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codeName="ThisWorkbook" defaultThemeVersion="124226"/>
  <mc:AlternateContent xmlns:mc="http://schemas.openxmlformats.org/markup-compatibility/2006">
    <mc:Choice Requires="x15">
      <x15ac:absPath xmlns:x15ac="http://schemas.microsoft.com/office/spreadsheetml/2010/11/ac" url="T:\A 過去の統計データ\02 企画分析\県民アンケート調査\【業者提出データ】R05\1208 確報\2入力データ・集計データ\"/>
    </mc:Choice>
  </mc:AlternateContent>
  <xr:revisionPtr revIDLastSave="0" documentId="13_ncr:1_{4CBA0DAD-18F1-4770-B45E-26CD5100ACB4}" xr6:coauthVersionLast="47" xr6:coauthVersionMax="47" xr10:uidLastSave="{00000000-0000-0000-0000-000000000000}"/>
  <bookViews>
    <workbookView xWindow="-108" yWindow="-108" windowWidth="23256" windowHeight="12576" tabRatio="824" xr2:uid="{00000000-000D-0000-FFFF-FFFF00000000}"/>
  </bookViews>
  <sheets>
    <sheet name="表紙" sheetId="263" r:id="rId1"/>
    <sheet name="目次" sheetId="527" r:id="rId2"/>
    <sheet name="Q1" sheetId="266" r:id="rId3"/>
    <sheet name="Q2" sheetId="396" r:id="rId4"/>
    <sheet name="Q3" sheetId="397" r:id="rId5"/>
    <sheet name="Q4" sheetId="398" r:id="rId6"/>
    <sheet name="Q5" sheetId="399" r:id="rId7"/>
    <sheet name="Q6" sheetId="400" r:id="rId8"/>
    <sheet name="Q7" sheetId="401" r:id="rId9"/>
    <sheet name="Q8" sheetId="403" r:id="rId10"/>
    <sheet name="Q9" sheetId="404" r:id="rId11"/>
    <sheet name="Q10" sheetId="405" r:id="rId12"/>
    <sheet name="Q11-1" sheetId="275" r:id="rId13"/>
    <sheet name="Q11-2" sheetId="276" r:id="rId14"/>
    <sheet name="Q11-3" sheetId="277" r:id="rId15"/>
    <sheet name="Q11-4" sheetId="278" r:id="rId16"/>
    <sheet name="Q11-5" sheetId="279" r:id="rId17"/>
    <sheet name="Q11-6" sheetId="280" r:id="rId18"/>
    <sheet name="Q11-7" sheetId="281" r:id="rId19"/>
    <sheet name="Q11-8" sheetId="282" r:id="rId20"/>
    <sheet name="Q11-9" sheetId="283" r:id="rId21"/>
    <sheet name="Q11-10" sheetId="284" r:id="rId22"/>
    <sheet name="Q11-11" sheetId="285" r:id="rId23"/>
    <sheet name="Q11-12" sheetId="286" r:id="rId24"/>
    <sheet name="Q11-13" sheetId="287" r:id="rId25"/>
    <sheet name="Q11-14" sheetId="288" r:id="rId26"/>
    <sheet name="Q11-15" sheetId="289" r:id="rId27"/>
    <sheet name="Q11-16" sheetId="290" r:id="rId28"/>
    <sheet name="Q11-17" sheetId="291" r:id="rId29"/>
    <sheet name="Q11-18" sheetId="292" r:id="rId30"/>
    <sheet name="Q11-19" sheetId="293" r:id="rId31"/>
    <sheet name="Q11-20" sheetId="294" r:id="rId32"/>
    <sheet name="Q11-21" sheetId="366" r:id="rId33"/>
    <sheet name="Q11-22" sheetId="295" r:id="rId34"/>
    <sheet name="Q11-23" sheetId="296" r:id="rId35"/>
    <sheet name="Q11-24" sheetId="297" r:id="rId36"/>
    <sheet name="Q11-25" sheetId="298" r:id="rId37"/>
    <sheet name="Q11-26" sheetId="299" r:id="rId38"/>
    <sheet name="Q11-27" sheetId="300" r:id="rId39"/>
    <sheet name="Q11-28" sheetId="301" r:id="rId40"/>
    <sheet name="Q11-29" sheetId="302" r:id="rId41"/>
    <sheet name="Q11-30" sheetId="303" r:id="rId42"/>
    <sheet name="Q11-31" sheetId="304" r:id="rId43"/>
    <sheet name="Q11-32" sheetId="305" r:id="rId44"/>
    <sheet name="Q11-33" sheetId="306" r:id="rId45"/>
    <sheet name="Q12" sheetId="597" r:id="rId46"/>
    <sheet name="Q13" sheetId="615" r:id="rId47"/>
    <sheet name="Q14" sheetId="598" r:id="rId48"/>
    <sheet name="Q15" sheetId="616" r:id="rId49"/>
    <sheet name="Q16" sheetId="617" r:id="rId50"/>
    <sheet name="Q17①-1" sheetId="618" r:id="rId51"/>
    <sheet name="Q17①-2" sheetId="619" r:id="rId52"/>
    <sheet name="Q17①-3" sheetId="620" r:id="rId53"/>
    <sheet name="Q17①-4" sheetId="621" r:id="rId54"/>
    <sheet name="Q17①-5" sheetId="622" r:id="rId55"/>
    <sheet name="Q17①-6" sheetId="623" r:id="rId56"/>
    <sheet name="Q17②-1" sheetId="624" r:id="rId57"/>
    <sheet name="Q17②-2" sheetId="625" r:id="rId58"/>
    <sheet name="Q17②-3" sheetId="626" r:id="rId59"/>
    <sheet name="Q17②-4" sheetId="627" r:id="rId60"/>
    <sheet name="Q17②-5" sheetId="628" r:id="rId61"/>
    <sheet name="Q17②-6" sheetId="629" r:id="rId62"/>
    <sheet name="Q18" sheetId="559" r:id="rId63"/>
    <sheet name="Q19" sheetId="600" r:id="rId64"/>
    <sheet name="Q20" sheetId="630" r:id="rId65"/>
    <sheet name="Q21-1" sheetId="631" r:id="rId66"/>
    <sheet name="Q21-2" sheetId="632" r:id="rId67"/>
    <sheet name="Q21-3" sheetId="633" r:id="rId68"/>
    <sheet name="Q21-4" sheetId="634" r:id="rId69"/>
    <sheet name="Q21-5" sheetId="635" r:id="rId70"/>
    <sheet name="Q21-6" sheetId="636" r:id="rId71"/>
    <sheet name="Q22" sheetId="493" r:id="rId72"/>
    <sheet name="Q23①" sheetId="602" r:id="rId73"/>
    <sheet name="Q23②" sheetId="637" r:id="rId74"/>
    <sheet name="Q24" sheetId="594" r:id="rId75"/>
    <sheet name="Q25" sheetId="557" r:id="rId76"/>
    <sheet name="Q26" sheetId="495" r:id="rId77"/>
    <sheet name="Q27" sheetId="558" r:id="rId78"/>
    <sheet name="Q28" sheetId="596" r:id="rId79"/>
    <sheet name="Q29" sheetId="588" r:id="rId80"/>
    <sheet name="Q30" sheetId="589" r:id="rId81"/>
    <sheet name="Q31" sheetId="607" r:id="rId82"/>
    <sheet name="Q32" sheetId="408" r:id="rId83"/>
    <sheet name="Q33" sheetId="608" r:id="rId84"/>
    <sheet name="Q34" sheetId="639" r:id="rId85"/>
    <sheet name="Q35" sheetId="640" r:id="rId86"/>
    <sheet name="Q36" sheetId="641" r:id="rId87"/>
    <sheet name="Q37" sheetId="642" r:id="rId88"/>
    <sheet name="Q38" sheetId="468" r:id="rId89"/>
    <sheet name="Q39-1" sheetId="469" r:id="rId90"/>
    <sheet name="Q39-2" sheetId="470" r:id="rId91"/>
    <sheet name="Q40" sheetId="473" r:id="rId92"/>
    <sheet name="Q41" sheetId="471" r:id="rId93"/>
    <sheet name="Q42" sheetId="472" r:id="rId94"/>
    <sheet name="Q43" sheetId="499" r:id="rId95"/>
    <sheet name="Q44" sheetId="414" r:id="rId96"/>
    <sheet name="Q00" sheetId="474" r:id="rId97"/>
    <sheet name="Q45-1" sheetId="475" r:id="rId98"/>
    <sheet name="Q45-2" sheetId="476" r:id="rId99"/>
    <sheet name="Q46" sheetId="477" r:id="rId100"/>
    <sheet name="Q47-1" sheetId="478" r:id="rId101"/>
    <sheet name="Q47-2" sheetId="479" r:id="rId102"/>
    <sheet name="Sheet1" sheetId="480" r:id="rId103"/>
  </sheets>
  <definedNames>
    <definedName name="_xlnm._FilterDatabase" localSheetId="96" hidden="1">Q00!$A$4:$S$70</definedName>
    <definedName name="_xlnm._FilterDatabase" localSheetId="2" hidden="1">'Q1'!$A$4:$T$76</definedName>
    <definedName name="_xlnm._FilterDatabase" localSheetId="11" hidden="1">'Q10'!$A$4:$R$70</definedName>
    <definedName name="_xlnm._FilterDatabase" localSheetId="12" hidden="1">'Q11-1'!$A$4:$M$70</definedName>
    <definedName name="_xlnm._FilterDatabase" localSheetId="21" hidden="1">'Q11-10'!$A$4:$M$70</definedName>
    <definedName name="_xlnm._FilterDatabase" localSheetId="22" hidden="1">'Q11-11'!$A$4:$M$70</definedName>
    <definedName name="_xlnm._FilterDatabase" localSheetId="23" hidden="1">'Q11-12'!$D$3:$J$70</definedName>
    <definedName name="_xlnm._FilterDatabase" localSheetId="24" hidden="1">'Q11-13'!$A$4:$M$70</definedName>
    <definedName name="_xlnm._FilterDatabase" localSheetId="25" hidden="1">'Q11-14'!$A$4:$M$70</definedName>
    <definedName name="_xlnm._FilterDatabase" localSheetId="26" hidden="1">'Q11-15'!$A$4:$M$70</definedName>
    <definedName name="_xlnm._FilterDatabase" localSheetId="27" hidden="1">'Q11-16'!$A$4:$M$70</definedName>
    <definedName name="_xlnm._FilterDatabase" localSheetId="28" hidden="1">'Q11-17'!$A$4:$M$70</definedName>
    <definedName name="_xlnm._FilterDatabase" localSheetId="29" hidden="1">'Q11-18'!$A$4:$M$70</definedName>
    <definedName name="_xlnm._FilterDatabase" localSheetId="30" hidden="1">'Q11-19'!$A$4:$M$70</definedName>
    <definedName name="_xlnm._FilterDatabase" localSheetId="13" hidden="1">'Q11-2'!$A$4:$M$70</definedName>
    <definedName name="_xlnm._FilterDatabase" localSheetId="31" hidden="1">'Q11-20'!$A$4:$M$70</definedName>
    <definedName name="_xlnm._FilterDatabase" localSheetId="32" hidden="1">'Q11-21'!$A$4:$M$70</definedName>
    <definedName name="_xlnm._FilterDatabase" localSheetId="33" hidden="1">'Q11-22'!$A$4:$M$70</definedName>
    <definedName name="_xlnm._FilterDatabase" localSheetId="34" hidden="1">'Q11-23'!$A$4:$M$70</definedName>
    <definedName name="_xlnm._FilterDatabase" localSheetId="35" hidden="1">'Q11-24'!$A$4:$M$70</definedName>
    <definedName name="_xlnm._FilterDatabase" localSheetId="36" hidden="1">'Q11-25'!$A$4:$M$70</definedName>
    <definedName name="_xlnm._FilterDatabase" localSheetId="37" hidden="1">'Q11-26'!$A$4:$M$70</definedName>
    <definedName name="_xlnm._FilterDatabase" localSheetId="38" hidden="1">'Q11-27'!$A$4:$M$70</definedName>
    <definedName name="_xlnm._FilterDatabase" localSheetId="39" hidden="1">'Q11-28'!$A$4:$M$70</definedName>
    <definedName name="_xlnm._FilterDatabase" localSheetId="40" hidden="1">'Q11-29'!$A$4:$M$70</definedName>
    <definedName name="_xlnm._FilterDatabase" localSheetId="14" hidden="1">'Q11-3'!$A$4:$M$70</definedName>
    <definedName name="_xlnm._FilterDatabase" localSheetId="41" hidden="1">'Q11-30'!$A$4:$M$70</definedName>
    <definedName name="_xlnm._FilterDatabase" localSheetId="42" hidden="1">'Q11-31'!$A$4:$M$70</definedName>
    <definedName name="_xlnm._FilterDatabase" localSheetId="43" hidden="1">'Q11-32'!$A$4:$M$70</definedName>
    <definedName name="_xlnm._FilterDatabase" localSheetId="44" hidden="1">'Q11-33'!$A$4:$M$70</definedName>
    <definedName name="_xlnm._FilterDatabase" localSheetId="15" hidden="1">'Q11-4'!$A$4:$M$70</definedName>
    <definedName name="_xlnm._FilterDatabase" localSheetId="16" hidden="1">'Q11-5'!$A$4:$M$70</definedName>
    <definedName name="_xlnm._FilterDatabase" localSheetId="17" hidden="1">'Q11-6'!$A$4:$M$70</definedName>
    <definedName name="_xlnm._FilterDatabase" localSheetId="18" hidden="1">'Q11-7'!$A$4:$M$70</definedName>
    <definedName name="_xlnm._FilterDatabase" localSheetId="19" hidden="1">'Q11-8'!$A$4:$M$70</definedName>
    <definedName name="_xlnm._FilterDatabase" localSheetId="20" hidden="1">'Q11-9'!$A$4:$M$70</definedName>
    <definedName name="_xlnm._FilterDatabase" localSheetId="45" hidden="1">'Q12'!$A$4:$S$70</definedName>
    <definedName name="_xlnm._FilterDatabase" localSheetId="46" hidden="1">'Q13'!$A$4:$S$70</definedName>
    <definedName name="_xlnm._FilterDatabase" localSheetId="47" hidden="1">'Q14'!$A$4:$M$70</definedName>
    <definedName name="_xlnm._FilterDatabase" localSheetId="48" hidden="1">'Q15'!$A$4:$S$70</definedName>
    <definedName name="_xlnm._FilterDatabase" localSheetId="49" hidden="1">'Q16'!$A$4:$S$70</definedName>
    <definedName name="_xlnm._FilterDatabase" localSheetId="50" hidden="1">'Q17①-1'!$A$4:$S$70</definedName>
    <definedName name="_xlnm._FilterDatabase" localSheetId="51" hidden="1">'Q17①-2'!$A$4:$S$70</definedName>
    <definedName name="_xlnm._FilterDatabase" localSheetId="52" hidden="1">'Q17①-3'!$A$4:$S$70</definedName>
    <definedName name="_xlnm._FilterDatabase" localSheetId="53" hidden="1">'Q17①-4'!$A$4:$S$70</definedName>
    <definedName name="_xlnm._FilterDatabase" localSheetId="54" hidden="1">'Q17①-5'!$A$4:$S$70</definedName>
    <definedName name="_xlnm._FilterDatabase" localSheetId="55" hidden="1">'Q17①-6'!$A$4:$S$70</definedName>
    <definedName name="_xlnm._FilterDatabase" localSheetId="56" hidden="1">'Q17②-1'!$A$4:$S$70</definedName>
    <definedName name="_xlnm._FilterDatabase" localSheetId="57" hidden="1">'Q17②-2'!$A$4:$S$70</definedName>
    <definedName name="_xlnm._FilterDatabase" localSheetId="58" hidden="1">'Q17②-3'!$A$4:$S$70</definedName>
    <definedName name="_xlnm._FilterDatabase" localSheetId="59" hidden="1">'Q17②-4'!$A$4:$S$70</definedName>
    <definedName name="_xlnm._FilterDatabase" localSheetId="60" hidden="1">'Q17②-5'!$A$4:$S$70</definedName>
    <definedName name="_xlnm._FilterDatabase" localSheetId="61" hidden="1">'Q17②-6'!$A$4:$S$70</definedName>
    <definedName name="_xlnm._FilterDatabase" localSheetId="62" hidden="1">'Q18'!$A$4:$N$70</definedName>
    <definedName name="_xlnm._FilterDatabase" localSheetId="63" hidden="1">'Q19'!$A$4:$N$70</definedName>
    <definedName name="_xlnm._FilterDatabase" localSheetId="3" hidden="1">'Q2'!$A$5:$B$76</definedName>
    <definedName name="_xlnm._FilterDatabase" localSheetId="64" hidden="1">'Q20'!$A$4:$N$70</definedName>
    <definedName name="_xlnm._FilterDatabase" localSheetId="65" hidden="1">'Q21-1'!$A$4:$S$70</definedName>
    <definedName name="_xlnm._FilterDatabase" localSheetId="66" hidden="1">'Q21-2'!$A$4:$S$70</definedName>
    <definedName name="_xlnm._FilterDatabase" localSheetId="67" hidden="1">'Q21-3'!$A$4:$S$70</definedName>
    <definedName name="_xlnm._FilterDatabase" localSheetId="68" hidden="1">'Q21-4'!$A$4:$S$70</definedName>
    <definedName name="_xlnm._FilterDatabase" localSheetId="69" hidden="1">'Q21-5'!$A$4:$S$70</definedName>
    <definedName name="_xlnm._FilterDatabase" localSheetId="70" hidden="1">'Q21-6'!$A$4:$S$70</definedName>
    <definedName name="_xlnm._FilterDatabase" localSheetId="71" hidden="1">'Q22'!$A$4:$S$70</definedName>
    <definedName name="_xlnm._FilterDatabase" localSheetId="72" hidden="1">Q23①!$A$4:$S$70</definedName>
    <definedName name="_xlnm._FilterDatabase" localSheetId="73" hidden="1">Q23②!$A$4:$S$70</definedName>
    <definedName name="_xlnm._FilterDatabase" localSheetId="74" hidden="1">'Q24'!$A$4:$S$70</definedName>
    <definedName name="_xlnm._FilterDatabase" localSheetId="75" hidden="1">'Q25'!$A$4:$S$70</definedName>
    <definedName name="_xlnm._FilterDatabase" localSheetId="76" hidden="1">'Q26'!$A$4:$S$70</definedName>
    <definedName name="_xlnm._FilterDatabase" localSheetId="77" hidden="1">'Q27'!$A$4:$S$70</definedName>
    <definedName name="_xlnm._FilterDatabase" localSheetId="78" hidden="1">'Q28'!$A$4:$S$70</definedName>
    <definedName name="_xlnm._FilterDatabase" localSheetId="79" hidden="1">'Q29'!$A$4:$S$70</definedName>
    <definedName name="_xlnm._FilterDatabase" localSheetId="4" hidden="1">'Q3'!$A$4:$T$76</definedName>
    <definedName name="_xlnm._FilterDatabase" localSheetId="80" hidden="1">'Q30'!$A$4:$S$70</definedName>
    <definedName name="_xlnm._FilterDatabase" localSheetId="81" hidden="1">'Q31'!$A$4:$S$70</definedName>
    <definedName name="_xlnm._FilterDatabase" localSheetId="82" hidden="1">'Q32'!$A$4:$S$70</definedName>
    <definedName name="_xlnm._FilterDatabase" localSheetId="83" hidden="1">'Q33'!$A$4:$S$70</definedName>
    <definedName name="_xlnm._FilterDatabase" localSheetId="84" hidden="1">'Q34'!$A$4:$S$70</definedName>
    <definedName name="_xlnm._FilterDatabase" localSheetId="85" hidden="1">'Q35'!$A$4:$S$70</definedName>
    <definedName name="_xlnm._FilterDatabase" localSheetId="86" hidden="1">'Q36'!$A$4:$S$70</definedName>
    <definedName name="_xlnm._FilterDatabase" localSheetId="87" hidden="1">'Q37'!$A$4:$S$70</definedName>
    <definedName name="_xlnm._FilterDatabase" localSheetId="88" hidden="1">'Q38'!$A$4:$S$70</definedName>
    <definedName name="_xlnm._FilterDatabase" localSheetId="89" hidden="1">'Q39-1'!$A$4:$S$70</definedName>
    <definedName name="_xlnm._FilterDatabase" localSheetId="90" hidden="1">'Q39-2'!$A$4:$S$70</definedName>
    <definedName name="_xlnm._FilterDatabase" localSheetId="5" hidden="1">'Q4'!$A$2:$O$76</definedName>
    <definedName name="_xlnm._FilterDatabase" localSheetId="91" hidden="1">'Q40'!$A$4:$S$70</definedName>
    <definedName name="_xlnm._FilterDatabase" localSheetId="92" hidden="1">'Q41'!$A$4:$S$70</definedName>
    <definedName name="_xlnm._FilterDatabase" localSheetId="93" hidden="1">'Q42'!$A$4:$S$70</definedName>
    <definedName name="_xlnm._FilterDatabase" localSheetId="94" hidden="1">'Q43'!$A$4:$Q$70</definedName>
    <definedName name="_xlnm._FilterDatabase" localSheetId="95" hidden="1">'Q44'!$A$4:$S$70</definedName>
    <definedName name="_xlnm._FilterDatabase" localSheetId="97" hidden="1">'Q45-1'!$A$4:$S$70</definedName>
    <definedName name="_xlnm._FilterDatabase" localSheetId="98" hidden="1">'Q45-2'!$A$4:$BW$64</definedName>
    <definedName name="_xlnm._FilterDatabase" localSheetId="99" hidden="1">'Q46'!$A$4:$S$70</definedName>
    <definedName name="_xlnm._FilterDatabase" localSheetId="100" hidden="1">'Q47-1'!$A$4:$S$70</definedName>
    <definedName name="_xlnm._FilterDatabase" localSheetId="101" hidden="1">'Q47-2'!$A$4:$BE$70</definedName>
    <definedName name="_xlnm._FilterDatabase" localSheetId="6" hidden="1">'Q5'!$A$4:$S$70</definedName>
    <definedName name="_xlnm._FilterDatabase" localSheetId="7" hidden="1">'Q6'!$A$4:$S$70</definedName>
    <definedName name="_xlnm._FilterDatabase" localSheetId="8" hidden="1">'Q7'!$A$4:$S$70</definedName>
    <definedName name="_xlnm._FilterDatabase" localSheetId="9" hidden="1">'Q8'!$A$4:$S$70</definedName>
    <definedName name="_xlnm._FilterDatabase" localSheetId="10" hidden="1">'Q9'!$A$4:$T$70</definedName>
    <definedName name="_xlnm.Print_Area" localSheetId="96">Q00!$A$1:$S$77</definedName>
    <definedName name="_xlnm.Print_Area" localSheetId="2">'Q1'!$A$1:$S$77</definedName>
    <definedName name="_xlnm.Print_Area" localSheetId="11">'Q10'!$A$1:$S$77</definedName>
    <definedName name="_xlnm.Print_Area" localSheetId="12">'Q11-1'!$A$1:$V$77</definedName>
    <definedName name="_xlnm.Print_Area" localSheetId="21">'Q11-10'!$A$1:$V$77</definedName>
    <definedName name="_xlnm.Print_Area" localSheetId="22">'Q11-11'!$A$1:$V$77</definedName>
    <definedName name="_xlnm.Print_Area" localSheetId="23">'Q11-12'!$A$1:$V$77</definedName>
    <definedName name="_xlnm.Print_Area" localSheetId="24">'Q11-13'!$A$1:$V$77</definedName>
    <definedName name="_xlnm.Print_Area" localSheetId="25">'Q11-14'!$A$1:$V$77</definedName>
    <definedName name="_xlnm.Print_Area" localSheetId="26">'Q11-15'!$A$1:$V$77</definedName>
    <definedName name="_xlnm.Print_Area" localSheetId="27">'Q11-16'!$A$1:$V$77</definedName>
    <definedName name="_xlnm.Print_Area" localSheetId="28">'Q11-17'!$A$1:$V$77</definedName>
    <definedName name="_xlnm.Print_Area" localSheetId="29">'Q11-18'!$A$1:$V$77</definedName>
    <definedName name="_xlnm.Print_Area" localSheetId="30">'Q11-19'!$A$1:$V$77</definedName>
    <definedName name="_xlnm.Print_Area" localSheetId="13">'Q11-2'!$A$1:$V$77</definedName>
    <definedName name="_xlnm.Print_Area" localSheetId="31">'Q11-20'!$A$1:$V$77</definedName>
    <definedName name="_xlnm.Print_Area" localSheetId="32">'Q11-21'!$A$1:$V$77</definedName>
    <definedName name="_xlnm.Print_Area" localSheetId="33">'Q11-22'!$A$1:$V$77</definedName>
    <definedName name="_xlnm.Print_Area" localSheetId="34">'Q11-23'!$A$1:$V$77</definedName>
    <definedName name="_xlnm.Print_Area" localSheetId="35">'Q11-24'!$A$1:$V$77</definedName>
    <definedName name="_xlnm.Print_Area" localSheetId="36">'Q11-25'!$A$1:$V$77</definedName>
    <definedName name="_xlnm.Print_Area" localSheetId="37">'Q11-26'!$A$1:$V$77</definedName>
    <definedName name="_xlnm.Print_Area" localSheetId="38">'Q11-27'!$A$1:$V$77</definedName>
    <definedName name="_xlnm.Print_Area" localSheetId="39">'Q11-28'!$A$1:$V$77</definedName>
    <definedName name="_xlnm.Print_Area" localSheetId="40">'Q11-29'!$A$1:$V$77</definedName>
    <definedName name="_xlnm.Print_Area" localSheetId="14">'Q11-3'!$A$1:$V$77</definedName>
    <definedName name="_xlnm.Print_Area" localSheetId="41">'Q11-30'!$A$1:$V$77</definedName>
    <definedName name="_xlnm.Print_Area" localSheetId="42">'Q11-31'!$A$1:$V$77</definedName>
    <definedName name="_xlnm.Print_Area" localSheetId="43">'Q11-32'!$A$1:$V$77</definedName>
    <definedName name="_xlnm.Print_Area" localSheetId="44">'Q11-33'!$A$1:$V$77</definedName>
    <definedName name="_xlnm.Print_Area" localSheetId="15">'Q11-4'!$A$1:$V$77</definedName>
    <definedName name="_xlnm.Print_Area" localSheetId="16">'Q11-5'!$A$1:$V$77</definedName>
    <definedName name="_xlnm.Print_Area" localSheetId="17">'Q11-6'!$A$1:$V$77</definedName>
    <definedName name="_xlnm.Print_Area" localSheetId="18">'Q11-7'!$A$1:$V$77</definedName>
    <definedName name="_xlnm.Print_Area" localSheetId="19">'Q11-8'!$A$1:$V$77</definedName>
    <definedName name="_xlnm.Print_Area" localSheetId="20">'Q11-9'!$A$1:$V$77</definedName>
    <definedName name="_xlnm.Print_Area" localSheetId="45">'Q12'!$A$1:$S$77</definedName>
    <definedName name="_xlnm.Print_Area" localSheetId="46">'Q13'!$A$1:$S$77</definedName>
    <definedName name="_xlnm.Print_Area" localSheetId="47">'Q14'!$A$1:$M$77</definedName>
    <definedName name="_xlnm.Print_Area" localSheetId="48">'Q15'!$A$1:$S$77</definedName>
    <definedName name="_xlnm.Print_Area" localSheetId="49">'Q16'!$A$1:$S$77</definedName>
    <definedName name="_xlnm.Print_Area" localSheetId="50">'Q17①-1'!$A$1:$S$77</definedName>
    <definedName name="_xlnm.Print_Area" localSheetId="51">'Q17①-2'!$A$1:$S$77</definedName>
    <definedName name="_xlnm.Print_Area" localSheetId="52">'Q17①-3'!$A$1:$S$77</definedName>
    <definedName name="_xlnm.Print_Area" localSheetId="53">'Q17①-4'!$A$1:$S$77</definedName>
    <definedName name="_xlnm.Print_Area" localSheetId="54">'Q17①-5'!$A$1:$S$77</definedName>
    <definedName name="_xlnm.Print_Area" localSheetId="55">'Q17①-6'!$A$1:$S$77</definedName>
    <definedName name="_xlnm.Print_Area" localSheetId="56">'Q17②-1'!$A$1:$S$77</definedName>
    <definedName name="_xlnm.Print_Area" localSheetId="57">'Q17②-2'!$A$1:$S$77</definedName>
    <definedName name="_xlnm.Print_Area" localSheetId="58">'Q17②-3'!$A$1:$S$77</definedName>
    <definedName name="_xlnm.Print_Area" localSheetId="59">'Q17②-4'!$A$1:$S$77</definedName>
    <definedName name="_xlnm.Print_Area" localSheetId="60">'Q17②-5'!$A$1:$S$77</definedName>
    <definedName name="_xlnm.Print_Area" localSheetId="61">'Q17②-6'!$A$1:$S$77</definedName>
    <definedName name="_xlnm.Print_Area" localSheetId="62">'Q18'!$A$1:$S$77</definedName>
    <definedName name="_xlnm.Print_Area" localSheetId="63">'Q19'!$A$1:$S$77</definedName>
    <definedName name="_xlnm.Print_Area" localSheetId="3">'Q2'!$A$1:$S$77</definedName>
    <definedName name="_xlnm.Print_Area" localSheetId="64">'Q20'!$A$1:$S$77</definedName>
    <definedName name="_xlnm.Print_Area" localSheetId="65">'Q21-1'!$A$1:$S$77</definedName>
    <definedName name="_xlnm.Print_Area" localSheetId="66">'Q21-2'!$A$1:$S$77</definedName>
    <definedName name="_xlnm.Print_Area" localSheetId="67">'Q21-3'!$A$1:$S$77</definedName>
    <definedName name="_xlnm.Print_Area" localSheetId="68">'Q21-4'!$A$1:$S$77</definedName>
    <definedName name="_xlnm.Print_Area" localSheetId="69">'Q21-5'!$A$1:$S$77</definedName>
    <definedName name="_xlnm.Print_Area" localSheetId="70">'Q21-6'!$A$1:$S$77</definedName>
    <definedName name="_xlnm.Print_Area" localSheetId="71">'Q22'!$A$1:$S$77</definedName>
    <definedName name="_xlnm.Print_Area" localSheetId="72">Q23①!$A$1:$S$77</definedName>
    <definedName name="_xlnm.Print_Area" localSheetId="73">Q23②!$A$1:$S$77</definedName>
    <definedName name="_xlnm.Print_Area" localSheetId="74">'Q24'!$A$1:$S$77</definedName>
    <definedName name="_xlnm.Print_Area" localSheetId="75">'Q25'!$A$1:$S$77</definedName>
    <definedName name="_xlnm.Print_Area" localSheetId="76">'Q26'!$A$1:$S$77</definedName>
    <definedName name="_xlnm.Print_Area" localSheetId="77">'Q27'!$A$1:$S$77</definedName>
    <definedName name="_xlnm.Print_Area" localSheetId="78">'Q28'!$A$1:$S$77</definedName>
    <definedName name="_xlnm.Print_Area" localSheetId="79">'Q29'!$A$1:$S$77</definedName>
    <definedName name="_xlnm.Print_Area" localSheetId="4">'Q3'!$A$1:$S$77</definedName>
    <definedName name="_xlnm.Print_Area" localSheetId="80">'Q30'!$A$1:$S$77</definedName>
    <definedName name="_xlnm.Print_Area" localSheetId="81">'Q31'!$A$1:$S$77</definedName>
    <definedName name="_xlnm.Print_Area" localSheetId="82">'Q32'!$A$1:$S$77</definedName>
    <definedName name="_xlnm.Print_Area" localSheetId="83">'Q33'!$A$1:$S$77</definedName>
    <definedName name="_xlnm.Print_Area" localSheetId="84">'Q34'!$A$1:$S$77</definedName>
    <definedName name="_xlnm.Print_Area" localSheetId="85">'Q35'!$A$1:$S$77</definedName>
    <definedName name="_xlnm.Print_Area" localSheetId="86">'Q36'!$A$1:$S$77</definedName>
    <definedName name="_xlnm.Print_Area" localSheetId="87">'Q37'!$A$1:$S$77</definedName>
    <definedName name="_xlnm.Print_Area" localSheetId="88">'Q38'!$A$1:$S$77</definedName>
    <definedName name="_xlnm.Print_Area" localSheetId="89">'Q39-1'!$A$1:$S$77</definedName>
    <definedName name="_xlnm.Print_Area" localSheetId="90">'Q39-2'!$A$1:$S$77</definedName>
    <definedName name="_xlnm.Print_Area" localSheetId="5">'Q4'!$A$1:$S$77</definedName>
    <definedName name="_xlnm.Print_Area" localSheetId="91">'Q40'!$A$1:$S$77</definedName>
    <definedName name="_xlnm.Print_Area" localSheetId="92">'Q41'!$A$1:$S$77</definedName>
    <definedName name="_xlnm.Print_Area" localSheetId="93">'Q42'!$A$1:$S$77</definedName>
    <definedName name="_xlnm.Print_Area" localSheetId="94">'Q43'!$A$1:$S$77</definedName>
    <definedName name="_xlnm.Print_Area" localSheetId="95">'Q44'!$A$1:$S$77</definedName>
    <definedName name="_xlnm.Print_Area" localSheetId="97">'Q45-1'!$A$1:$S$77</definedName>
    <definedName name="_xlnm.Print_Area" localSheetId="98">'Q45-2'!$A$1:$BW$77</definedName>
    <definedName name="_xlnm.Print_Area" localSheetId="99">'Q46'!$A$1:$S$77</definedName>
    <definedName name="_xlnm.Print_Area" localSheetId="100">'Q47-1'!$A$1:$S$77</definedName>
    <definedName name="_xlnm.Print_Area" localSheetId="101">'Q47-2'!$A$1:$BE$77</definedName>
    <definedName name="_xlnm.Print_Area" localSheetId="6">'Q5'!$A$1:$S$77</definedName>
    <definedName name="_xlnm.Print_Area" localSheetId="7">'Q6'!$A$1:$S$77</definedName>
    <definedName name="_xlnm.Print_Area" localSheetId="8">'Q7'!$A$1:$S$77</definedName>
    <definedName name="_xlnm.Print_Area" localSheetId="9">'Q8'!$A$1:$S$77</definedName>
    <definedName name="_xlnm.Print_Area" localSheetId="10">'Q9'!$A$1:$T$77</definedName>
    <definedName name="_xlnm.Print_Area" localSheetId="0">表紙!$A$1:$H$54</definedName>
    <definedName name="_xlnm.Print_Area" localSheetId="1">目次!$A$1:$C$66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75" i="640" l="1"/>
  <c r="O76" i="640" s="1"/>
  <c r="O73" i="640"/>
  <c r="O74" i="640" s="1"/>
  <c r="O71" i="640"/>
  <c r="O72" i="640" s="1"/>
  <c r="O69" i="640"/>
  <c r="O70" i="640" s="1"/>
  <c r="O67" i="640"/>
  <c r="O68" i="640" s="1"/>
  <c r="O65" i="640"/>
  <c r="O66" i="640" s="1"/>
  <c r="O63" i="640"/>
  <c r="O64" i="640" s="1"/>
  <c r="O61" i="640"/>
  <c r="O62" i="640" s="1"/>
  <c r="O59" i="640"/>
  <c r="O60" i="640" s="1"/>
  <c r="O57" i="640"/>
  <c r="O58" i="640" s="1"/>
  <c r="O55" i="640"/>
  <c r="O56" i="640" s="1"/>
  <c r="O53" i="640"/>
  <c r="O54" i="640" s="1"/>
  <c r="O51" i="640"/>
  <c r="O52" i="640" s="1"/>
  <c r="O49" i="640"/>
  <c r="O50" i="640" s="1"/>
  <c r="O47" i="640"/>
  <c r="O48" i="640" s="1"/>
  <c r="O45" i="640"/>
  <c r="O46" i="640" s="1"/>
  <c r="O43" i="640"/>
  <c r="O44" i="640" s="1"/>
  <c r="O41" i="640"/>
  <c r="O42" i="640" s="1"/>
  <c r="O39" i="640"/>
  <c r="O40" i="640" s="1"/>
  <c r="O37" i="640"/>
  <c r="O38" i="640" s="1"/>
  <c r="O35" i="640"/>
  <c r="O36" i="640" s="1"/>
  <c r="O33" i="640"/>
  <c r="O34" i="640" s="1"/>
  <c r="O31" i="640"/>
  <c r="O32" i="640" s="1"/>
  <c r="O29" i="640"/>
  <c r="O30" i="640" s="1"/>
  <c r="O27" i="640"/>
  <c r="O28" i="640" s="1"/>
  <c r="O25" i="640"/>
  <c r="O26" i="640" s="1"/>
  <c r="O23" i="640"/>
  <c r="O24" i="640" s="1"/>
  <c r="O21" i="640"/>
  <c r="O22" i="640" s="1"/>
  <c r="O19" i="640"/>
  <c r="O20" i="640" s="1"/>
  <c r="O17" i="640"/>
  <c r="O18" i="640" s="1"/>
  <c r="O15" i="640"/>
  <c r="O16" i="640" s="1"/>
  <c r="O13" i="640"/>
  <c r="O14" i="640" s="1"/>
  <c r="O11" i="640"/>
  <c r="O12" i="640" s="1"/>
  <c r="O9" i="640"/>
  <c r="O10" i="640" s="1"/>
  <c r="O7" i="640"/>
  <c r="O8" i="640" s="1"/>
  <c r="O5" i="640"/>
  <c r="O6" i="640"/>
  <c r="R75" i="608"/>
  <c r="R73" i="608"/>
  <c r="R74" i="608" s="1"/>
  <c r="R71" i="608"/>
  <c r="R72" i="608" s="1"/>
  <c r="R69" i="608"/>
  <c r="R70" i="608" s="1"/>
  <c r="R67" i="608"/>
  <c r="R68" i="608" s="1"/>
  <c r="R65" i="608"/>
  <c r="R66" i="608" s="1"/>
  <c r="R63" i="608"/>
  <c r="R64" i="608" s="1"/>
  <c r="R61" i="608"/>
  <c r="R62" i="608" s="1"/>
  <c r="R59" i="608"/>
  <c r="R57" i="608"/>
  <c r="R58" i="608" s="1"/>
  <c r="R55" i="608"/>
  <c r="R53" i="608"/>
  <c r="R54" i="608" s="1"/>
  <c r="R51" i="608"/>
  <c r="R52" i="608" s="1"/>
  <c r="R49" i="608"/>
  <c r="R50" i="608" s="1"/>
  <c r="R47" i="608"/>
  <c r="R45" i="608"/>
  <c r="R46" i="608" s="1"/>
  <c r="R43" i="608"/>
  <c r="R41" i="608"/>
  <c r="R42" i="608" s="1"/>
  <c r="R39" i="608"/>
  <c r="R37" i="608"/>
  <c r="R38" i="608" s="1"/>
  <c r="R35" i="608"/>
  <c r="R36" i="608" s="1"/>
  <c r="R33" i="608"/>
  <c r="R34" i="608" s="1"/>
  <c r="R31" i="608"/>
  <c r="R32" i="608" s="1"/>
  <c r="R29" i="608"/>
  <c r="R27" i="608"/>
  <c r="R25" i="608"/>
  <c r="R21" i="608"/>
  <c r="R23" i="608"/>
  <c r="R24" i="608" s="1"/>
  <c r="R19" i="608"/>
  <c r="R20" i="608" s="1"/>
  <c r="R17" i="608"/>
  <c r="R18" i="608" s="1"/>
  <c r="R15" i="608"/>
  <c r="R13" i="608"/>
  <c r="R14" i="608" s="1"/>
  <c r="R11" i="608"/>
  <c r="R9" i="608"/>
  <c r="R10" i="608" s="1"/>
  <c r="R7" i="608"/>
  <c r="R5" i="608"/>
  <c r="R6" i="608" s="1"/>
  <c r="R76" i="608"/>
  <c r="R60" i="608"/>
  <c r="R56" i="608"/>
  <c r="R48" i="608"/>
  <c r="R44" i="608"/>
  <c r="R40" i="608"/>
  <c r="R30" i="608"/>
  <c r="R28" i="608"/>
  <c r="R26" i="608"/>
  <c r="R22" i="608"/>
  <c r="R16" i="608"/>
  <c r="R12" i="608"/>
  <c r="R8" i="608"/>
  <c r="J75" i="626"/>
  <c r="J73" i="626"/>
  <c r="J71" i="626"/>
  <c r="J69" i="626"/>
  <c r="J67" i="626"/>
  <c r="J65" i="626"/>
  <c r="J63" i="626"/>
  <c r="J61" i="626"/>
  <c r="J59" i="626"/>
  <c r="J57" i="626"/>
  <c r="J55" i="626"/>
  <c r="J53" i="626"/>
  <c r="J51" i="626"/>
  <c r="J49" i="626"/>
  <c r="J47" i="626"/>
  <c r="J45" i="626"/>
  <c r="J43" i="626"/>
  <c r="J41" i="626"/>
  <c r="J39" i="626"/>
  <c r="J37" i="626"/>
  <c r="J35" i="626"/>
  <c r="J33" i="626"/>
  <c r="J31" i="626"/>
  <c r="J29" i="626"/>
  <c r="J27" i="626"/>
  <c r="J25" i="626"/>
  <c r="J23" i="626"/>
  <c r="J21" i="626"/>
  <c r="J19" i="626"/>
  <c r="J17" i="626"/>
  <c r="J15" i="626"/>
  <c r="J13" i="626"/>
  <c r="J11" i="626"/>
  <c r="J9" i="626"/>
  <c r="J7" i="626"/>
  <c r="J5" i="626"/>
  <c r="J75" i="627"/>
  <c r="J73" i="627"/>
  <c r="J71" i="627"/>
  <c r="J69" i="627"/>
  <c r="J67" i="627"/>
  <c r="J65" i="627"/>
  <c r="J63" i="627"/>
  <c r="J61" i="627"/>
  <c r="J59" i="627"/>
  <c r="J57" i="627"/>
  <c r="J55" i="627"/>
  <c r="J53" i="627"/>
  <c r="J51" i="627"/>
  <c r="J49" i="627"/>
  <c r="J47" i="627"/>
  <c r="J45" i="627"/>
  <c r="J43" i="627"/>
  <c r="J41" i="627"/>
  <c r="J39" i="627"/>
  <c r="J37" i="627"/>
  <c r="J35" i="627"/>
  <c r="J33" i="627"/>
  <c r="J31" i="627"/>
  <c r="J29" i="627"/>
  <c r="J27" i="627"/>
  <c r="J25" i="627"/>
  <c r="J23" i="627"/>
  <c r="J21" i="627"/>
  <c r="J19" i="627"/>
  <c r="J17" i="627"/>
  <c r="J15" i="627"/>
  <c r="J13" i="627"/>
  <c r="J11" i="627"/>
  <c r="J9" i="627"/>
  <c r="J7" i="627"/>
  <c r="J5" i="627"/>
  <c r="J75" i="628"/>
  <c r="J73" i="628"/>
  <c r="J71" i="628"/>
  <c r="J69" i="628"/>
  <c r="J67" i="628"/>
  <c r="J65" i="628"/>
  <c r="J63" i="628"/>
  <c r="J61" i="628"/>
  <c r="J59" i="628"/>
  <c r="J57" i="628"/>
  <c r="J55" i="628"/>
  <c r="J53" i="628"/>
  <c r="J51" i="628"/>
  <c r="J49" i="628"/>
  <c r="J47" i="628"/>
  <c r="J45" i="628"/>
  <c r="J43" i="628"/>
  <c r="J41" i="628"/>
  <c r="J39" i="628"/>
  <c r="J37" i="628"/>
  <c r="J35" i="628"/>
  <c r="J33" i="628"/>
  <c r="J31" i="628"/>
  <c r="J29" i="628"/>
  <c r="J27" i="628"/>
  <c r="J25" i="628"/>
  <c r="J23" i="628"/>
  <c r="J21" i="628"/>
  <c r="J19" i="628"/>
  <c r="J17" i="628"/>
  <c r="J15" i="628"/>
  <c r="J13" i="628"/>
  <c r="J11" i="628"/>
  <c r="J9" i="628"/>
  <c r="J7" i="628"/>
  <c r="J5" i="628"/>
  <c r="J75" i="629"/>
  <c r="J73" i="629"/>
  <c r="J71" i="629"/>
  <c r="J69" i="629"/>
  <c r="J67" i="629"/>
  <c r="J65" i="629"/>
  <c r="J63" i="629"/>
  <c r="J61" i="629"/>
  <c r="J59" i="629"/>
  <c r="J57" i="629"/>
  <c r="J55" i="629"/>
  <c r="J53" i="629"/>
  <c r="J51" i="629"/>
  <c r="J49" i="629"/>
  <c r="J47" i="629"/>
  <c r="J45" i="629"/>
  <c r="J43" i="629"/>
  <c r="J41" i="629"/>
  <c r="J39" i="629"/>
  <c r="J37" i="629"/>
  <c r="J35" i="629"/>
  <c r="J33" i="629"/>
  <c r="J31" i="629"/>
  <c r="J29" i="629"/>
  <c r="J27" i="629"/>
  <c r="J25" i="629"/>
  <c r="J23" i="629"/>
  <c r="J21" i="629"/>
  <c r="J19" i="629"/>
  <c r="J17" i="629"/>
  <c r="J15" i="629"/>
  <c r="J13" i="629"/>
  <c r="J11" i="629"/>
  <c r="J9" i="629"/>
  <c r="J7" i="629"/>
  <c r="J5" i="629"/>
  <c r="J75" i="625"/>
  <c r="J73" i="625"/>
  <c r="J71" i="625"/>
  <c r="J69" i="625"/>
  <c r="J67" i="625"/>
  <c r="J65" i="625"/>
  <c r="J63" i="625"/>
  <c r="J61" i="625"/>
  <c r="J59" i="625"/>
  <c r="J57" i="625"/>
  <c r="J55" i="625"/>
  <c r="J53" i="625"/>
  <c r="J51" i="625"/>
  <c r="J49" i="625"/>
  <c r="J47" i="625"/>
  <c r="J45" i="625"/>
  <c r="J43" i="625"/>
  <c r="J41" i="625"/>
  <c r="J39" i="625"/>
  <c r="J37" i="625"/>
  <c r="J35" i="625"/>
  <c r="J33" i="625"/>
  <c r="J31" i="625"/>
  <c r="J29" i="625"/>
  <c r="J27" i="625"/>
  <c r="J25" i="625"/>
  <c r="J23" i="625"/>
  <c r="J21" i="625"/>
  <c r="J19" i="625"/>
  <c r="J17" i="625"/>
  <c r="J15" i="625"/>
  <c r="J13" i="625"/>
  <c r="J11" i="625"/>
  <c r="J9" i="625"/>
  <c r="J7" i="625"/>
  <c r="J5" i="625"/>
  <c r="J75" i="624"/>
  <c r="J73" i="624"/>
  <c r="J71" i="624"/>
  <c r="J61" i="624"/>
  <c r="J63" i="624"/>
  <c r="J65" i="624"/>
  <c r="J67" i="624"/>
  <c r="J69" i="624"/>
  <c r="J59" i="624"/>
  <c r="J57" i="624"/>
  <c r="J55" i="624"/>
  <c r="J53" i="624"/>
  <c r="J51" i="624"/>
  <c r="J49" i="624"/>
  <c r="J47" i="624"/>
  <c r="J45" i="624"/>
  <c r="J43" i="624"/>
  <c r="J41" i="624"/>
  <c r="J39" i="624"/>
  <c r="J37" i="624"/>
  <c r="J35" i="624"/>
  <c r="J33" i="624"/>
  <c r="J31" i="624"/>
  <c r="J29" i="624"/>
  <c r="J27" i="624"/>
  <c r="J25" i="624"/>
  <c r="J23" i="624"/>
  <c r="J21" i="624"/>
  <c r="J19" i="624"/>
  <c r="J17" i="624"/>
  <c r="J15" i="624"/>
  <c r="J13" i="624"/>
  <c r="J11" i="624"/>
  <c r="J9" i="624"/>
  <c r="J7" i="624"/>
  <c r="J5" i="624"/>
  <c r="K75" i="616" l="1"/>
  <c r="K76" i="616" s="1"/>
  <c r="K73" i="616"/>
  <c r="K74" i="616" s="1"/>
  <c r="K71" i="616"/>
  <c r="K72" i="616" s="1"/>
  <c r="K69" i="616"/>
  <c r="K70" i="616" s="1"/>
  <c r="K67" i="616"/>
  <c r="K68" i="616" s="1"/>
  <c r="K65" i="616"/>
  <c r="K66" i="616" s="1"/>
  <c r="K63" i="616"/>
  <c r="K64" i="616" s="1"/>
  <c r="K61" i="616"/>
  <c r="K62" i="616" s="1"/>
  <c r="K59" i="616"/>
  <c r="K60" i="616" s="1"/>
  <c r="K57" i="616"/>
  <c r="K58" i="616" s="1"/>
  <c r="K55" i="616"/>
  <c r="K56" i="616" s="1"/>
  <c r="K53" i="616"/>
  <c r="K54" i="616" s="1"/>
  <c r="K51" i="616"/>
  <c r="K52" i="616" s="1"/>
  <c r="K49" i="616"/>
  <c r="K50" i="616" s="1"/>
  <c r="K47" i="616"/>
  <c r="K48" i="616" s="1"/>
  <c r="K45" i="616"/>
  <c r="K46" i="616" s="1"/>
  <c r="K43" i="616"/>
  <c r="K44" i="616" s="1"/>
  <c r="K41" i="616"/>
  <c r="K42" i="616" s="1"/>
  <c r="K39" i="616"/>
  <c r="K40" i="616" s="1"/>
  <c r="K37" i="616"/>
  <c r="K38" i="616" s="1"/>
  <c r="K35" i="616"/>
  <c r="K36" i="616" s="1"/>
  <c r="K33" i="616"/>
  <c r="K34" i="616" s="1"/>
  <c r="K31" i="616"/>
  <c r="K32" i="616" s="1"/>
  <c r="K29" i="616"/>
  <c r="K30" i="616" s="1"/>
  <c r="K27" i="616"/>
  <c r="K28" i="616" s="1"/>
  <c r="K25" i="616"/>
  <c r="K26" i="616" s="1"/>
  <c r="K23" i="616"/>
  <c r="K24" i="616" s="1"/>
  <c r="K21" i="616"/>
  <c r="K22" i="616" s="1"/>
  <c r="K19" i="616"/>
  <c r="K20" i="616" s="1"/>
  <c r="K17" i="616"/>
  <c r="K18" i="616" s="1"/>
  <c r="K15" i="616"/>
  <c r="K16" i="616" s="1"/>
  <c r="K13" i="616"/>
  <c r="K14" i="616" s="1"/>
  <c r="K11" i="616"/>
  <c r="K12" i="616" s="1"/>
  <c r="K9" i="616"/>
  <c r="K10" i="616" s="1"/>
  <c r="K7" i="616"/>
  <c r="K8" i="616" s="1"/>
  <c r="K5" i="616"/>
  <c r="L75" i="616"/>
  <c r="L76" i="616" s="1"/>
  <c r="L73" i="616"/>
  <c r="L74" i="616" s="1"/>
  <c r="L71" i="616"/>
  <c r="L72" i="616" s="1"/>
  <c r="L69" i="616"/>
  <c r="L70" i="616" s="1"/>
  <c r="L67" i="616"/>
  <c r="L68" i="616" s="1"/>
  <c r="L65" i="616"/>
  <c r="L66" i="616" s="1"/>
  <c r="L63" i="616"/>
  <c r="L64" i="616" s="1"/>
  <c r="L61" i="616"/>
  <c r="L62" i="616" s="1"/>
  <c r="L59" i="616"/>
  <c r="L60" i="616" s="1"/>
  <c r="L57" i="616"/>
  <c r="L58" i="616" s="1"/>
  <c r="L55" i="616"/>
  <c r="L56" i="616" s="1"/>
  <c r="L53" i="616"/>
  <c r="L54" i="616" s="1"/>
  <c r="L51" i="616"/>
  <c r="L52" i="616" s="1"/>
  <c r="L49" i="616"/>
  <c r="L50" i="616" s="1"/>
  <c r="L47" i="616"/>
  <c r="L48" i="616" s="1"/>
  <c r="L45" i="616"/>
  <c r="L46" i="616" s="1"/>
  <c r="L43" i="616"/>
  <c r="L44" i="616" s="1"/>
  <c r="L41" i="616"/>
  <c r="L42" i="616" s="1"/>
  <c r="L39" i="616"/>
  <c r="L40" i="616" s="1"/>
  <c r="L37" i="616"/>
  <c r="L38" i="616" s="1"/>
  <c r="L35" i="616"/>
  <c r="L36" i="616" s="1"/>
  <c r="L33" i="616"/>
  <c r="L34" i="616" s="1"/>
  <c r="L31" i="616"/>
  <c r="L32" i="616" s="1"/>
  <c r="L29" i="616"/>
  <c r="L30" i="616" s="1"/>
  <c r="L27" i="616"/>
  <c r="L28" i="616" s="1"/>
  <c r="L25" i="616"/>
  <c r="L26" i="616" s="1"/>
  <c r="L23" i="616"/>
  <c r="L24" i="616" s="1"/>
  <c r="L21" i="616"/>
  <c r="L22" i="616" s="1"/>
  <c r="L19" i="616"/>
  <c r="L20" i="616" s="1"/>
  <c r="L17" i="616"/>
  <c r="L18" i="616" s="1"/>
  <c r="L15" i="616"/>
  <c r="L16" i="616" s="1"/>
  <c r="L13" i="616"/>
  <c r="L14" i="616" s="1"/>
  <c r="L11" i="616"/>
  <c r="L12" i="616" s="1"/>
  <c r="L9" i="616"/>
  <c r="L10" i="616" s="1"/>
  <c r="L7" i="616"/>
  <c r="L8" i="616" s="1"/>
  <c r="L5" i="616"/>
  <c r="L6" i="616" s="1"/>
  <c r="N69" i="414" l="1"/>
  <c r="N70" i="414" s="1"/>
  <c r="N67" i="414"/>
  <c r="N68" i="414" s="1"/>
  <c r="N65" i="414"/>
  <c r="N66" i="414" s="1"/>
  <c r="N63" i="414"/>
  <c r="N64" i="414" s="1"/>
  <c r="N61" i="414"/>
  <c r="N62" i="414" s="1"/>
  <c r="N59" i="414"/>
  <c r="N60" i="414" s="1"/>
  <c r="N57" i="414"/>
  <c r="N58" i="414" s="1"/>
  <c r="N55" i="414"/>
  <c r="N56" i="414" s="1"/>
  <c r="N53" i="414"/>
  <c r="N54" i="414" s="1"/>
  <c r="N51" i="414"/>
  <c r="N52" i="414" s="1"/>
  <c r="N49" i="414"/>
  <c r="N50" i="414" s="1"/>
  <c r="N47" i="414"/>
  <c r="N48" i="414" s="1"/>
  <c r="N45" i="414"/>
  <c r="N46" i="414" s="1"/>
  <c r="N43" i="414"/>
  <c r="N44" i="414" s="1"/>
  <c r="N41" i="414"/>
  <c r="N42" i="414" s="1"/>
  <c r="N39" i="414"/>
  <c r="N40" i="414" s="1"/>
  <c r="N37" i="414"/>
  <c r="N38" i="414" s="1"/>
  <c r="N35" i="414"/>
  <c r="N36" i="414" s="1"/>
  <c r="N33" i="414"/>
  <c r="N34" i="414" s="1"/>
  <c r="N31" i="414"/>
  <c r="N32" i="414" s="1"/>
  <c r="N29" i="414"/>
  <c r="N30" i="414" s="1"/>
  <c r="N27" i="414"/>
  <c r="N28" i="414" s="1"/>
  <c r="N25" i="414"/>
  <c r="N26" i="414" s="1"/>
  <c r="N23" i="414"/>
  <c r="N24" i="414" s="1"/>
  <c r="N21" i="414"/>
  <c r="N22" i="414" s="1"/>
  <c r="N19" i="414"/>
  <c r="N20" i="414" s="1"/>
  <c r="N17" i="414"/>
  <c r="N18" i="414" s="1"/>
  <c r="N15" i="414"/>
  <c r="N16" i="414" s="1"/>
  <c r="N13" i="414"/>
  <c r="N14" i="414" s="1"/>
  <c r="N11" i="414"/>
  <c r="N12" i="414" s="1"/>
  <c r="N9" i="414"/>
  <c r="N10" i="414" s="1"/>
  <c r="N7" i="414"/>
  <c r="N8" i="414" s="1"/>
  <c r="L75" i="493" l="1"/>
  <c r="L76" i="493" s="1"/>
  <c r="K75" i="493"/>
  <c r="K76" i="493" s="1"/>
  <c r="L73" i="493"/>
  <c r="L74" i="493" s="1"/>
  <c r="K73" i="493"/>
  <c r="K74" i="493" s="1"/>
  <c r="L71" i="493"/>
  <c r="L72" i="493" s="1"/>
  <c r="K71" i="493"/>
  <c r="K72" i="493" s="1"/>
  <c r="L69" i="493"/>
  <c r="L70" i="493" s="1"/>
  <c r="K69" i="493"/>
  <c r="K70" i="493" s="1"/>
  <c r="L67" i="493"/>
  <c r="L68" i="493" s="1"/>
  <c r="K67" i="493"/>
  <c r="K68" i="493" s="1"/>
  <c r="L65" i="493"/>
  <c r="L66" i="493" s="1"/>
  <c r="K65" i="493"/>
  <c r="K66" i="493" s="1"/>
  <c r="L63" i="493"/>
  <c r="L64" i="493" s="1"/>
  <c r="K63" i="493"/>
  <c r="K64" i="493" s="1"/>
  <c r="L61" i="493"/>
  <c r="L62" i="493" s="1"/>
  <c r="K61" i="493"/>
  <c r="K62" i="493" s="1"/>
  <c r="L59" i="493"/>
  <c r="L60" i="493" s="1"/>
  <c r="K59" i="493"/>
  <c r="K60" i="493" s="1"/>
  <c r="L57" i="493"/>
  <c r="L58" i="493" s="1"/>
  <c r="K57" i="493"/>
  <c r="K58" i="493" s="1"/>
  <c r="L55" i="493"/>
  <c r="L56" i="493" s="1"/>
  <c r="K55" i="493"/>
  <c r="K56" i="493" s="1"/>
  <c r="L53" i="493"/>
  <c r="L54" i="493" s="1"/>
  <c r="K53" i="493"/>
  <c r="K54" i="493" s="1"/>
  <c r="L51" i="493"/>
  <c r="L52" i="493" s="1"/>
  <c r="K51" i="493"/>
  <c r="K52" i="493" s="1"/>
  <c r="L49" i="493"/>
  <c r="L50" i="493" s="1"/>
  <c r="K49" i="493"/>
  <c r="K50" i="493" s="1"/>
  <c r="L47" i="493"/>
  <c r="L48" i="493" s="1"/>
  <c r="K47" i="493"/>
  <c r="K48" i="493" s="1"/>
  <c r="L45" i="493"/>
  <c r="L46" i="493" s="1"/>
  <c r="K45" i="493"/>
  <c r="K46" i="493" s="1"/>
  <c r="L43" i="493"/>
  <c r="L44" i="493" s="1"/>
  <c r="K43" i="493"/>
  <c r="K44" i="493" s="1"/>
  <c r="L41" i="493"/>
  <c r="L42" i="493" s="1"/>
  <c r="K41" i="493"/>
  <c r="K42" i="493" s="1"/>
  <c r="L39" i="493"/>
  <c r="L40" i="493" s="1"/>
  <c r="K39" i="493"/>
  <c r="K40" i="493" s="1"/>
  <c r="L37" i="493"/>
  <c r="L38" i="493" s="1"/>
  <c r="K37" i="493"/>
  <c r="K38" i="493" s="1"/>
  <c r="L35" i="493"/>
  <c r="L36" i="493" s="1"/>
  <c r="K35" i="493"/>
  <c r="K36" i="493" s="1"/>
  <c r="L33" i="493"/>
  <c r="L34" i="493" s="1"/>
  <c r="K33" i="493"/>
  <c r="K34" i="493" s="1"/>
  <c r="L31" i="493"/>
  <c r="L32" i="493" s="1"/>
  <c r="K31" i="493"/>
  <c r="K32" i="493" s="1"/>
  <c r="L29" i="493"/>
  <c r="L30" i="493" s="1"/>
  <c r="K29" i="493"/>
  <c r="K30" i="493" s="1"/>
  <c r="L27" i="493"/>
  <c r="L28" i="493" s="1"/>
  <c r="K27" i="493"/>
  <c r="K28" i="493" s="1"/>
  <c r="L25" i="493"/>
  <c r="L26" i="493" s="1"/>
  <c r="K25" i="493"/>
  <c r="K26" i="493" s="1"/>
  <c r="L23" i="493"/>
  <c r="L24" i="493" s="1"/>
  <c r="K23" i="493"/>
  <c r="K24" i="493" s="1"/>
  <c r="L21" i="493"/>
  <c r="L22" i="493" s="1"/>
  <c r="K21" i="493"/>
  <c r="K22" i="493" s="1"/>
  <c r="L19" i="493"/>
  <c r="L20" i="493" s="1"/>
  <c r="K19" i="493"/>
  <c r="K20" i="493" s="1"/>
  <c r="L17" i="493"/>
  <c r="L18" i="493" s="1"/>
  <c r="K17" i="493"/>
  <c r="K18" i="493" s="1"/>
  <c r="L15" i="493"/>
  <c r="L16" i="493" s="1"/>
  <c r="K15" i="493"/>
  <c r="K16" i="493" s="1"/>
  <c r="L13" i="493"/>
  <c r="L14" i="493" s="1"/>
  <c r="K13" i="493"/>
  <c r="K14" i="493" s="1"/>
  <c r="L11" i="493"/>
  <c r="L12" i="493" s="1"/>
  <c r="K11" i="493"/>
  <c r="K12" i="493" s="1"/>
  <c r="L9" i="493"/>
  <c r="L10" i="493" s="1"/>
  <c r="K9" i="493"/>
  <c r="K10" i="493" s="1"/>
  <c r="L7" i="493"/>
  <c r="L8" i="493" s="1"/>
  <c r="K7" i="493"/>
  <c r="K8" i="493" s="1"/>
  <c r="K5" i="493"/>
  <c r="K6" i="493" s="1"/>
  <c r="L5" i="493"/>
  <c r="L6" i="493" s="1"/>
  <c r="M76" i="636" l="1"/>
  <c r="L76" i="636"/>
  <c r="N75" i="636"/>
  <c r="M75" i="636"/>
  <c r="L75" i="636"/>
  <c r="M74" i="636"/>
  <c r="L74" i="636"/>
  <c r="N73" i="636"/>
  <c r="M73" i="636"/>
  <c r="L73" i="636"/>
  <c r="M72" i="636"/>
  <c r="L72" i="636"/>
  <c r="N71" i="636"/>
  <c r="M71" i="636"/>
  <c r="L71" i="636"/>
  <c r="M70" i="636"/>
  <c r="L70" i="636"/>
  <c r="N69" i="636"/>
  <c r="M69" i="636"/>
  <c r="L69" i="636"/>
  <c r="M68" i="636"/>
  <c r="L68" i="636"/>
  <c r="N67" i="636"/>
  <c r="M67" i="636"/>
  <c r="L67" i="636"/>
  <c r="M66" i="636"/>
  <c r="L66" i="636"/>
  <c r="N65" i="636"/>
  <c r="M65" i="636"/>
  <c r="L65" i="636"/>
  <c r="M64" i="636"/>
  <c r="L64" i="636"/>
  <c r="N63" i="636"/>
  <c r="M63" i="636"/>
  <c r="L63" i="636"/>
  <c r="M62" i="636"/>
  <c r="L62" i="636"/>
  <c r="N61" i="636"/>
  <c r="M61" i="636"/>
  <c r="L61" i="636"/>
  <c r="M60" i="636"/>
  <c r="L60" i="636"/>
  <c r="N59" i="636"/>
  <c r="M59" i="636"/>
  <c r="L59" i="636"/>
  <c r="M58" i="636"/>
  <c r="L58" i="636"/>
  <c r="N57" i="636"/>
  <c r="M57" i="636"/>
  <c r="L57" i="636"/>
  <c r="M56" i="636"/>
  <c r="L56" i="636"/>
  <c r="N55" i="636"/>
  <c r="M55" i="636"/>
  <c r="L55" i="636"/>
  <c r="M54" i="636"/>
  <c r="L54" i="636"/>
  <c r="N53" i="636"/>
  <c r="M53" i="636"/>
  <c r="L53" i="636"/>
  <c r="M52" i="636"/>
  <c r="L52" i="636"/>
  <c r="N51" i="636"/>
  <c r="M51" i="636"/>
  <c r="L51" i="636"/>
  <c r="M50" i="636"/>
  <c r="L50" i="636"/>
  <c r="N49" i="636"/>
  <c r="M49" i="636"/>
  <c r="L49" i="636"/>
  <c r="M48" i="636"/>
  <c r="L48" i="636"/>
  <c r="N47" i="636"/>
  <c r="M47" i="636"/>
  <c r="L47" i="636"/>
  <c r="M46" i="636"/>
  <c r="L46" i="636"/>
  <c r="N45" i="636"/>
  <c r="M45" i="636"/>
  <c r="L45" i="636"/>
  <c r="M44" i="636"/>
  <c r="L44" i="636"/>
  <c r="N43" i="636"/>
  <c r="M43" i="636"/>
  <c r="L43" i="636"/>
  <c r="M42" i="636"/>
  <c r="L42" i="636"/>
  <c r="N41" i="636"/>
  <c r="M41" i="636"/>
  <c r="L41" i="636"/>
  <c r="M40" i="636"/>
  <c r="L40" i="636"/>
  <c r="N39" i="636"/>
  <c r="M39" i="636"/>
  <c r="L39" i="636"/>
  <c r="M38" i="636"/>
  <c r="L38" i="636"/>
  <c r="N37" i="636"/>
  <c r="M37" i="636"/>
  <c r="L37" i="636"/>
  <c r="M36" i="636"/>
  <c r="L36" i="636"/>
  <c r="N35" i="636"/>
  <c r="M35" i="636"/>
  <c r="L35" i="636"/>
  <c r="M34" i="636"/>
  <c r="L34" i="636"/>
  <c r="N33" i="636"/>
  <c r="M33" i="636"/>
  <c r="L33" i="636"/>
  <c r="M32" i="636"/>
  <c r="L32" i="636"/>
  <c r="N31" i="636"/>
  <c r="M31" i="636"/>
  <c r="L31" i="636"/>
  <c r="M30" i="636"/>
  <c r="L30" i="636"/>
  <c r="N29" i="636"/>
  <c r="M29" i="636"/>
  <c r="L29" i="636"/>
  <c r="M28" i="636"/>
  <c r="L28" i="636"/>
  <c r="N27" i="636"/>
  <c r="M27" i="636"/>
  <c r="L27" i="636"/>
  <c r="M26" i="636"/>
  <c r="L26" i="636"/>
  <c r="N25" i="636"/>
  <c r="M25" i="636"/>
  <c r="L25" i="636"/>
  <c r="M24" i="636"/>
  <c r="L24" i="636"/>
  <c r="N23" i="636"/>
  <c r="M23" i="636"/>
  <c r="L23" i="636"/>
  <c r="M22" i="636"/>
  <c r="L22" i="636"/>
  <c r="N21" i="636"/>
  <c r="M21" i="636"/>
  <c r="L21" i="636"/>
  <c r="M20" i="636"/>
  <c r="L20" i="636"/>
  <c r="N19" i="636"/>
  <c r="M19" i="636"/>
  <c r="L19" i="636"/>
  <c r="M18" i="636"/>
  <c r="L18" i="636"/>
  <c r="N17" i="636"/>
  <c r="M17" i="636"/>
  <c r="L17" i="636"/>
  <c r="M16" i="636"/>
  <c r="L16" i="636"/>
  <c r="N15" i="636"/>
  <c r="M15" i="636"/>
  <c r="L15" i="636"/>
  <c r="M14" i="636"/>
  <c r="L14" i="636"/>
  <c r="N13" i="636"/>
  <c r="M13" i="636"/>
  <c r="L13" i="636"/>
  <c r="M12" i="636"/>
  <c r="L12" i="636"/>
  <c r="N11" i="636"/>
  <c r="M11" i="636"/>
  <c r="L11" i="636"/>
  <c r="M10" i="636"/>
  <c r="L10" i="636"/>
  <c r="N9" i="636"/>
  <c r="M9" i="636"/>
  <c r="L9" i="636"/>
  <c r="M8" i="636"/>
  <c r="L8" i="636"/>
  <c r="N7" i="636"/>
  <c r="M7" i="636"/>
  <c r="L7" i="636"/>
  <c r="M6" i="636"/>
  <c r="L6" i="636"/>
  <c r="N5" i="636"/>
  <c r="M5" i="636"/>
  <c r="L5" i="636"/>
  <c r="M76" i="635"/>
  <c r="L76" i="635"/>
  <c r="N75" i="635"/>
  <c r="M75" i="635"/>
  <c r="L75" i="635"/>
  <c r="M74" i="635"/>
  <c r="L74" i="635"/>
  <c r="N73" i="635"/>
  <c r="M73" i="635"/>
  <c r="L73" i="635"/>
  <c r="M72" i="635"/>
  <c r="L72" i="635"/>
  <c r="N71" i="635"/>
  <c r="M71" i="635"/>
  <c r="L71" i="635"/>
  <c r="M70" i="635"/>
  <c r="L70" i="635"/>
  <c r="N69" i="635"/>
  <c r="M69" i="635"/>
  <c r="L69" i="635"/>
  <c r="M68" i="635"/>
  <c r="L68" i="635"/>
  <c r="N67" i="635"/>
  <c r="M67" i="635"/>
  <c r="L67" i="635"/>
  <c r="M66" i="635"/>
  <c r="L66" i="635"/>
  <c r="N65" i="635"/>
  <c r="M65" i="635"/>
  <c r="L65" i="635"/>
  <c r="M64" i="635"/>
  <c r="L64" i="635"/>
  <c r="N63" i="635"/>
  <c r="M63" i="635"/>
  <c r="L63" i="635"/>
  <c r="M62" i="635"/>
  <c r="L62" i="635"/>
  <c r="N61" i="635"/>
  <c r="M61" i="635"/>
  <c r="L61" i="635"/>
  <c r="M60" i="635"/>
  <c r="L60" i="635"/>
  <c r="N59" i="635"/>
  <c r="M59" i="635"/>
  <c r="L59" i="635"/>
  <c r="M58" i="635"/>
  <c r="L58" i="635"/>
  <c r="N57" i="635"/>
  <c r="M57" i="635"/>
  <c r="L57" i="635"/>
  <c r="M56" i="635"/>
  <c r="L56" i="635"/>
  <c r="N55" i="635"/>
  <c r="M55" i="635"/>
  <c r="L55" i="635"/>
  <c r="M54" i="635"/>
  <c r="L54" i="635"/>
  <c r="N53" i="635"/>
  <c r="M53" i="635"/>
  <c r="L53" i="635"/>
  <c r="M52" i="635"/>
  <c r="L52" i="635"/>
  <c r="N51" i="635"/>
  <c r="M51" i="635"/>
  <c r="L51" i="635"/>
  <c r="M50" i="635"/>
  <c r="L50" i="635"/>
  <c r="N49" i="635"/>
  <c r="M49" i="635"/>
  <c r="L49" i="635"/>
  <c r="M48" i="635"/>
  <c r="L48" i="635"/>
  <c r="N47" i="635"/>
  <c r="M47" i="635"/>
  <c r="L47" i="635"/>
  <c r="M46" i="635"/>
  <c r="L46" i="635"/>
  <c r="N45" i="635"/>
  <c r="M45" i="635"/>
  <c r="L45" i="635"/>
  <c r="M44" i="635"/>
  <c r="L44" i="635"/>
  <c r="N43" i="635"/>
  <c r="M43" i="635"/>
  <c r="L43" i="635"/>
  <c r="M42" i="635"/>
  <c r="L42" i="635"/>
  <c r="N41" i="635"/>
  <c r="M41" i="635"/>
  <c r="L41" i="635"/>
  <c r="M40" i="635"/>
  <c r="L40" i="635"/>
  <c r="N39" i="635"/>
  <c r="M39" i="635"/>
  <c r="L39" i="635"/>
  <c r="M38" i="635"/>
  <c r="L38" i="635"/>
  <c r="N37" i="635"/>
  <c r="M37" i="635"/>
  <c r="L37" i="635"/>
  <c r="M36" i="635"/>
  <c r="L36" i="635"/>
  <c r="N35" i="635"/>
  <c r="M35" i="635"/>
  <c r="L35" i="635"/>
  <c r="M34" i="635"/>
  <c r="L34" i="635"/>
  <c r="N33" i="635"/>
  <c r="M33" i="635"/>
  <c r="L33" i="635"/>
  <c r="M32" i="635"/>
  <c r="L32" i="635"/>
  <c r="N31" i="635"/>
  <c r="M31" i="635"/>
  <c r="L31" i="635"/>
  <c r="M30" i="635"/>
  <c r="L30" i="635"/>
  <c r="N29" i="635"/>
  <c r="M29" i="635"/>
  <c r="L29" i="635"/>
  <c r="M28" i="635"/>
  <c r="L28" i="635"/>
  <c r="N27" i="635"/>
  <c r="M27" i="635"/>
  <c r="L27" i="635"/>
  <c r="M26" i="635"/>
  <c r="L26" i="635"/>
  <c r="N25" i="635"/>
  <c r="M25" i="635"/>
  <c r="L25" i="635"/>
  <c r="M24" i="635"/>
  <c r="L24" i="635"/>
  <c r="N23" i="635"/>
  <c r="M23" i="635"/>
  <c r="L23" i="635"/>
  <c r="M22" i="635"/>
  <c r="L22" i="635"/>
  <c r="N21" i="635"/>
  <c r="M21" i="635"/>
  <c r="L21" i="635"/>
  <c r="M20" i="635"/>
  <c r="L20" i="635"/>
  <c r="N19" i="635"/>
  <c r="M19" i="635"/>
  <c r="L19" i="635"/>
  <c r="M18" i="635"/>
  <c r="L18" i="635"/>
  <c r="N17" i="635"/>
  <c r="M17" i="635"/>
  <c r="L17" i="635"/>
  <c r="M16" i="635"/>
  <c r="L16" i="635"/>
  <c r="N15" i="635"/>
  <c r="M15" i="635"/>
  <c r="L15" i="635"/>
  <c r="M14" i="635"/>
  <c r="L14" i="635"/>
  <c r="N13" i="635"/>
  <c r="M13" i="635"/>
  <c r="L13" i="635"/>
  <c r="M12" i="635"/>
  <c r="L12" i="635"/>
  <c r="N11" i="635"/>
  <c r="M11" i="635"/>
  <c r="L11" i="635"/>
  <c r="M10" i="635"/>
  <c r="L10" i="635"/>
  <c r="N9" i="635"/>
  <c r="M9" i="635"/>
  <c r="L9" i="635"/>
  <c r="M8" i="635"/>
  <c r="L8" i="635"/>
  <c r="N7" i="635"/>
  <c r="M7" i="635"/>
  <c r="L7" i="635"/>
  <c r="M6" i="635"/>
  <c r="L6" i="635"/>
  <c r="N5" i="635"/>
  <c r="M5" i="635"/>
  <c r="L5" i="635"/>
  <c r="M76" i="634"/>
  <c r="L76" i="634"/>
  <c r="N75" i="634"/>
  <c r="M75" i="634"/>
  <c r="L75" i="634"/>
  <c r="M74" i="634"/>
  <c r="L74" i="634"/>
  <c r="N73" i="634"/>
  <c r="M73" i="634"/>
  <c r="L73" i="634"/>
  <c r="M72" i="634"/>
  <c r="L72" i="634"/>
  <c r="N71" i="634"/>
  <c r="M71" i="634"/>
  <c r="L71" i="634"/>
  <c r="M70" i="634"/>
  <c r="L70" i="634"/>
  <c r="N69" i="634"/>
  <c r="M69" i="634"/>
  <c r="L69" i="634"/>
  <c r="M68" i="634"/>
  <c r="L68" i="634"/>
  <c r="N67" i="634"/>
  <c r="M67" i="634"/>
  <c r="L67" i="634"/>
  <c r="M66" i="634"/>
  <c r="L66" i="634"/>
  <c r="N65" i="634"/>
  <c r="M65" i="634"/>
  <c r="L65" i="634"/>
  <c r="M64" i="634"/>
  <c r="L64" i="634"/>
  <c r="N63" i="634"/>
  <c r="M63" i="634"/>
  <c r="L63" i="634"/>
  <c r="M62" i="634"/>
  <c r="L62" i="634"/>
  <c r="N61" i="634"/>
  <c r="M61" i="634"/>
  <c r="L61" i="634"/>
  <c r="M60" i="634"/>
  <c r="L60" i="634"/>
  <c r="N59" i="634"/>
  <c r="M59" i="634"/>
  <c r="L59" i="634"/>
  <c r="M58" i="634"/>
  <c r="L58" i="634"/>
  <c r="N57" i="634"/>
  <c r="M57" i="634"/>
  <c r="L57" i="634"/>
  <c r="M56" i="634"/>
  <c r="L56" i="634"/>
  <c r="N55" i="634"/>
  <c r="M55" i="634"/>
  <c r="L55" i="634"/>
  <c r="M54" i="634"/>
  <c r="L54" i="634"/>
  <c r="N53" i="634"/>
  <c r="M53" i="634"/>
  <c r="L53" i="634"/>
  <c r="M52" i="634"/>
  <c r="L52" i="634"/>
  <c r="N51" i="634"/>
  <c r="M51" i="634"/>
  <c r="L51" i="634"/>
  <c r="M50" i="634"/>
  <c r="L50" i="634"/>
  <c r="N49" i="634"/>
  <c r="M49" i="634"/>
  <c r="L49" i="634"/>
  <c r="M48" i="634"/>
  <c r="L48" i="634"/>
  <c r="N47" i="634"/>
  <c r="M47" i="634"/>
  <c r="L47" i="634"/>
  <c r="M46" i="634"/>
  <c r="L46" i="634"/>
  <c r="N45" i="634"/>
  <c r="M45" i="634"/>
  <c r="L45" i="634"/>
  <c r="M44" i="634"/>
  <c r="L44" i="634"/>
  <c r="N43" i="634"/>
  <c r="M43" i="634"/>
  <c r="L43" i="634"/>
  <c r="M42" i="634"/>
  <c r="L42" i="634"/>
  <c r="N41" i="634"/>
  <c r="M41" i="634"/>
  <c r="L41" i="634"/>
  <c r="M40" i="634"/>
  <c r="L40" i="634"/>
  <c r="N39" i="634"/>
  <c r="M39" i="634"/>
  <c r="L39" i="634"/>
  <c r="M38" i="634"/>
  <c r="L38" i="634"/>
  <c r="N37" i="634"/>
  <c r="M37" i="634"/>
  <c r="L37" i="634"/>
  <c r="M36" i="634"/>
  <c r="L36" i="634"/>
  <c r="N35" i="634"/>
  <c r="M35" i="634"/>
  <c r="L35" i="634"/>
  <c r="M34" i="634"/>
  <c r="L34" i="634"/>
  <c r="N33" i="634"/>
  <c r="M33" i="634"/>
  <c r="L33" i="634"/>
  <c r="M32" i="634"/>
  <c r="L32" i="634"/>
  <c r="N31" i="634"/>
  <c r="M31" i="634"/>
  <c r="L31" i="634"/>
  <c r="M30" i="634"/>
  <c r="L30" i="634"/>
  <c r="N29" i="634"/>
  <c r="M29" i="634"/>
  <c r="L29" i="634"/>
  <c r="M28" i="634"/>
  <c r="L28" i="634"/>
  <c r="N27" i="634"/>
  <c r="M27" i="634"/>
  <c r="L27" i="634"/>
  <c r="M26" i="634"/>
  <c r="L26" i="634"/>
  <c r="N25" i="634"/>
  <c r="M25" i="634"/>
  <c r="L25" i="634"/>
  <c r="M24" i="634"/>
  <c r="L24" i="634"/>
  <c r="N23" i="634"/>
  <c r="M23" i="634"/>
  <c r="L23" i="634"/>
  <c r="M22" i="634"/>
  <c r="L22" i="634"/>
  <c r="N21" i="634"/>
  <c r="M21" i="634"/>
  <c r="L21" i="634"/>
  <c r="M20" i="634"/>
  <c r="L20" i="634"/>
  <c r="N19" i="634"/>
  <c r="M19" i="634"/>
  <c r="L19" i="634"/>
  <c r="M18" i="634"/>
  <c r="L18" i="634"/>
  <c r="N17" i="634"/>
  <c r="M17" i="634"/>
  <c r="L17" i="634"/>
  <c r="M16" i="634"/>
  <c r="L16" i="634"/>
  <c r="N15" i="634"/>
  <c r="M15" i="634"/>
  <c r="L15" i="634"/>
  <c r="M14" i="634"/>
  <c r="L14" i="634"/>
  <c r="N13" i="634"/>
  <c r="M13" i="634"/>
  <c r="L13" i="634"/>
  <c r="M12" i="634"/>
  <c r="L12" i="634"/>
  <c r="N11" i="634"/>
  <c r="M11" i="634"/>
  <c r="L11" i="634"/>
  <c r="M10" i="634"/>
  <c r="L10" i="634"/>
  <c r="N9" i="634"/>
  <c r="M9" i="634"/>
  <c r="L9" i="634"/>
  <c r="M8" i="634"/>
  <c r="L8" i="634"/>
  <c r="N7" i="634"/>
  <c r="M7" i="634"/>
  <c r="L7" i="634"/>
  <c r="M6" i="634"/>
  <c r="L6" i="634"/>
  <c r="N5" i="634"/>
  <c r="M5" i="634"/>
  <c r="L5" i="634"/>
  <c r="M76" i="633"/>
  <c r="L76" i="633"/>
  <c r="N75" i="633"/>
  <c r="M75" i="633"/>
  <c r="L75" i="633"/>
  <c r="M74" i="633"/>
  <c r="L74" i="633"/>
  <c r="N73" i="633"/>
  <c r="M73" i="633"/>
  <c r="L73" i="633"/>
  <c r="M72" i="633"/>
  <c r="L72" i="633"/>
  <c r="N71" i="633"/>
  <c r="M71" i="633"/>
  <c r="L71" i="633"/>
  <c r="M70" i="633"/>
  <c r="L70" i="633"/>
  <c r="N69" i="633"/>
  <c r="M69" i="633"/>
  <c r="L69" i="633"/>
  <c r="M68" i="633"/>
  <c r="L68" i="633"/>
  <c r="N67" i="633"/>
  <c r="M67" i="633"/>
  <c r="L67" i="633"/>
  <c r="M66" i="633"/>
  <c r="L66" i="633"/>
  <c r="N65" i="633"/>
  <c r="M65" i="633"/>
  <c r="L65" i="633"/>
  <c r="M64" i="633"/>
  <c r="L64" i="633"/>
  <c r="N63" i="633"/>
  <c r="M63" i="633"/>
  <c r="L63" i="633"/>
  <c r="M62" i="633"/>
  <c r="L62" i="633"/>
  <c r="N61" i="633"/>
  <c r="M61" i="633"/>
  <c r="L61" i="633"/>
  <c r="M60" i="633"/>
  <c r="L60" i="633"/>
  <c r="N59" i="633"/>
  <c r="M59" i="633"/>
  <c r="L59" i="633"/>
  <c r="M58" i="633"/>
  <c r="L58" i="633"/>
  <c r="N57" i="633"/>
  <c r="M57" i="633"/>
  <c r="L57" i="633"/>
  <c r="M56" i="633"/>
  <c r="L56" i="633"/>
  <c r="N55" i="633"/>
  <c r="M55" i="633"/>
  <c r="L55" i="633"/>
  <c r="M54" i="633"/>
  <c r="L54" i="633"/>
  <c r="N53" i="633"/>
  <c r="M53" i="633"/>
  <c r="L53" i="633"/>
  <c r="M52" i="633"/>
  <c r="L52" i="633"/>
  <c r="N51" i="633"/>
  <c r="M51" i="633"/>
  <c r="L51" i="633"/>
  <c r="M50" i="633"/>
  <c r="L50" i="633"/>
  <c r="N49" i="633"/>
  <c r="M49" i="633"/>
  <c r="L49" i="633"/>
  <c r="M48" i="633"/>
  <c r="L48" i="633"/>
  <c r="N47" i="633"/>
  <c r="M47" i="633"/>
  <c r="L47" i="633"/>
  <c r="M46" i="633"/>
  <c r="L46" i="633"/>
  <c r="N45" i="633"/>
  <c r="M45" i="633"/>
  <c r="L45" i="633"/>
  <c r="M44" i="633"/>
  <c r="L44" i="633"/>
  <c r="N43" i="633"/>
  <c r="M43" i="633"/>
  <c r="L43" i="633"/>
  <c r="M42" i="633"/>
  <c r="L42" i="633"/>
  <c r="N41" i="633"/>
  <c r="M41" i="633"/>
  <c r="L41" i="633"/>
  <c r="M40" i="633"/>
  <c r="L40" i="633"/>
  <c r="N39" i="633"/>
  <c r="M39" i="633"/>
  <c r="L39" i="633"/>
  <c r="M38" i="633"/>
  <c r="L38" i="633"/>
  <c r="N37" i="633"/>
  <c r="M37" i="633"/>
  <c r="L37" i="633"/>
  <c r="M36" i="633"/>
  <c r="L36" i="633"/>
  <c r="N35" i="633"/>
  <c r="M35" i="633"/>
  <c r="L35" i="633"/>
  <c r="M34" i="633"/>
  <c r="L34" i="633"/>
  <c r="N33" i="633"/>
  <c r="M33" i="633"/>
  <c r="L33" i="633"/>
  <c r="M32" i="633"/>
  <c r="L32" i="633"/>
  <c r="N31" i="633"/>
  <c r="M31" i="633"/>
  <c r="L31" i="633"/>
  <c r="M30" i="633"/>
  <c r="L30" i="633"/>
  <c r="N29" i="633"/>
  <c r="M29" i="633"/>
  <c r="L29" i="633"/>
  <c r="M28" i="633"/>
  <c r="L28" i="633"/>
  <c r="N27" i="633"/>
  <c r="M27" i="633"/>
  <c r="L27" i="633"/>
  <c r="M26" i="633"/>
  <c r="L26" i="633"/>
  <c r="N25" i="633"/>
  <c r="M25" i="633"/>
  <c r="L25" i="633"/>
  <c r="M24" i="633"/>
  <c r="L24" i="633"/>
  <c r="N23" i="633"/>
  <c r="M23" i="633"/>
  <c r="L23" i="633"/>
  <c r="M22" i="633"/>
  <c r="L22" i="633"/>
  <c r="N21" i="633"/>
  <c r="M21" i="633"/>
  <c r="L21" i="633"/>
  <c r="M20" i="633"/>
  <c r="L20" i="633"/>
  <c r="N19" i="633"/>
  <c r="M19" i="633"/>
  <c r="L19" i="633"/>
  <c r="M18" i="633"/>
  <c r="L18" i="633"/>
  <c r="N17" i="633"/>
  <c r="M17" i="633"/>
  <c r="L17" i="633"/>
  <c r="M16" i="633"/>
  <c r="L16" i="633"/>
  <c r="N15" i="633"/>
  <c r="M15" i="633"/>
  <c r="L15" i="633"/>
  <c r="M14" i="633"/>
  <c r="L14" i="633"/>
  <c r="N13" i="633"/>
  <c r="M13" i="633"/>
  <c r="L13" i="633"/>
  <c r="M12" i="633"/>
  <c r="L12" i="633"/>
  <c r="N11" i="633"/>
  <c r="M11" i="633"/>
  <c r="L11" i="633"/>
  <c r="M10" i="633"/>
  <c r="L10" i="633"/>
  <c r="N9" i="633"/>
  <c r="M9" i="633"/>
  <c r="L9" i="633"/>
  <c r="M8" i="633"/>
  <c r="L8" i="633"/>
  <c r="N7" i="633"/>
  <c r="M7" i="633"/>
  <c r="L7" i="633"/>
  <c r="M6" i="633"/>
  <c r="L6" i="633"/>
  <c r="N5" i="633"/>
  <c r="M5" i="633"/>
  <c r="L5" i="633"/>
  <c r="M76" i="632"/>
  <c r="L76" i="632"/>
  <c r="N75" i="632"/>
  <c r="M75" i="632"/>
  <c r="L75" i="632"/>
  <c r="M74" i="632"/>
  <c r="L74" i="632"/>
  <c r="N73" i="632"/>
  <c r="M73" i="632"/>
  <c r="L73" i="632"/>
  <c r="M72" i="632"/>
  <c r="L72" i="632"/>
  <c r="N71" i="632"/>
  <c r="M71" i="632"/>
  <c r="L71" i="632"/>
  <c r="M70" i="632"/>
  <c r="L70" i="632"/>
  <c r="N69" i="632"/>
  <c r="M69" i="632"/>
  <c r="L69" i="632"/>
  <c r="M68" i="632"/>
  <c r="L68" i="632"/>
  <c r="N67" i="632"/>
  <c r="M67" i="632"/>
  <c r="L67" i="632"/>
  <c r="M66" i="632"/>
  <c r="L66" i="632"/>
  <c r="N65" i="632"/>
  <c r="M65" i="632"/>
  <c r="L65" i="632"/>
  <c r="M64" i="632"/>
  <c r="L64" i="632"/>
  <c r="N63" i="632"/>
  <c r="M63" i="632"/>
  <c r="L63" i="632"/>
  <c r="M62" i="632"/>
  <c r="L62" i="632"/>
  <c r="N61" i="632"/>
  <c r="M61" i="632"/>
  <c r="L61" i="632"/>
  <c r="M60" i="632"/>
  <c r="L60" i="632"/>
  <c r="N59" i="632"/>
  <c r="M59" i="632"/>
  <c r="L59" i="632"/>
  <c r="M58" i="632"/>
  <c r="L58" i="632"/>
  <c r="N57" i="632"/>
  <c r="M57" i="632"/>
  <c r="L57" i="632"/>
  <c r="M56" i="632"/>
  <c r="L56" i="632"/>
  <c r="N55" i="632"/>
  <c r="M55" i="632"/>
  <c r="L55" i="632"/>
  <c r="M54" i="632"/>
  <c r="L54" i="632"/>
  <c r="N53" i="632"/>
  <c r="M53" i="632"/>
  <c r="L53" i="632"/>
  <c r="M52" i="632"/>
  <c r="L52" i="632"/>
  <c r="N51" i="632"/>
  <c r="M51" i="632"/>
  <c r="L51" i="632"/>
  <c r="M50" i="632"/>
  <c r="L50" i="632"/>
  <c r="N49" i="632"/>
  <c r="M49" i="632"/>
  <c r="L49" i="632"/>
  <c r="M48" i="632"/>
  <c r="L48" i="632"/>
  <c r="N47" i="632"/>
  <c r="M47" i="632"/>
  <c r="L47" i="632"/>
  <c r="M46" i="632"/>
  <c r="L46" i="632"/>
  <c r="N45" i="632"/>
  <c r="M45" i="632"/>
  <c r="L45" i="632"/>
  <c r="M44" i="632"/>
  <c r="L44" i="632"/>
  <c r="N43" i="632"/>
  <c r="M43" i="632"/>
  <c r="L43" i="632"/>
  <c r="M42" i="632"/>
  <c r="L42" i="632"/>
  <c r="N41" i="632"/>
  <c r="M41" i="632"/>
  <c r="L41" i="632"/>
  <c r="M40" i="632"/>
  <c r="L40" i="632"/>
  <c r="N39" i="632"/>
  <c r="M39" i="632"/>
  <c r="L39" i="632"/>
  <c r="M38" i="632"/>
  <c r="L38" i="632"/>
  <c r="N37" i="632"/>
  <c r="M37" i="632"/>
  <c r="L37" i="632"/>
  <c r="M36" i="632"/>
  <c r="L36" i="632"/>
  <c r="N35" i="632"/>
  <c r="M35" i="632"/>
  <c r="L35" i="632"/>
  <c r="M34" i="632"/>
  <c r="L34" i="632"/>
  <c r="N33" i="632"/>
  <c r="M33" i="632"/>
  <c r="L33" i="632"/>
  <c r="M32" i="632"/>
  <c r="L32" i="632"/>
  <c r="N31" i="632"/>
  <c r="M31" i="632"/>
  <c r="L31" i="632"/>
  <c r="M30" i="632"/>
  <c r="L30" i="632"/>
  <c r="N29" i="632"/>
  <c r="M29" i="632"/>
  <c r="L29" i="632"/>
  <c r="M28" i="632"/>
  <c r="L28" i="632"/>
  <c r="N27" i="632"/>
  <c r="M27" i="632"/>
  <c r="L27" i="632"/>
  <c r="M26" i="632"/>
  <c r="L26" i="632"/>
  <c r="N25" i="632"/>
  <c r="M25" i="632"/>
  <c r="L25" i="632"/>
  <c r="M24" i="632"/>
  <c r="L24" i="632"/>
  <c r="N23" i="632"/>
  <c r="M23" i="632"/>
  <c r="L23" i="632"/>
  <c r="M22" i="632"/>
  <c r="L22" i="632"/>
  <c r="N21" i="632"/>
  <c r="M21" i="632"/>
  <c r="L21" i="632"/>
  <c r="M20" i="632"/>
  <c r="L20" i="632"/>
  <c r="N19" i="632"/>
  <c r="M19" i="632"/>
  <c r="L19" i="632"/>
  <c r="M18" i="632"/>
  <c r="L18" i="632"/>
  <c r="N17" i="632"/>
  <c r="M17" i="632"/>
  <c r="L17" i="632"/>
  <c r="M16" i="632"/>
  <c r="L16" i="632"/>
  <c r="N15" i="632"/>
  <c r="M15" i="632"/>
  <c r="L15" i="632"/>
  <c r="M14" i="632"/>
  <c r="L14" i="632"/>
  <c r="N13" i="632"/>
  <c r="M13" i="632"/>
  <c r="L13" i="632"/>
  <c r="M12" i="632"/>
  <c r="L12" i="632"/>
  <c r="N11" i="632"/>
  <c r="M11" i="632"/>
  <c r="L11" i="632"/>
  <c r="M10" i="632"/>
  <c r="L10" i="632"/>
  <c r="N9" i="632"/>
  <c r="M9" i="632"/>
  <c r="L9" i="632"/>
  <c r="M8" i="632"/>
  <c r="L8" i="632"/>
  <c r="N7" i="632"/>
  <c r="M7" i="632"/>
  <c r="L7" i="632"/>
  <c r="M6" i="632"/>
  <c r="L6" i="632"/>
  <c r="N5" i="632"/>
  <c r="M5" i="632"/>
  <c r="L5" i="632"/>
  <c r="M76" i="631"/>
  <c r="L76" i="631"/>
  <c r="N75" i="631"/>
  <c r="M75" i="631"/>
  <c r="L75" i="631"/>
  <c r="M74" i="631"/>
  <c r="L74" i="631"/>
  <c r="N73" i="631"/>
  <c r="M73" i="631"/>
  <c r="L73" i="631"/>
  <c r="M72" i="631"/>
  <c r="L72" i="631"/>
  <c r="N71" i="631"/>
  <c r="M71" i="631"/>
  <c r="L71" i="631"/>
  <c r="M70" i="631"/>
  <c r="L70" i="631"/>
  <c r="N69" i="631"/>
  <c r="M69" i="631"/>
  <c r="L69" i="631"/>
  <c r="M68" i="631"/>
  <c r="L68" i="631"/>
  <c r="N67" i="631"/>
  <c r="M67" i="631"/>
  <c r="L67" i="631"/>
  <c r="M66" i="631"/>
  <c r="L66" i="631"/>
  <c r="N65" i="631"/>
  <c r="M65" i="631"/>
  <c r="L65" i="631"/>
  <c r="M64" i="631"/>
  <c r="L64" i="631"/>
  <c r="N63" i="631"/>
  <c r="M63" i="631"/>
  <c r="L63" i="631"/>
  <c r="M62" i="631"/>
  <c r="L62" i="631"/>
  <c r="N61" i="631"/>
  <c r="M61" i="631"/>
  <c r="L61" i="631"/>
  <c r="M60" i="631"/>
  <c r="L60" i="631"/>
  <c r="N59" i="631"/>
  <c r="M59" i="631"/>
  <c r="L59" i="631"/>
  <c r="M58" i="631"/>
  <c r="L58" i="631"/>
  <c r="N57" i="631"/>
  <c r="M57" i="631"/>
  <c r="L57" i="631"/>
  <c r="M56" i="631"/>
  <c r="L56" i="631"/>
  <c r="N55" i="631"/>
  <c r="M55" i="631"/>
  <c r="L55" i="631"/>
  <c r="M54" i="631"/>
  <c r="L54" i="631"/>
  <c r="N53" i="631"/>
  <c r="M53" i="631"/>
  <c r="L53" i="631"/>
  <c r="M52" i="631"/>
  <c r="L52" i="631"/>
  <c r="N51" i="631"/>
  <c r="M51" i="631"/>
  <c r="L51" i="631"/>
  <c r="M50" i="631"/>
  <c r="L50" i="631"/>
  <c r="N49" i="631"/>
  <c r="M49" i="631"/>
  <c r="L49" i="631"/>
  <c r="M48" i="631"/>
  <c r="L48" i="631"/>
  <c r="N47" i="631"/>
  <c r="M47" i="631"/>
  <c r="L47" i="631"/>
  <c r="M46" i="631"/>
  <c r="L46" i="631"/>
  <c r="N45" i="631"/>
  <c r="M45" i="631"/>
  <c r="L45" i="631"/>
  <c r="M44" i="631"/>
  <c r="L44" i="631"/>
  <c r="N43" i="631"/>
  <c r="M43" i="631"/>
  <c r="L43" i="631"/>
  <c r="M42" i="631"/>
  <c r="L42" i="631"/>
  <c r="N41" i="631"/>
  <c r="M41" i="631"/>
  <c r="L41" i="631"/>
  <c r="M40" i="631"/>
  <c r="L40" i="631"/>
  <c r="N39" i="631"/>
  <c r="M39" i="631"/>
  <c r="L39" i="631"/>
  <c r="M38" i="631"/>
  <c r="L38" i="631"/>
  <c r="N37" i="631"/>
  <c r="M37" i="631"/>
  <c r="L37" i="631"/>
  <c r="M36" i="631"/>
  <c r="L36" i="631"/>
  <c r="N35" i="631"/>
  <c r="M35" i="631"/>
  <c r="L35" i="631"/>
  <c r="M34" i="631"/>
  <c r="L34" i="631"/>
  <c r="N33" i="631"/>
  <c r="M33" i="631"/>
  <c r="L33" i="631"/>
  <c r="M32" i="631"/>
  <c r="L32" i="631"/>
  <c r="N31" i="631"/>
  <c r="M31" i="631"/>
  <c r="L31" i="631"/>
  <c r="M30" i="631"/>
  <c r="L30" i="631"/>
  <c r="N29" i="631"/>
  <c r="M29" i="631"/>
  <c r="L29" i="631"/>
  <c r="M28" i="631"/>
  <c r="L28" i="631"/>
  <c r="N27" i="631"/>
  <c r="M27" i="631"/>
  <c r="L27" i="631"/>
  <c r="M26" i="631"/>
  <c r="L26" i="631"/>
  <c r="N25" i="631"/>
  <c r="M25" i="631"/>
  <c r="L25" i="631"/>
  <c r="M24" i="631"/>
  <c r="L24" i="631"/>
  <c r="N23" i="631"/>
  <c r="M23" i="631"/>
  <c r="L23" i="631"/>
  <c r="M22" i="631"/>
  <c r="L22" i="631"/>
  <c r="N21" i="631"/>
  <c r="M21" i="631"/>
  <c r="L21" i="631"/>
  <c r="M20" i="631"/>
  <c r="L20" i="631"/>
  <c r="N19" i="631"/>
  <c r="M19" i="631"/>
  <c r="L19" i="631"/>
  <c r="M18" i="631"/>
  <c r="L18" i="631"/>
  <c r="N17" i="631"/>
  <c r="M17" i="631"/>
  <c r="L17" i="631"/>
  <c r="M16" i="631"/>
  <c r="L16" i="631"/>
  <c r="N15" i="631"/>
  <c r="M15" i="631"/>
  <c r="L15" i="631"/>
  <c r="M14" i="631"/>
  <c r="L14" i="631"/>
  <c r="N13" i="631"/>
  <c r="M13" i="631"/>
  <c r="L13" i="631"/>
  <c r="M12" i="631"/>
  <c r="L12" i="631"/>
  <c r="N11" i="631"/>
  <c r="M11" i="631"/>
  <c r="L11" i="631"/>
  <c r="M10" i="631"/>
  <c r="L10" i="631"/>
  <c r="N9" i="631"/>
  <c r="M9" i="631"/>
  <c r="L9" i="631"/>
  <c r="M8" i="631"/>
  <c r="L8" i="631"/>
  <c r="N7" i="631"/>
  <c r="M7" i="631"/>
  <c r="L7" i="631"/>
  <c r="M6" i="631"/>
  <c r="L6" i="631"/>
  <c r="N5" i="631"/>
  <c r="M5" i="631"/>
  <c r="L5" i="631"/>
  <c r="K75" i="630"/>
  <c r="K76" i="630" s="1"/>
  <c r="K73" i="630"/>
  <c r="K74" i="630" s="1"/>
  <c r="K71" i="630"/>
  <c r="K72" i="630" s="1"/>
  <c r="K69" i="630"/>
  <c r="K70" i="630" s="1"/>
  <c r="K67" i="630"/>
  <c r="K68" i="630" s="1"/>
  <c r="K65" i="630"/>
  <c r="K66" i="630" s="1"/>
  <c r="K63" i="630"/>
  <c r="K64" i="630" s="1"/>
  <c r="K61" i="630"/>
  <c r="K62" i="630" s="1"/>
  <c r="K59" i="630"/>
  <c r="K60" i="630" s="1"/>
  <c r="K57" i="630"/>
  <c r="K58" i="630" s="1"/>
  <c r="K55" i="630"/>
  <c r="K56" i="630" s="1"/>
  <c r="K53" i="630"/>
  <c r="K54" i="630" s="1"/>
  <c r="K51" i="630"/>
  <c r="K52" i="630" s="1"/>
  <c r="K49" i="630"/>
  <c r="K50" i="630" s="1"/>
  <c r="K47" i="630"/>
  <c r="K48" i="630" s="1"/>
  <c r="K45" i="630"/>
  <c r="K46" i="630" s="1"/>
  <c r="K43" i="630"/>
  <c r="K44" i="630" s="1"/>
  <c r="K41" i="630"/>
  <c r="K42" i="630" s="1"/>
  <c r="K39" i="630"/>
  <c r="K40" i="630" s="1"/>
  <c r="K37" i="630"/>
  <c r="K38" i="630" s="1"/>
  <c r="K35" i="630"/>
  <c r="K36" i="630" s="1"/>
  <c r="K33" i="630"/>
  <c r="K34" i="630" s="1"/>
  <c r="K31" i="630"/>
  <c r="K32" i="630" s="1"/>
  <c r="K29" i="630"/>
  <c r="K30" i="630" s="1"/>
  <c r="K27" i="630"/>
  <c r="K28" i="630" s="1"/>
  <c r="K25" i="630"/>
  <c r="K26" i="630" s="1"/>
  <c r="K23" i="630"/>
  <c r="K24" i="630" s="1"/>
  <c r="K21" i="630"/>
  <c r="K22" i="630" s="1"/>
  <c r="K19" i="630"/>
  <c r="K20" i="630" s="1"/>
  <c r="K17" i="630"/>
  <c r="K18" i="630" s="1"/>
  <c r="K15" i="630"/>
  <c r="K16" i="630" s="1"/>
  <c r="K13" i="630"/>
  <c r="K14" i="630" s="1"/>
  <c r="K11" i="630"/>
  <c r="K12" i="630" s="1"/>
  <c r="K9" i="630"/>
  <c r="K10" i="630" s="1"/>
  <c r="K7" i="630"/>
  <c r="K8" i="630" s="1"/>
  <c r="K5" i="630"/>
  <c r="K6" i="630" s="1"/>
  <c r="K6" i="616"/>
  <c r="L75" i="597"/>
  <c r="L76" i="597" s="1"/>
  <c r="K75" i="597"/>
  <c r="K76" i="597" s="1"/>
  <c r="L73" i="597"/>
  <c r="L74" i="597" s="1"/>
  <c r="K73" i="597"/>
  <c r="K74" i="597" s="1"/>
  <c r="L71" i="597"/>
  <c r="L72" i="597" s="1"/>
  <c r="K71" i="597"/>
  <c r="K72" i="597" s="1"/>
  <c r="L69" i="597"/>
  <c r="L70" i="597" s="1"/>
  <c r="K69" i="597"/>
  <c r="K70" i="597" s="1"/>
  <c r="L67" i="597"/>
  <c r="L68" i="597" s="1"/>
  <c r="K67" i="597"/>
  <c r="K68" i="597" s="1"/>
  <c r="L65" i="597"/>
  <c r="L66" i="597" s="1"/>
  <c r="K65" i="597"/>
  <c r="K66" i="597" s="1"/>
  <c r="L63" i="597"/>
  <c r="L64" i="597" s="1"/>
  <c r="K63" i="597"/>
  <c r="K64" i="597" s="1"/>
  <c r="L61" i="597"/>
  <c r="L62" i="597" s="1"/>
  <c r="K61" i="597"/>
  <c r="K62" i="597" s="1"/>
  <c r="L59" i="597"/>
  <c r="L60" i="597" s="1"/>
  <c r="K59" i="597"/>
  <c r="K60" i="597" s="1"/>
  <c r="L57" i="597"/>
  <c r="L58" i="597" s="1"/>
  <c r="K57" i="597"/>
  <c r="K58" i="597" s="1"/>
  <c r="L55" i="597"/>
  <c r="L56" i="597" s="1"/>
  <c r="K55" i="597"/>
  <c r="K56" i="597" s="1"/>
  <c r="L53" i="597"/>
  <c r="L54" i="597" s="1"/>
  <c r="K53" i="597"/>
  <c r="K54" i="597" s="1"/>
  <c r="L51" i="597"/>
  <c r="L52" i="597" s="1"/>
  <c r="K51" i="597"/>
  <c r="K52" i="597" s="1"/>
  <c r="L49" i="597"/>
  <c r="L50" i="597" s="1"/>
  <c r="K49" i="597"/>
  <c r="K50" i="597" s="1"/>
  <c r="L47" i="597"/>
  <c r="L48" i="597" s="1"/>
  <c r="K47" i="597"/>
  <c r="K48" i="597" s="1"/>
  <c r="L45" i="597"/>
  <c r="L46" i="597" s="1"/>
  <c r="K45" i="597"/>
  <c r="K46" i="597" s="1"/>
  <c r="L43" i="597"/>
  <c r="L44" i="597" s="1"/>
  <c r="K43" i="597"/>
  <c r="K44" i="597" s="1"/>
  <c r="L41" i="597"/>
  <c r="L42" i="597" s="1"/>
  <c r="K41" i="597"/>
  <c r="K42" i="597" s="1"/>
  <c r="L39" i="597"/>
  <c r="L40" i="597" s="1"/>
  <c r="K39" i="597"/>
  <c r="K40" i="597" s="1"/>
  <c r="L37" i="597"/>
  <c r="L38" i="597" s="1"/>
  <c r="K37" i="597"/>
  <c r="K38" i="597" s="1"/>
  <c r="L35" i="597"/>
  <c r="L36" i="597" s="1"/>
  <c r="K35" i="597"/>
  <c r="K36" i="597" s="1"/>
  <c r="L33" i="597"/>
  <c r="L34" i="597" s="1"/>
  <c r="K33" i="597"/>
  <c r="K34" i="597" s="1"/>
  <c r="L31" i="597"/>
  <c r="L32" i="597" s="1"/>
  <c r="K31" i="597"/>
  <c r="K32" i="597" s="1"/>
  <c r="L29" i="597"/>
  <c r="L30" i="597" s="1"/>
  <c r="K29" i="597"/>
  <c r="K30" i="597" s="1"/>
  <c r="L27" i="597"/>
  <c r="L28" i="597" s="1"/>
  <c r="K27" i="597"/>
  <c r="K28" i="597" s="1"/>
  <c r="L25" i="597"/>
  <c r="L26" i="597" s="1"/>
  <c r="K25" i="597"/>
  <c r="K26" i="597" s="1"/>
  <c r="L23" i="597"/>
  <c r="L24" i="597" s="1"/>
  <c r="K23" i="597"/>
  <c r="K24" i="597" s="1"/>
  <c r="L21" i="597"/>
  <c r="L22" i="597" s="1"/>
  <c r="K21" i="597"/>
  <c r="K22" i="597" s="1"/>
  <c r="L19" i="597"/>
  <c r="L20" i="597" s="1"/>
  <c r="K19" i="597"/>
  <c r="K20" i="597" s="1"/>
  <c r="L17" i="597"/>
  <c r="L18" i="597" s="1"/>
  <c r="K17" i="597"/>
  <c r="K18" i="597" s="1"/>
  <c r="L15" i="597"/>
  <c r="L16" i="597" s="1"/>
  <c r="K15" i="597"/>
  <c r="K16" i="597" s="1"/>
  <c r="L13" i="597"/>
  <c r="L14" i="597" s="1"/>
  <c r="K13" i="597"/>
  <c r="K14" i="597" s="1"/>
  <c r="L11" i="597"/>
  <c r="L12" i="597" s="1"/>
  <c r="K11" i="597"/>
  <c r="K12" i="597" s="1"/>
  <c r="L9" i="597"/>
  <c r="L10" i="597" s="1"/>
  <c r="K9" i="597"/>
  <c r="K10" i="597" s="1"/>
  <c r="L7" i="597"/>
  <c r="L8" i="597" s="1"/>
  <c r="K7" i="597"/>
  <c r="K8" i="597" s="1"/>
  <c r="K5" i="597"/>
  <c r="K6" i="597" s="1"/>
  <c r="L5" i="597"/>
  <c r="L6" i="597" s="1"/>
  <c r="L5" i="275" l="1"/>
  <c r="M75" i="607" l="1"/>
  <c r="M76" i="607" s="1"/>
  <c r="L75" i="607"/>
  <c r="L76" i="607" s="1"/>
  <c r="K75" i="607"/>
  <c r="K76" i="607" s="1"/>
  <c r="M73" i="607"/>
  <c r="M74" i="607" s="1"/>
  <c r="L73" i="607"/>
  <c r="L74" i="607" s="1"/>
  <c r="K73" i="607"/>
  <c r="K74" i="607" s="1"/>
  <c r="M71" i="607"/>
  <c r="M72" i="607" s="1"/>
  <c r="L71" i="607"/>
  <c r="L72" i="607" s="1"/>
  <c r="K71" i="607"/>
  <c r="K72" i="607" s="1"/>
  <c r="M69" i="607"/>
  <c r="M70" i="607" s="1"/>
  <c r="L69" i="607"/>
  <c r="L70" i="607" s="1"/>
  <c r="K69" i="607"/>
  <c r="K70" i="607" s="1"/>
  <c r="M67" i="607"/>
  <c r="M68" i="607" s="1"/>
  <c r="L67" i="607"/>
  <c r="L68" i="607" s="1"/>
  <c r="K67" i="607"/>
  <c r="K68" i="607" s="1"/>
  <c r="M65" i="607"/>
  <c r="M66" i="607" s="1"/>
  <c r="L65" i="607"/>
  <c r="L66" i="607" s="1"/>
  <c r="K65" i="607"/>
  <c r="K66" i="607" s="1"/>
  <c r="M63" i="607"/>
  <c r="M64" i="607" s="1"/>
  <c r="L63" i="607"/>
  <c r="L64" i="607" s="1"/>
  <c r="K63" i="607"/>
  <c r="K64" i="607" s="1"/>
  <c r="M61" i="607"/>
  <c r="M62" i="607" s="1"/>
  <c r="L61" i="607"/>
  <c r="L62" i="607" s="1"/>
  <c r="K61" i="607"/>
  <c r="K62" i="607" s="1"/>
  <c r="M59" i="607"/>
  <c r="M60" i="607" s="1"/>
  <c r="L59" i="607"/>
  <c r="L60" i="607" s="1"/>
  <c r="K59" i="607"/>
  <c r="K60" i="607" s="1"/>
  <c r="M57" i="607"/>
  <c r="M58" i="607" s="1"/>
  <c r="L57" i="607"/>
  <c r="L58" i="607" s="1"/>
  <c r="K57" i="607"/>
  <c r="K58" i="607" s="1"/>
  <c r="M55" i="607"/>
  <c r="M56" i="607" s="1"/>
  <c r="L55" i="607"/>
  <c r="L56" i="607" s="1"/>
  <c r="K55" i="607"/>
  <c r="K56" i="607" s="1"/>
  <c r="M53" i="607"/>
  <c r="M54" i="607" s="1"/>
  <c r="L53" i="607"/>
  <c r="L54" i="607" s="1"/>
  <c r="K53" i="607"/>
  <c r="K54" i="607" s="1"/>
  <c r="M51" i="607"/>
  <c r="M52" i="607" s="1"/>
  <c r="L51" i="607"/>
  <c r="L52" i="607" s="1"/>
  <c r="K51" i="607"/>
  <c r="K52" i="607" s="1"/>
  <c r="M49" i="607"/>
  <c r="M50" i="607" s="1"/>
  <c r="L49" i="607"/>
  <c r="L50" i="607" s="1"/>
  <c r="K49" i="607"/>
  <c r="K50" i="607" s="1"/>
  <c r="M47" i="607"/>
  <c r="M48" i="607" s="1"/>
  <c r="L47" i="607"/>
  <c r="L48" i="607" s="1"/>
  <c r="K47" i="607"/>
  <c r="K48" i="607" s="1"/>
  <c r="M45" i="607"/>
  <c r="M46" i="607" s="1"/>
  <c r="L45" i="607"/>
  <c r="L46" i="607" s="1"/>
  <c r="K45" i="607"/>
  <c r="K46" i="607" s="1"/>
  <c r="M43" i="607"/>
  <c r="M44" i="607" s="1"/>
  <c r="L43" i="607"/>
  <c r="L44" i="607" s="1"/>
  <c r="K43" i="607"/>
  <c r="K44" i="607" s="1"/>
  <c r="M41" i="607"/>
  <c r="M42" i="607" s="1"/>
  <c r="L41" i="607"/>
  <c r="L42" i="607" s="1"/>
  <c r="K41" i="607"/>
  <c r="K42" i="607" s="1"/>
  <c r="M39" i="607"/>
  <c r="M40" i="607" s="1"/>
  <c r="L39" i="607"/>
  <c r="L40" i="607" s="1"/>
  <c r="K39" i="607"/>
  <c r="K40" i="607" s="1"/>
  <c r="M37" i="607"/>
  <c r="M38" i="607" s="1"/>
  <c r="L37" i="607"/>
  <c r="L38" i="607" s="1"/>
  <c r="K37" i="607"/>
  <c r="K38" i="607" s="1"/>
  <c r="M35" i="607"/>
  <c r="M36" i="607" s="1"/>
  <c r="L35" i="607"/>
  <c r="L36" i="607" s="1"/>
  <c r="K35" i="607"/>
  <c r="K36" i="607" s="1"/>
  <c r="M33" i="607"/>
  <c r="M34" i="607" s="1"/>
  <c r="L33" i="607"/>
  <c r="L34" i="607" s="1"/>
  <c r="K33" i="607"/>
  <c r="K34" i="607" s="1"/>
  <c r="M31" i="607"/>
  <c r="M32" i="607" s="1"/>
  <c r="L31" i="607"/>
  <c r="L32" i="607" s="1"/>
  <c r="K31" i="607"/>
  <c r="K32" i="607" s="1"/>
  <c r="M29" i="607"/>
  <c r="M30" i="607" s="1"/>
  <c r="L29" i="607"/>
  <c r="L30" i="607" s="1"/>
  <c r="K29" i="607"/>
  <c r="K30" i="607" s="1"/>
  <c r="M27" i="607"/>
  <c r="M28" i="607" s="1"/>
  <c r="L27" i="607"/>
  <c r="L28" i="607" s="1"/>
  <c r="K27" i="607"/>
  <c r="K28" i="607" s="1"/>
  <c r="M25" i="607"/>
  <c r="M26" i="607" s="1"/>
  <c r="L25" i="607"/>
  <c r="L26" i="607" s="1"/>
  <c r="K25" i="607"/>
  <c r="K26" i="607" s="1"/>
  <c r="M23" i="607"/>
  <c r="M24" i="607" s="1"/>
  <c r="L23" i="607"/>
  <c r="L24" i="607" s="1"/>
  <c r="K23" i="607"/>
  <c r="K24" i="607" s="1"/>
  <c r="M21" i="607"/>
  <c r="M22" i="607" s="1"/>
  <c r="L21" i="607"/>
  <c r="L22" i="607" s="1"/>
  <c r="K21" i="607"/>
  <c r="K22" i="607" s="1"/>
  <c r="M19" i="607"/>
  <c r="M20" i="607" s="1"/>
  <c r="L19" i="607"/>
  <c r="L20" i="607" s="1"/>
  <c r="K19" i="607"/>
  <c r="K20" i="607" s="1"/>
  <c r="M17" i="607"/>
  <c r="M18" i="607" s="1"/>
  <c r="L17" i="607"/>
  <c r="L18" i="607" s="1"/>
  <c r="K17" i="607"/>
  <c r="K18" i="607" s="1"/>
  <c r="M15" i="607"/>
  <c r="M16" i="607" s="1"/>
  <c r="L15" i="607"/>
  <c r="L16" i="607" s="1"/>
  <c r="K15" i="607"/>
  <c r="K16" i="607" s="1"/>
  <c r="M13" i="607"/>
  <c r="M14" i="607" s="1"/>
  <c r="L13" i="607"/>
  <c r="L14" i="607" s="1"/>
  <c r="K13" i="607"/>
  <c r="K14" i="607" s="1"/>
  <c r="M11" i="607"/>
  <c r="M12" i="607" s="1"/>
  <c r="L11" i="607"/>
  <c r="L12" i="607" s="1"/>
  <c r="K11" i="607"/>
  <c r="K12" i="607" s="1"/>
  <c r="M9" i="607"/>
  <c r="M10" i="607" s="1"/>
  <c r="L9" i="607"/>
  <c r="L10" i="607" s="1"/>
  <c r="K9" i="607"/>
  <c r="K10" i="607" s="1"/>
  <c r="M7" i="607"/>
  <c r="M8" i="607" s="1"/>
  <c r="L7" i="607"/>
  <c r="L8" i="607" s="1"/>
  <c r="K7" i="607"/>
  <c r="K8" i="607" s="1"/>
  <c r="M5" i="607"/>
  <c r="M6" i="607" s="1"/>
  <c r="L5" i="607"/>
  <c r="L6" i="607" s="1"/>
  <c r="K5" i="607"/>
  <c r="K6" i="607" s="1"/>
  <c r="K75" i="558" l="1"/>
  <c r="K76" i="558" s="1"/>
  <c r="K73" i="558"/>
  <c r="K74" i="558" s="1"/>
  <c r="K71" i="558"/>
  <c r="K72" i="558" s="1"/>
  <c r="K69" i="558"/>
  <c r="K70" i="558" s="1"/>
  <c r="K67" i="558"/>
  <c r="K68" i="558" s="1"/>
  <c r="K65" i="558"/>
  <c r="K66" i="558" s="1"/>
  <c r="K63" i="558"/>
  <c r="K64" i="558" s="1"/>
  <c r="K61" i="558"/>
  <c r="K62" i="558" s="1"/>
  <c r="K59" i="558"/>
  <c r="K60" i="558" s="1"/>
  <c r="K57" i="558"/>
  <c r="K58" i="558" s="1"/>
  <c r="K55" i="558"/>
  <c r="K56" i="558" s="1"/>
  <c r="K53" i="558"/>
  <c r="K54" i="558" s="1"/>
  <c r="K51" i="558"/>
  <c r="K52" i="558" s="1"/>
  <c r="K49" i="558"/>
  <c r="K50" i="558" s="1"/>
  <c r="K47" i="558"/>
  <c r="K48" i="558" s="1"/>
  <c r="K45" i="558"/>
  <c r="K46" i="558" s="1"/>
  <c r="K43" i="558"/>
  <c r="K44" i="558" s="1"/>
  <c r="K41" i="558"/>
  <c r="K42" i="558" s="1"/>
  <c r="K39" i="558"/>
  <c r="K40" i="558" s="1"/>
  <c r="K37" i="558"/>
  <c r="K38" i="558" s="1"/>
  <c r="K35" i="558"/>
  <c r="K36" i="558" s="1"/>
  <c r="K33" i="558"/>
  <c r="K34" i="558" s="1"/>
  <c r="K31" i="558"/>
  <c r="K32" i="558" s="1"/>
  <c r="K29" i="558"/>
  <c r="K30" i="558" s="1"/>
  <c r="K27" i="558"/>
  <c r="K28" i="558" s="1"/>
  <c r="K25" i="558"/>
  <c r="K26" i="558" s="1"/>
  <c r="K23" i="558"/>
  <c r="K24" i="558" s="1"/>
  <c r="K21" i="558"/>
  <c r="K22" i="558" s="1"/>
  <c r="K19" i="558"/>
  <c r="K20" i="558" s="1"/>
  <c r="K17" i="558"/>
  <c r="K18" i="558" s="1"/>
  <c r="K15" i="558"/>
  <c r="K16" i="558" s="1"/>
  <c r="K13" i="558"/>
  <c r="K14" i="558" s="1"/>
  <c r="K11" i="558"/>
  <c r="K12" i="558" s="1"/>
  <c r="K9" i="558"/>
  <c r="K10" i="558" s="1"/>
  <c r="K7" i="558"/>
  <c r="K8" i="558" s="1"/>
  <c r="K5" i="558"/>
  <c r="K6" i="558" s="1"/>
  <c r="L75" i="557"/>
  <c r="L76" i="557" s="1"/>
  <c r="L73" i="557"/>
  <c r="L74" i="557" s="1"/>
  <c r="L71" i="557"/>
  <c r="L72" i="557" s="1"/>
  <c r="L69" i="557"/>
  <c r="L70" i="557" s="1"/>
  <c r="L67" i="557"/>
  <c r="L68" i="557" s="1"/>
  <c r="L65" i="557"/>
  <c r="L66" i="557" s="1"/>
  <c r="L63" i="557"/>
  <c r="L64" i="557" s="1"/>
  <c r="L61" i="557"/>
  <c r="L62" i="557" s="1"/>
  <c r="L59" i="557"/>
  <c r="L60" i="557" s="1"/>
  <c r="L57" i="557"/>
  <c r="L58" i="557" s="1"/>
  <c r="L55" i="557"/>
  <c r="L56" i="557" s="1"/>
  <c r="L53" i="557"/>
  <c r="L54" i="557" s="1"/>
  <c r="L51" i="557"/>
  <c r="L52" i="557" s="1"/>
  <c r="L49" i="557"/>
  <c r="L50" i="557" s="1"/>
  <c r="L47" i="557"/>
  <c r="L48" i="557" s="1"/>
  <c r="L45" i="557"/>
  <c r="L46" i="557" s="1"/>
  <c r="L43" i="557"/>
  <c r="L44" i="557" s="1"/>
  <c r="L41" i="557"/>
  <c r="L42" i="557" s="1"/>
  <c r="L39" i="557"/>
  <c r="L40" i="557" s="1"/>
  <c r="L37" i="557"/>
  <c r="L38" i="557" s="1"/>
  <c r="L35" i="557"/>
  <c r="L36" i="557" s="1"/>
  <c r="L33" i="557"/>
  <c r="L34" i="557" s="1"/>
  <c r="L31" i="557"/>
  <c r="L32" i="557" s="1"/>
  <c r="L29" i="557"/>
  <c r="L30" i="557" s="1"/>
  <c r="L27" i="557"/>
  <c r="L28" i="557" s="1"/>
  <c r="L25" i="557"/>
  <c r="L26" i="557" s="1"/>
  <c r="L23" i="557"/>
  <c r="L24" i="557" s="1"/>
  <c r="L21" i="557"/>
  <c r="L22" i="557" s="1"/>
  <c r="L19" i="557"/>
  <c r="L20" i="557" s="1"/>
  <c r="L17" i="557"/>
  <c r="L18" i="557" s="1"/>
  <c r="L15" i="557"/>
  <c r="L16" i="557" s="1"/>
  <c r="L13" i="557"/>
  <c r="L14" i="557" s="1"/>
  <c r="L11" i="557"/>
  <c r="L12" i="557" s="1"/>
  <c r="L9" i="557"/>
  <c r="L10" i="557" s="1"/>
  <c r="L7" i="557"/>
  <c r="L8" i="557" s="1"/>
  <c r="L5" i="557"/>
  <c r="L6" i="557" s="1"/>
  <c r="K75" i="600" l="1"/>
  <c r="K76" i="600" s="1"/>
  <c r="K73" i="600"/>
  <c r="K74" i="600" s="1"/>
  <c r="K71" i="600"/>
  <c r="K72" i="600" s="1"/>
  <c r="K69" i="600"/>
  <c r="K70" i="600" s="1"/>
  <c r="K67" i="600"/>
  <c r="K68" i="600" s="1"/>
  <c r="K65" i="600"/>
  <c r="K66" i="600" s="1"/>
  <c r="K63" i="600"/>
  <c r="K64" i="600" s="1"/>
  <c r="K61" i="600"/>
  <c r="K62" i="600" s="1"/>
  <c r="K59" i="600"/>
  <c r="K60" i="600" s="1"/>
  <c r="K57" i="600"/>
  <c r="K58" i="600" s="1"/>
  <c r="K55" i="600"/>
  <c r="K56" i="600" s="1"/>
  <c r="K53" i="600"/>
  <c r="K54" i="600" s="1"/>
  <c r="K51" i="600"/>
  <c r="K52" i="600" s="1"/>
  <c r="K49" i="600"/>
  <c r="K50" i="600" s="1"/>
  <c r="K47" i="600"/>
  <c r="K48" i="600" s="1"/>
  <c r="K45" i="600"/>
  <c r="K46" i="600" s="1"/>
  <c r="K43" i="600"/>
  <c r="K44" i="600" s="1"/>
  <c r="K41" i="600"/>
  <c r="K42" i="600" s="1"/>
  <c r="K39" i="600"/>
  <c r="K40" i="600" s="1"/>
  <c r="K37" i="600"/>
  <c r="K38" i="600" s="1"/>
  <c r="K35" i="600"/>
  <c r="K36" i="600" s="1"/>
  <c r="K33" i="600"/>
  <c r="K34" i="600" s="1"/>
  <c r="K31" i="600"/>
  <c r="K32" i="600" s="1"/>
  <c r="K29" i="600"/>
  <c r="K30" i="600" s="1"/>
  <c r="K27" i="600"/>
  <c r="K28" i="600" s="1"/>
  <c r="K25" i="600"/>
  <c r="K26" i="600" s="1"/>
  <c r="K23" i="600"/>
  <c r="K24" i="600" s="1"/>
  <c r="K21" i="600"/>
  <c r="K22" i="600" s="1"/>
  <c r="K19" i="600"/>
  <c r="K20" i="600" s="1"/>
  <c r="K17" i="600"/>
  <c r="K18" i="600" s="1"/>
  <c r="K15" i="600"/>
  <c r="K16" i="600" s="1"/>
  <c r="K13" i="600"/>
  <c r="K14" i="600" s="1"/>
  <c r="K11" i="600"/>
  <c r="K12" i="600" s="1"/>
  <c r="K9" i="600"/>
  <c r="K10" i="600" s="1"/>
  <c r="K7" i="600"/>
  <c r="K8" i="600" s="1"/>
  <c r="K5" i="600"/>
  <c r="K6" i="600" s="1"/>
  <c r="C7" i="527" l="1"/>
  <c r="C8" i="527" s="1"/>
  <c r="C9" i="527" s="1"/>
  <c r="C10" i="527" s="1"/>
  <c r="C11" i="527" s="1"/>
  <c r="C12" i="527" s="1"/>
  <c r="C13" i="527" s="1"/>
  <c r="C14" i="527" s="1"/>
  <c r="C15" i="527" s="1"/>
  <c r="N75" i="588"/>
  <c r="N76" i="588" s="1"/>
  <c r="N73" i="588"/>
  <c r="N74" i="588" s="1"/>
  <c r="N71" i="588"/>
  <c r="N72" i="588" s="1"/>
  <c r="N69" i="588"/>
  <c r="N70" i="588" s="1"/>
  <c r="N67" i="588"/>
  <c r="N68" i="588" s="1"/>
  <c r="N65" i="588"/>
  <c r="N66" i="588" s="1"/>
  <c r="N63" i="588"/>
  <c r="N64" i="588" s="1"/>
  <c r="N61" i="588"/>
  <c r="N62" i="588" s="1"/>
  <c r="N59" i="588"/>
  <c r="N60" i="588" s="1"/>
  <c r="N57" i="588"/>
  <c r="N58" i="588" s="1"/>
  <c r="N55" i="588"/>
  <c r="N56" i="588" s="1"/>
  <c r="N53" i="588"/>
  <c r="N54" i="588" s="1"/>
  <c r="N51" i="588"/>
  <c r="N52" i="588" s="1"/>
  <c r="N49" i="588"/>
  <c r="N50" i="588" s="1"/>
  <c r="N47" i="588"/>
  <c r="N48" i="588" s="1"/>
  <c r="N45" i="588"/>
  <c r="N46" i="588" s="1"/>
  <c r="N43" i="588"/>
  <c r="N44" i="588" s="1"/>
  <c r="N41" i="588"/>
  <c r="N42" i="588" s="1"/>
  <c r="N39" i="588"/>
  <c r="N40" i="588" s="1"/>
  <c r="N37" i="588"/>
  <c r="N38" i="588" s="1"/>
  <c r="N35" i="588"/>
  <c r="N36" i="588" s="1"/>
  <c r="N33" i="588"/>
  <c r="N34" i="588" s="1"/>
  <c r="N31" i="588"/>
  <c r="N32" i="588" s="1"/>
  <c r="N29" i="588"/>
  <c r="N30" i="588" s="1"/>
  <c r="N27" i="588"/>
  <c r="N28" i="588" s="1"/>
  <c r="N25" i="588"/>
  <c r="N26" i="588" s="1"/>
  <c r="N23" i="588"/>
  <c r="N24" i="588" s="1"/>
  <c r="N21" i="588"/>
  <c r="N22" i="588" s="1"/>
  <c r="N19" i="588"/>
  <c r="N20" i="588" s="1"/>
  <c r="N17" i="588"/>
  <c r="N18" i="588" s="1"/>
  <c r="N15" i="588"/>
  <c r="N16" i="588" s="1"/>
  <c r="N13" i="588"/>
  <c r="N14" i="588" s="1"/>
  <c r="N11" i="588"/>
  <c r="N12" i="588" s="1"/>
  <c r="N9" i="588"/>
  <c r="N10" i="588" s="1"/>
  <c r="N7" i="588"/>
  <c r="N8" i="588" s="1"/>
  <c r="N5" i="588"/>
  <c r="N6" i="588" s="1"/>
  <c r="C17" i="527" l="1"/>
  <c r="C19" i="527" s="1"/>
  <c r="C20" i="527" s="1"/>
  <c r="C21" i="527" s="1"/>
  <c r="C22" i="527" s="1"/>
  <c r="C23" i="527" s="1"/>
  <c r="C25" i="527" s="1"/>
  <c r="C26" i="527" s="1"/>
  <c r="C27" i="527" s="1"/>
  <c r="C28" i="527" s="1"/>
  <c r="C29" i="527" s="1"/>
  <c r="C31" i="527" s="1"/>
  <c r="C33" i="527" s="1"/>
  <c r="C35" i="527" s="1"/>
  <c r="C36" i="527" s="1"/>
  <c r="C37" i="527" s="1"/>
  <c r="C38" i="527" s="1"/>
  <c r="C39" i="527" s="1"/>
  <c r="C40" i="527" s="1"/>
  <c r="C41" i="527" s="1"/>
  <c r="C42" i="527" s="1"/>
  <c r="C43" i="527" s="1"/>
  <c r="C45" i="527" s="1"/>
  <c r="C46" i="527" s="1"/>
  <c r="C47" i="527" s="1"/>
  <c r="C48" i="527" s="1"/>
  <c r="C49" i="527" s="1"/>
  <c r="C50" i="527" s="1"/>
  <c r="C51" i="527" s="1"/>
  <c r="C53" i="527" s="1"/>
  <c r="M75" i="266"/>
  <c r="M76" i="266" s="1"/>
  <c r="L75" i="266"/>
  <c r="L76" i="266" s="1"/>
  <c r="M73" i="266"/>
  <c r="M74" i="266" s="1"/>
  <c r="L73" i="266"/>
  <c r="L74" i="266" s="1"/>
  <c r="M71" i="266"/>
  <c r="M72" i="266" s="1"/>
  <c r="L71" i="266"/>
  <c r="L72" i="266" s="1"/>
  <c r="M75" i="396"/>
  <c r="M76" i="396" s="1"/>
  <c r="L75" i="396"/>
  <c r="L76" i="396" s="1"/>
  <c r="M73" i="396"/>
  <c r="M74" i="396" s="1"/>
  <c r="L73" i="396"/>
  <c r="L74" i="396" s="1"/>
  <c r="M71" i="396"/>
  <c r="M72" i="396" s="1"/>
  <c r="L71" i="396"/>
  <c r="L72" i="396" s="1"/>
  <c r="M75" i="401"/>
  <c r="M76" i="401" s="1"/>
  <c r="L75" i="401"/>
  <c r="L76" i="401" s="1"/>
  <c r="M73" i="401"/>
  <c r="M74" i="401" s="1"/>
  <c r="L73" i="401"/>
  <c r="L74" i="401" s="1"/>
  <c r="M71" i="401"/>
  <c r="M72" i="401" s="1"/>
  <c r="L71" i="401"/>
  <c r="L72" i="401" s="1"/>
  <c r="K75" i="403"/>
  <c r="K76" i="403" s="1"/>
  <c r="K73" i="403"/>
  <c r="K74" i="403" s="1"/>
  <c r="K71" i="403"/>
  <c r="K72" i="403" s="1"/>
  <c r="U75" i="275"/>
  <c r="L75" i="275"/>
  <c r="U73" i="275"/>
  <c r="L73" i="275"/>
  <c r="U71" i="275"/>
  <c r="L71" i="275"/>
  <c r="U75" i="276"/>
  <c r="L75" i="276"/>
  <c r="U73" i="276"/>
  <c r="L73" i="276"/>
  <c r="U71" i="276"/>
  <c r="L71" i="276"/>
  <c r="U75" i="277"/>
  <c r="L75" i="277"/>
  <c r="U73" i="277"/>
  <c r="L73" i="277"/>
  <c r="U71" i="277"/>
  <c r="L71" i="277"/>
  <c r="U75" i="278"/>
  <c r="L75" i="278"/>
  <c r="U73" i="278"/>
  <c r="L73" i="278"/>
  <c r="U71" i="278"/>
  <c r="L71" i="278"/>
  <c r="U75" i="279"/>
  <c r="L75" i="279"/>
  <c r="U73" i="279"/>
  <c r="L73" i="279"/>
  <c r="U71" i="279"/>
  <c r="L71" i="279"/>
  <c r="U75" i="280"/>
  <c r="L75" i="280"/>
  <c r="U73" i="280"/>
  <c r="L73" i="280"/>
  <c r="U71" i="280"/>
  <c r="L71" i="280"/>
  <c r="U75" i="281"/>
  <c r="L75" i="281"/>
  <c r="U73" i="281"/>
  <c r="L73" i="281"/>
  <c r="U71" i="281"/>
  <c r="L71" i="281"/>
  <c r="U75" i="282"/>
  <c r="L75" i="282"/>
  <c r="U73" i="282"/>
  <c r="L73" i="282"/>
  <c r="U71" i="282"/>
  <c r="L71" i="282"/>
  <c r="U75" i="283"/>
  <c r="L75" i="283"/>
  <c r="U73" i="283"/>
  <c r="L73" i="283"/>
  <c r="U71" i="283"/>
  <c r="L71" i="283"/>
  <c r="U75" i="284"/>
  <c r="L75" i="284"/>
  <c r="U73" i="284"/>
  <c r="L73" i="284"/>
  <c r="U71" i="284"/>
  <c r="L71" i="284"/>
  <c r="U75" i="285"/>
  <c r="L75" i="285"/>
  <c r="U73" i="285"/>
  <c r="L73" i="285"/>
  <c r="U71" i="285"/>
  <c r="L71" i="285"/>
  <c r="U75" i="286"/>
  <c r="L75" i="286"/>
  <c r="U73" i="286"/>
  <c r="L73" i="286"/>
  <c r="U71" i="286"/>
  <c r="L71" i="286"/>
  <c r="U75" i="287"/>
  <c r="L75" i="287"/>
  <c r="U73" i="287"/>
  <c r="L73" i="287"/>
  <c r="U71" i="287"/>
  <c r="L71" i="287"/>
  <c r="U75" i="288"/>
  <c r="L75" i="288"/>
  <c r="U73" i="288"/>
  <c r="L73" i="288"/>
  <c r="U71" i="288"/>
  <c r="L71" i="288"/>
  <c r="U75" i="289"/>
  <c r="L75" i="289"/>
  <c r="U73" i="289"/>
  <c r="L73" i="289"/>
  <c r="U71" i="289"/>
  <c r="L71" i="289"/>
  <c r="U75" i="290"/>
  <c r="L75" i="290"/>
  <c r="U73" i="290"/>
  <c r="L73" i="290"/>
  <c r="U71" i="290"/>
  <c r="L71" i="290"/>
  <c r="U75" i="291"/>
  <c r="L75" i="291"/>
  <c r="U73" i="291"/>
  <c r="L73" i="291"/>
  <c r="U71" i="291"/>
  <c r="L71" i="291"/>
  <c r="U75" i="292"/>
  <c r="L75" i="292"/>
  <c r="U73" i="292"/>
  <c r="L73" i="292"/>
  <c r="U71" i="292"/>
  <c r="L71" i="292"/>
  <c r="U75" i="293"/>
  <c r="L75" i="293"/>
  <c r="U73" i="293"/>
  <c r="L73" i="293"/>
  <c r="U71" i="293"/>
  <c r="L71" i="293"/>
  <c r="U75" i="294"/>
  <c r="L75" i="294"/>
  <c r="U73" i="294"/>
  <c r="L73" i="294"/>
  <c r="U71" i="294"/>
  <c r="L71" i="294"/>
  <c r="U75" i="366"/>
  <c r="L75" i="366"/>
  <c r="U73" i="366"/>
  <c r="L73" i="366"/>
  <c r="U71" i="366"/>
  <c r="L71" i="366"/>
  <c r="U75" i="295"/>
  <c r="L75" i="295"/>
  <c r="U73" i="295"/>
  <c r="L73" i="295"/>
  <c r="U71" i="295"/>
  <c r="L71" i="295"/>
  <c r="U75" i="296"/>
  <c r="L75" i="296"/>
  <c r="U73" i="296"/>
  <c r="L73" i="296"/>
  <c r="U71" i="296"/>
  <c r="L71" i="296"/>
  <c r="U75" i="297"/>
  <c r="L75" i="297"/>
  <c r="U73" i="297"/>
  <c r="L73" i="297"/>
  <c r="U71" i="297"/>
  <c r="L71" i="297"/>
  <c r="U75" i="298"/>
  <c r="L75" i="298"/>
  <c r="U73" i="298"/>
  <c r="L73" i="298"/>
  <c r="U71" i="298"/>
  <c r="L71" i="298"/>
  <c r="U75" i="299"/>
  <c r="L75" i="299"/>
  <c r="U73" i="299"/>
  <c r="L73" i="299"/>
  <c r="U71" i="299"/>
  <c r="L71" i="299"/>
  <c r="U75" i="300"/>
  <c r="L75" i="300"/>
  <c r="U73" i="300"/>
  <c r="L73" i="300"/>
  <c r="U71" i="300"/>
  <c r="L71" i="300"/>
  <c r="U75" i="301"/>
  <c r="L75" i="301"/>
  <c r="U73" i="301"/>
  <c r="L73" i="301"/>
  <c r="U71" i="301"/>
  <c r="L71" i="301"/>
  <c r="U75" i="302"/>
  <c r="L75" i="302"/>
  <c r="U73" i="302"/>
  <c r="L73" i="302"/>
  <c r="U71" i="302"/>
  <c r="L71" i="302"/>
  <c r="U75" i="303"/>
  <c r="L75" i="303"/>
  <c r="U73" i="303"/>
  <c r="L73" i="303"/>
  <c r="U71" i="303"/>
  <c r="L71" i="303"/>
  <c r="U75" i="304"/>
  <c r="L75" i="304"/>
  <c r="U73" i="304"/>
  <c r="L73" i="304"/>
  <c r="U71" i="304"/>
  <c r="L71" i="304"/>
  <c r="U75" i="305"/>
  <c r="L75" i="305"/>
  <c r="U73" i="305"/>
  <c r="L73" i="305"/>
  <c r="U71" i="305"/>
  <c r="L71" i="305"/>
  <c r="U75" i="306"/>
  <c r="L75" i="306"/>
  <c r="U73" i="306"/>
  <c r="L73" i="306"/>
  <c r="U71" i="306"/>
  <c r="L71" i="306"/>
  <c r="N5" i="414" l="1"/>
  <c r="N6" i="414" s="1"/>
  <c r="C54" i="527" l="1"/>
  <c r="C55" i="527" s="1"/>
  <c r="C56" i="527" s="1"/>
  <c r="C57" i="527" s="1"/>
  <c r="C58" i="527" s="1"/>
  <c r="C59" i="527" s="1"/>
  <c r="C60" i="527" s="1"/>
  <c r="C61" i="527" s="1"/>
  <c r="C62" i="527" s="1"/>
  <c r="C63" i="527" s="1"/>
  <c r="C64" i="527" s="1"/>
  <c r="C65" i="527" s="1"/>
  <c r="C66" i="527" s="1"/>
  <c r="M49" i="396" l="1"/>
  <c r="M50" i="396" s="1"/>
  <c r="L49" i="396"/>
  <c r="L50" i="396" s="1"/>
  <c r="M49" i="401"/>
  <c r="M50" i="401" s="1"/>
  <c r="L49" i="401"/>
  <c r="L50" i="401" s="1"/>
  <c r="K49" i="403"/>
  <c r="K50" i="403" s="1"/>
  <c r="U49" i="275"/>
  <c r="L49" i="275"/>
  <c r="U49" i="276"/>
  <c r="L49" i="276"/>
  <c r="U49" i="277"/>
  <c r="L49" i="277"/>
  <c r="U49" i="278"/>
  <c r="L49" i="278"/>
  <c r="U49" i="279"/>
  <c r="L49" i="279"/>
  <c r="U49" i="280"/>
  <c r="L49" i="280"/>
  <c r="U49" i="281"/>
  <c r="L49" i="281"/>
  <c r="U49" i="282"/>
  <c r="L49" i="282"/>
  <c r="U49" i="283"/>
  <c r="L49" i="283"/>
  <c r="U49" i="284"/>
  <c r="L49" i="284"/>
  <c r="U49" i="285"/>
  <c r="L49" i="285"/>
  <c r="U49" i="286"/>
  <c r="L49" i="286"/>
  <c r="U49" i="287"/>
  <c r="L49" i="287"/>
  <c r="U49" i="288"/>
  <c r="L49" i="288"/>
  <c r="U49" i="289"/>
  <c r="L49" i="289"/>
  <c r="U49" i="290"/>
  <c r="L49" i="290"/>
  <c r="U49" i="291"/>
  <c r="L49" i="291"/>
  <c r="U49" i="292"/>
  <c r="L49" i="292"/>
  <c r="U49" i="293"/>
  <c r="L49" i="293"/>
  <c r="U49" i="294"/>
  <c r="L49" i="294"/>
  <c r="U49" i="366"/>
  <c r="L49" i="366"/>
  <c r="U49" i="295"/>
  <c r="L49" i="295"/>
  <c r="U49" i="296"/>
  <c r="L49" i="296"/>
  <c r="U49" i="297"/>
  <c r="L49" i="297"/>
  <c r="U49" i="298"/>
  <c r="L49" i="298"/>
  <c r="U49" i="299"/>
  <c r="L49" i="299"/>
  <c r="U49" i="300"/>
  <c r="L49" i="300"/>
  <c r="U49" i="301"/>
  <c r="L49" i="301"/>
  <c r="U49" i="302"/>
  <c r="L49" i="302"/>
  <c r="U49" i="303"/>
  <c r="L49" i="303"/>
  <c r="U49" i="304"/>
  <c r="L49" i="304"/>
  <c r="U49" i="305"/>
  <c r="L49" i="305"/>
  <c r="U49" i="306"/>
  <c r="L49" i="306"/>
  <c r="M49" i="266"/>
  <c r="M50" i="266" s="1"/>
  <c r="L49" i="266"/>
  <c r="L50" i="266" s="1"/>
  <c r="U69" i="306" l="1"/>
  <c r="L69" i="306"/>
  <c r="U67" i="306"/>
  <c r="L67" i="306"/>
  <c r="U65" i="306"/>
  <c r="L65" i="306"/>
  <c r="U63" i="306"/>
  <c r="L63" i="306"/>
  <c r="U61" i="306"/>
  <c r="L61" i="306"/>
  <c r="U59" i="306"/>
  <c r="L59" i="306"/>
  <c r="U57" i="306"/>
  <c r="L57" i="306"/>
  <c r="U55" i="306"/>
  <c r="L55" i="306"/>
  <c r="U53" i="306"/>
  <c r="L53" i="306"/>
  <c r="U51" i="306"/>
  <c r="L51" i="306"/>
  <c r="U47" i="306"/>
  <c r="L47" i="306"/>
  <c r="U45" i="306"/>
  <c r="L45" i="306"/>
  <c r="U43" i="306"/>
  <c r="L43" i="306"/>
  <c r="U41" i="306"/>
  <c r="L41" i="306"/>
  <c r="U39" i="306"/>
  <c r="L39" i="306"/>
  <c r="U37" i="306"/>
  <c r="L37" i="306"/>
  <c r="U35" i="306"/>
  <c r="L35" i="306"/>
  <c r="U33" i="306"/>
  <c r="L33" i="306"/>
  <c r="U31" i="306"/>
  <c r="L31" i="306"/>
  <c r="U29" i="306"/>
  <c r="L29" i="306"/>
  <c r="U27" i="306"/>
  <c r="L27" i="306"/>
  <c r="U25" i="306"/>
  <c r="L25" i="306"/>
  <c r="U23" i="306"/>
  <c r="L23" i="306"/>
  <c r="U21" i="306"/>
  <c r="L21" i="306"/>
  <c r="U19" i="306"/>
  <c r="L19" i="306"/>
  <c r="U17" i="306"/>
  <c r="L17" i="306"/>
  <c r="U15" i="306"/>
  <c r="L15" i="306"/>
  <c r="U13" i="306"/>
  <c r="L13" i="306"/>
  <c r="U11" i="306"/>
  <c r="L11" i="306"/>
  <c r="U9" i="306"/>
  <c r="L9" i="306"/>
  <c r="U7" i="306"/>
  <c r="L7" i="306"/>
  <c r="U5" i="306"/>
  <c r="L5" i="306"/>
  <c r="U69" i="305"/>
  <c r="L69" i="305"/>
  <c r="U67" i="305"/>
  <c r="L67" i="305"/>
  <c r="U65" i="305"/>
  <c r="L65" i="305"/>
  <c r="U63" i="305"/>
  <c r="L63" i="305"/>
  <c r="U61" i="305"/>
  <c r="L61" i="305"/>
  <c r="U59" i="305"/>
  <c r="L59" i="305"/>
  <c r="U57" i="305"/>
  <c r="L57" i="305"/>
  <c r="U55" i="305"/>
  <c r="L55" i="305"/>
  <c r="U53" i="305"/>
  <c r="L53" i="305"/>
  <c r="U51" i="305"/>
  <c r="L51" i="305"/>
  <c r="U47" i="305"/>
  <c r="L47" i="305"/>
  <c r="U45" i="305"/>
  <c r="L45" i="305"/>
  <c r="U43" i="305"/>
  <c r="L43" i="305"/>
  <c r="U41" i="305"/>
  <c r="L41" i="305"/>
  <c r="U39" i="305"/>
  <c r="L39" i="305"/>
  <c r="U37" i="305"/>
  <c r="L37" i="305"/>
  <c r="U35" i="305"/>
  <c r="L35" i="305"/>
  <c r="U33" i="305"/>
  <c r="L33" i="305"/>
  <c r="U31" i="305"/>
  <c r="L31" i="305"/>
  <c r="U29" i="305"/>
  <c r="L29" i="305"/>
  <c r="U27" i="305"/>
  <c r="L27" i="305"/>
  <c r="U25" i="305"/>
  <c r="L25" i="305"/>
  <c r="U23" i="305"/>
  <c r="L23" i="305"/>
  <c r="U21" i="305"/>
  <c r="L21" i="305"/>
  <c r="U19" i="305"/>
  <c r="L19" i="305"/>
  <c r="U17" i="305"/>
  <c r="L17" i="305"/>
  <c r="U15" i="305"/>
  <c r="L15" i="305"/>
  <c r="U13" i="305"/>
  <c r="L13" i="305"/>
  <c r="U11" i="305"/>
  <c r="L11" i="305"/>
  <c r="U9" i="305"/>
  <c r="L9" i="305"/>
  <c r="U7" i="305"/>
  <c r="L7" i="305"/>
  <c r="U5" i="305"/>
  <c r="L5" i="305"/>
  <c r="U69" i="304"/>
  <c r="L69" i="304"/>
  <c r="U67" i="304"/>
  <c r="L67" i="304"/>
  <c r="U65" i="304"/>
  <c r="L65" i="304"/>
  <c r="U63" i="304"/>
  <c r="L63" i="304"/>
  <c r="U61" i="304"/>
  <c r="L61" i="304"/>
  <c r="U59" i="304"/>
  <c r="L59" i="304"/>
  <c r="U57" i="304"/>
  <c r="L57" i="304"/>
  <c r="U55" i="304"/>
  <c r="L55" i="304"/>
  <c r="U53" i="304"/>
  <c r="L53" i="304"/>
  <c r="U51" i="304"/>
  <c r="L51" i="304"/>
  <c r="U47" i="304"/>
  <c r="L47" i="304"/>
  <c r="U45" i="304"/>
  <c r="L45" i="304"/>
  <c r="U43" i="304"/>
  <c r="L43" i="304"/>
  <c r="U41" i="304"/>
  <c r="L41" i="304"/>
  <c r="U39" i="304"/>
  <c r="L39" i="304"/>
  <c r="U37" i="304"/>
  <c r="L37" i="304"/>
  <c r="U35" i="304"/>
  <c r="L35" i="304"/>
  <c r="U33" i="304"/>
  <c r="L33" i="304"/>
  <c r="U31" i="304"/>
  <c r="L31" i="304"/>
  <c r="U29" i="304"/>
  <c r="L29" i="304"/>
  <c r="U27" i="304"/>
  <c r="L27" i="304"/>
  <c r="U25" i="304"/>
  <c r="L25" i="304"/>
  <c r="U23" i="304"/>
  <c r="L23" i="304"/>
  <c r="U21" i="304"/>
  <c r="L21" i="304"/>
  <c r="U19" i="304"/>
  <c r="L19" i="304"/>
  <c r="U17" i="304"/>
  <c r="L17" i="304"/>
  <c r="U15" i="304"/>
  <c r="L15" i="304"/>
  <c r="U13" i="304"/>
  <c r="L13" i="304"/>
  <c r="U11" i="304"/>
  <c r="L11" i="304"/>
  <c r="U9" i="304"/>
  <c r="L9" i="304"/>
  <c r="U7" i="304"/>
  <c r="L7" i="304"/>
  <c r="U5" i="304"/>
  <c r="L5" i="304"/>
  <c r="U69" i="303"/>
  <c r="L69" i="303"/>
  <c r="U67" i="303"/>
  <c r="L67" i="303"/>
  <c r="U65" i="303"/>
  <c r="L65" i="303"/>
  <c r="U63" i="303"/>
  <c r="L63" i="303"/>
  <c r="U61" i="303"/>
  <c r="L61" i="303"/>
  <c r="U59" i="303"/>
  <c r="L59" i="303"/>
  <c r="U57" i="303"/>
  <c r="L57" i="303"/>
  <c r="U55" i="303"/>
  <c r="L55" i="303"/>
  <c r="U53" i="303"/>
  <c r="L53" i="303"/>
  <c r="U51" i="303"/>
  <c r="L51" i="303"/>
  <c r="U47" i="303"/>
  <c r="L47" i="303"/>
  <c r="U45" i="303"/>
  <c r="L45" i="303"/>
  <c r="U43" i="303"/>
  <c r="L43" i="303"/>
  <c r="U41" i="303"/>
  <c r="L41" i="303"/>
  <c r="U39" i="303"/>
  <c r="L39" i="303"/>
  <c r="U37" i="303"/>
  <c r="L37" i="303"/>
  <c r="U35" i="303"/>
  <c r="L35" i="303"/>
  <c r="U33" i="303"/>
  <c r="L33" i="303"/>
  <c r="U31" i="303"/>
  <c r="L31" i="303"/>
  <c r="U29" i="303"/>
  <c r="L29" i="303"/>
  <c r="U27" i="303"/>
  <c r="L27" i="303"/>
  <c r="U25" i="303"/>
  <c r="L25" i="303"/>
  <c r="U23" i="303"/>
  <c r="L23" i="303"/>
  <c r="U21" i="303"/>
  <c r="L21" i="303"/>
  <c r="U19" i="303"/>
  <c r="L19" i="303"/>
  <c r="U17" i="303"/>
  <c r="L17" i="303"/>
  <c r="U15" i="303"/>
  <c r="L15" i="303"/>
  <c r="U13" i="303"/>
  <c r="L13" i="303"/>
  <c r="U11" i="303"/>
  <c r="L11" i="303"/>
  <c r="U9" i="303"/>
  <c r="L9" i="303"/>
  <c r="U7" i="303"/>
  <c r="L7" i="303"/>
  <c r="U5" i="303"/>
  <c r="L5" i="303"/>
  <c r="U69" i="302"/>
  <c r="L69" i="302"/>
  <c r="U67" i="302"/>
  <c r="L67" i="302"/>
  <c r="U65" i="302"/>
  <c r="L65" i="302"/>
  <c r="U63" i="302"/>
  <c r="L63" i="302"/>
  <c r="U61" i="302"/>
  <c r="L61" i="302"/>
  <c r="U59" i="302"/>
  <c r="L59" i="302"/>
  <c r="U57" i="302"/>
  <c r="L57" i="302"/>
  <c r="U55" i="302"/>
  <c r="L55" i="302"/>
  <c r="U53" i="302"/>
  <c r="L53" i="302"/>
  <c r="U51" i="302"/>
  <c r="L51" i="302"/>
  <c r="U47" i="302"/>
  <c r="L47" i="302"/>
  <c r="U45" i="302"/>
  <c r="L45" i="302"/>
  <c r="U43" i="302"/>
  <c r="L43" i="302"/>
  <c r="U41" i="302"/>
  <c r="L41" i="302"/>
  <c r="U39" i="302"/>
  <c r="L39" i="302"/>
  <c r="U37" i="302"/>
  <c r="L37" i="302"/>
  <c r="U35" i="302"/>
  <c r="L35" i="302"/>
  <c r="U33" i="302"/>
  <c r="L33" i="302"/>
  <c r="U31" i="302"/>
  <c r="L31" i="302"/>
  <c r="U29" i="302"/>
  <c r="L29" i="302"/>
  <c r="U27" i="302"/>
  <c r="L27" i="302"/>
  <c r="U25" i="302"/>
  <c r="L25" i="302"/>
  <c r="U23" i="302"/>
  <c r="L23" i="302"/>
  <c r="U21" i="302"/>
  <c r="L21" i="302"/>
  <c r="U19" i="302"/>
  <c r="L19" i="302"/>
  <c r="U17" i="302"/>
  <c r="L17" i="302"/>
  <c r="U15" i="302"/>
  <c r="L15" i="302"/>
  <c r="U13" i="302"/>
  <c r="L13" i="302"/>
  <c r="U11" i="302"/>
  <c r="L11" i="302"/>
  <c r="U9" i="302"/>
  <c r="L9" i="302"/>
  <c r="U7" i="302"/>
  <c r="L7" i="302"/>
  <c r="U5" i="302"/>
  <c r="L5" i="302"/>
  <c r="U69" i="301"/>
  <c r="L69" i="301"/>
  <c r="U67" i="301"/>
  <c r="L67" i="301"/>
  <c r="U65" i="301"/>
  <c r="L65" i="301"/>
  <c r="U63" i="301"/>
  <c r="L63" i="301"/>
  <c r="U61" i="301"/>
  <c r="L61" i="301"/>
  <c r="U59" i="301"/>
  <c r="L59" i="301"/>
  <c r="U57" i="301"/>
  <c r="L57" i="301"/>
  <c r="U55" i="301"/>
  <c r="L55" i="301"/>
  <c r="U53" i="301"/>
  <c r="L53" i="301"/>
  <c r="U51" i="301"/>
  <c r="L51" i="301"/>
  <c r="U47" i="301"/>
  <c r="L47" i="301"/>
  <c r="U45" i="301"/>
  <c r="L45" i="301"/>
  <c r="U43" i="301"/>
  <c r="L43" i="301"/>
  <c r="U41" i="301"/>
  <c r="L41" i="301"/>
  <c r="U39" i="301"/>
  <c r="L39" i="301"/>
  <c r="U37" i="301"/>
  <c r="L37" i="301"/>
  <c r="U35" i="301"/>
  <c r="L35" i="301"/>
  <c r="U33" i="301"/>
  <c r="L33" i="301"/>
  <c r="U31" i="301"/>
  <c r="L31" i="301"/>
  <c r="U29" i="301"/>
  <c r="L29" i="301"/>
  <c r="U27" i="301"/>
  <c r="L27" i="301"/>
  <c r="U25" i="301"/>
  <c r="L25" i="301"/>
  <c r="U23" i="301"/>
  <c r="L23" i="301"/>
  <c r="U21" i="301"/>
  <c r="L21" i="301"/>
  <c r="U19" i="301"/>
  <c r="L19" i="301"/>
  <c r="U17" i="301"/>
  <c r="L17" i="301"/>
  <c r="U15" i="301"/>
  <c r="L15" i="301"/>
  <c r="U13" i="301"/>
  <c r="L13" i="301"/>
  <c r="U11" i="301"/>
  <c r="L11" i="301"/>
  <c r="U9" i="301"/>
  <c r="L9" i="301"/>
  <c r="U7" i="301"/>
  <c r="L7" i="301"/>
  <c r="U5" i="301"/>
  <c r="L5" i="301"/>
  <c r="U69" i="300"/>
  <c r="L69" i="300"/>
  <c r="U67" i="300"/>
  <c r="L67" i="300"/>
  <c r="U65" i="300"/>
  <c r="L65" i="300"/>
  <c r="U63" i="300"/>
  <c r="L63" i="300"/>
  <c r="U61" i="300"/>
  <c r="L61" i="300"/>
  <c r="U59" i="300"/>
  <c r="L59" i="300"/>
  <c r="U57" i="300"/>
  <c r="L57" i="300"/>
  <c r="U55" i="300"/>
  <c r="L55" i="300"/>
  <c r="U53" i="300"/>
  <c r="L53" i="300"/>
  <c r="U51" i="300"/>
  <c r="L51" i="300"/>
  <c r="U47" i="300"/>
  <c r="L47" i="300"/>
  <c r="U45" i="300"/>
  <c r="L45" i="300"/>
  <c r="U43" i="300"/>
  <c r="L43" i="300"/>
  <c r="U41" i="300"/>
  <c r="L41" i="300"/>
  <c r="U39" i="300"/>
  <c r="L39" i="300"/>
  <c r="U37" i="300"/>
  <c r="L37" i="300"/>
  <c r="U35" i="300"/>
  <c r="L35" i="300"/>
  <c r="U33" i="300"/>
  <c r="L33" i="300"/>
  <c r="U31" i="300"/>
  <c r="L31" i="300"/>
  <c r="U29" i="300"/>
  <c r="L29" i="300"/>
  <c r="U27" i="300"/>
  <c r="L27" i="300"/>
  <c r="U25" i="300"/>
  <c r="L25" i="300"/>
  <c r="U23" i="300"/>
  <c r="L23" i="300"/>
  <c r="U21" i="300"/>
  <c r="L21" i="300"/>
  <c r="U19" i="300"/>
  <c r="L19" i="300"/>
  <c r="U17" i="300"/>
  <c r="L17" i="300"/>
  <c r="U15" i="300"/>
  <c r="L15" i="300"/>
  <c r="U13" i="300"/>
  <c r="L13" i="300"/>
  <c r="U11" i="300"/>
  <c r="L11" i="300"/>
  <c r="U9" i="300"/>
  <c r="L9" i="300"/>
  <c r="U7" i="300"/>
  <c r="L7" i="300"/>
  <c r="U5" i="300"/>
  <c r="L5" i="300"/>
  <c r="U69" i="299"/>
  <c r="L69" i="299"/>
  <c r="U67" i="299"/>
  <c r="L67" i="299"/>
  <c r="U65" i="299"/>
  <c r="L65" i="299"/>
  <c r="U63" i="299"/>
  <c r="L63" i="299"/>
  <c r="U61" i="299"/>
  <c r="L61" i="299"/>
  <c r="U59" i="299"/>
  <c r="L59" i="299"/>
  <c r="U57" i="299"/>
  <c r="L57" i="299"/>
  <c r="U55" i="299"/>
  <c r="L55" i="299"/>
  <c r="U53" i="299"/>
  <c r="L53" i="299"/>
  <c r="U51" i="299"/>
  <c r="L51" i="299"/>
  <c r="U47" i="299"/>
  <c r="L47" i="299"/>
  <c r="U45" i="299"/>
  <c r="L45" i="299"/>
  <c r="U43" i="299"/>
  <c r="L43" i="299"/>
  <c r="U41" i="299"/>
  <c r="L41" i="299"/>
  <c r="U39" i="299"/>
  <c r="L39" i="299"/>
  <c r="U37" i="299"/>
  <c r="L37" i="299"/>
  <c r="U35" i="299"/>
  <c r="L35" i="299"/>
  <c r="U33" i="299"/>
  <c r="L33" i="299"/>
  <c r="U31" i="299"/>
  <c r="L31" i="299"/>
  <c r="U29" i="299"/>
  <c r="L29" i="299"/>
  <c r="U27" i="299"/>
  <c r="L27" i="299"/>
  <c r="U25" i="299"/>
  <c r="L25" i="299"/>
  <c r="U23" i="299"/>
  <c r="L23" i="299"/>
  <c r="U21" i="299"/>
  <c r="L21" i="299"/>
  <c r="U19" i="299"/>
  <c r="L19" i="299"/>
  <c r="U17" i="299"/>
  <c r="L17" i="299"/>
  <c r="U15" i="299"/>
  <c r="L15" i="299"/>
  <c r="U13" i="299"/>
  <c r="L13" i="299"/>
  <c r="U11" i="299"/>
  <c r="L11" i="299"/>
  <c r="U9" i="299"/>
  <c r="L9" i="299"/>
  <c r="U7" i="299"/>
  <c r="L7" i="299"/>
  <c r="U5" i="299"/>
  <c r="L5" i="299"/>
  <c r="U69" i="298"/>
  <c r="L69" i="298"/>
  <c r="U67" i="298"/>
  <c r="L67" i="298"/>
  <c r="U65" i="298"/>
  <c r="L65" i="298"/>
  <c r="U63" i="298"/>
  <c r="L63" i="298"/>
  <c r="U61" i="298"/>
  <c r="L61" i="298"/>
  <c r="U59" i="298"/>
  <c r="L59" i="298"/>
  <c r="U57" i="298"/>
  <c r="L57" i="298"/>
  <c r="U55" i="298"/>
  <c r="L55" i="298"/>
  <c r="U53" i="298"/>
  <c r="L53" i="298"/>
  <c r="U51" i="298"/>
  <c r="L51" i="298"/>
  <c r="U47" i="298"/>
  <c r="L47" i="298"/>
  <c r="U45" i="298"/>
  <c r="L45" i="298"/>
  <c r="U43" i="298"/>
  <c r="L43" i="298"/>
  <c r="U41" i="298"/>
  <c r="L41" i="298"/>
  <c r="U39" i="298"/>
  <c r="L39" i="298"/>
  <c r="U37" i="298"/>
  <c r="L37" i="298"/>
  <c r="U35" i="298"/>
  <c r="L35" i="298"/>
  <c r="U33" i="298"/>
  <c r="L33" i="298"/>
  <c r="U31" i="298"/>
  <c r="L31" i="298"/>
  <c r="U29" i="298"/>
  <c r="L29" i="298"/>
  <c r="U27" i="298"/>
  <c r="L27" i="298"/>
  <c r="U25" i="298"/>
  <c r="L25" i="298"/>
  <c r="U23" i="298"/>
  <c r="L23" i="298"/>
  <c r="U21" i="298"/>
  <c r="L21" i="298"/>
  <c r="U19" i="298"/>
  <c r="L19" i="298"/>
  <c r="U17" i="298"/>
  <c r="L17" i="298"/>
  <c r="U15" i="298"/>
  <c r="L15" i="298"/>
  <c r="U13" i="298"/>
  <c r="L13" i="298"/>
  <c r="U11" i="298"/>
  <c r="L11" i="298"/>
  <c r="U9" i="298"/>
  <c r="L9" i="298"/>
  <c r="U7" i="298"/>
  <c r="L7" i="298"/>
  <c r="U5" i="298"/>
  <c r="L5" i="298"/>
  <c r="U69" i="297"/>
  <c r="L69" i="297"/>
  <c r="U67" i="297"/>
  <c r="L67" i="297"/>
  <c r="U65" i="297"/>
  <c r="L65" i="297"/>
  <c r="U63" i="297"/>
  <c r="L63" i="297"/>
  <c r="U61" i="297"/>
  <c r="L61" i="297"/>
  <c r="U59" i="297"/>
  <c r="L59" i="297"/>
  <c r="U57" i="297"/>
  <c r="L57" i="297"/>
  <c r="U55" i="297"/>
  <c r="L55" i="297"/>
  <c r="U53" i="297"/>
  <c r="L53" i="297"/>
  <c r="U51" i="297"/>
  <c r="L51" i="297"/>
  <c r="U47" i="297"/>
  <c r="L47" i="297"/>
  <c r="U45" i="297"/>
  <c r="L45" i="297"/>
  <c r="U43" i="297"/>
  <c r="L43" i="297"/>
  <c r="U41" i="297"/>
  <c r="L41" i="297"/>
  <c r="U39" i="297"/>
  <c r="L39" i="297"/>
  <c r="U37" i="297"/>
  <c r="L37" i="297"/>
  <c r="U35" i="297"/>
  <c r="L35" i="297"/>
  <c r="U33" i="297"/>
  <c r="L33" i="297"/>
  <c r="U31" i="297"/>
  <c r="L31" i="297"/>
  <c r="U29" i="297"/>
  <c r="L29" i="297"/>
  <c r="U27" i="297"/>
  <c r="L27" i="297"/>
  <c r="U25" i="297"/>
  <c r="L25" i="297"/>
  <c r="U23" i="297"/>
  <c r="L23" i="297"/>
  <c r="U21" i="297"/>
  <c r="L21" i="297"/>
  <c r="U19" i="297"/>
  <c r="L19" i="297"/>
  <c r="U17" i="297"/>
  <c r="L17" i="297"/>
  <c r="U15" i="297"/>
  <c r="L15" i="297"/>
  <c r="U13" i="297"/>
  <c r="L13" i="297"/>
  <c r="U11" i="297"/>
  <c r="L11" i="297"/>
  <c r="U9" i="297"/>
  <c r="L9" i="297"/>
  <c r="U7" i="297"/>
  <c r="L7" i="297"/>
  <c r="U5" i="297"/>
  <c r="L5" i="297"/>
  <c r="U69" i="296"/>
  <c r="L69" i="296"/>
  <c r="U67" i="296"/>
  <c r="L67" i="296"/>
  <c r="U65" i="296"/>
  <c r="L65" i="296"/>
  <c r="U63" i="296"/>
  <c r="L63" i="296"/>
  <c r="U61" i="296"/>
  <c r="L61" i="296"/>
  <c r="U59" i="296"/>
  <c r="L59" i="296"/>
  <c r="U57" i="296"/>
  <c r="L57" i="296"/>
  <c r="U55" i="296"/>
  <c r="L55" i="296"/>
  <c r="U53" i="296"/>
  <c r="L53" i="296"/>
  <c r="U51" i="296"/>
  <c r="L51" i="296"/>
  <c r="U47" i="296"/>
  <c r="L47" i="296"/>
  <c r="U45" i="296"/>
  <c r="L45" i="296"/>
  <c r="U43" i="296"/>
  <c r="L43" i="296"/>
  <c r="U41" i="296"/>
  <c r="L41" i="296"/>
  <c r="U39" i="296"/>
  <c r="L39" i="296"/>
  <c r="U37" i="296"/>
  <c r="L37" i="296"/>
  <c r="U35" i="296"/>
  <c r="L35" i="296"/>
  <c r="U33" i="296"/>
  <c r="L33" i="296"/>
  <c r="U31" i="296"/>
  <c r="L31" i="296"/>
  <c r="U29" i="296"/>
  <c r="L29" i="296"/>
  <c r="U27" i="296"/>
  <c r="L27" i="296"/>
  <c r="U25" i="296"/>
  <c r="L25" i="296"/>
  <c r="U23" i="296"/>
  <c r="L23" i="296"/>
  <c r="U21" i="296"/>
  <c r="L21" i="296"/>
  <c r="U19" i="296"/>
  <c r="L19" i="296"/>
  <c r="U17" i="296"/>
  <c r="L17" i="296"/>
  <c r="U15" i="296"/>
  <c r="L15" i="296"/>
  <c r="U13" i="296"/>
  <c r="L13" i="296"/>
  <c r="U11" i="296"/>
  <c r="L11" i="296"/>
  <c r="U9" i="296"/>
  <c r="L9" i="296"/>
  <c r="U7" i="296"/>
  <c r="L7" i="296"/>
  <c r="U5" i="296"/>
  <c r="L5" i="296"/>
  <c r="U69" i="295"/>
  <c r="L69" i="295"/>
  <c r="U67" i="295"/>
  <c r="L67" i="295"/>
  <c r="U65" i="295"/>
  <c r="L65" i="295"/>
  <c r="U63" i="295"/>
  <c r="L63" i="295"/>
  <c r="U61" i="295"/>
  <c r="L61" i="295"/>
  <c r="U59" i="295"/>
  <c r="L59" i="295"/>
  <c r="U57" i="295"/>
  <c r="L57" i="295"/>
  <c r="U55" i="295"/>
  <c r="L55" i="295"/>
  <c r="U53" i="295"/>
  <c r="L53" i="295"/>
  <c r="U51" i="295"/>
  <c r="L51" i="295"/>
  <c r="U47" i="295"/>
  <c r="L47" i="295"/>
  <c r="U45" i="295"/>
  <c r="L45" i="295"/>
  <c r="U43" i="295"/>
  <c r="L43" i="295"/>
  <c r="U41" i="295"/>
  <c r="L41" i="295"/>
  <c r="U39" i="295"/>
  <c r="L39" i="295"/>
  <c r="U37" i="295"/>
  <c r="L37" i="295"/>
  <c r="U35" i="295"/>
  <c r="L35" i="295"/>
  <c r="U33" i="295"/>
  <c r="L33" i="295"/>
  <c r="U31" i="295"/>
  <c r="L31" i="295"/>
  <c r="U29" i="295"/>
  <c r="L29" i="295"/>
  <c r="U27" i="295"/>
  <c r="L27" i="295"/>
  <c r="U25" i="295"/>
  <c r="L25" i="295"/>
  <c r="U23" i="295"/>
  <c r="L23" i="295"/>
  <c r="U21" i="295"/>
  <c r="L21" i="295"/>
  <c r="U19" i="295"/>
  <c r="L19" i="295"/>
  <c r="U17" i="295"/>
  <c r="L17" i="295"/>
  <c r="U15" i="295"/>
  <c r="L15" i="295"/>
  <c r="U13" i="295"/>
  <c r="L13" i="295"/>
  <c r="U11" i="295"/>
  <c r="L11" i="295"/>
  <c r="U9" i="295"/>
  <c r="L9" i="295"/>
  <c r="U7" i="295"/>
  <c r="L7" i="295"/>
  <c r="U5" i="295"/>
  <c r="L5" i="295"/>
  <c r="U69" i="366"/>
  <c r="L69" i="366"/>
  <c r="U67" i="366"/>
  <c r="L67" i="366"/>
  <c r="U65" i="366"/>
  <c r="L65" i="366"/>
  <c r="U63" i="366"/>
  <c r="L63" i="366"/>
  <c r="U61" i="366"/>
  <c r="L61" i="366"/>
  <c r="U59" i="366"/>
  <c r="L59" i="366"/>
  <c r="U57" i="366"/>
  <c r="L57" i="366"/>
  <c r="U55" i="366"/>
  <c r="L55" i="366"/>
  <c r="U53" i="366"/>
  <c r="L53" i="366"/>
  <c r="U51" i="366"/>
  <c r="L51" i="366"/>
  <c r="U47" i="366"/>
  <c r="L47" i="366"/>
  <c r="U45" i="366"/>
  <c r="L45" i="366"/>
  <c r="U43" i="366"/>
  <c r="L43" i="366"/>
  <c r="U41" i="366"/>
  <c r="L41" i="366"/>
  <c r="U39" i="366"/>
  <c r="L39" i="366"/>
  <c r="U37" i="366"/>
  <c r="L37" i="366"/>
  <c r="U35" i="366"/>
  <c r="L35" i="366"/>
  <c r="U33" i="366"/>
  <c r="L33" i="366"/>
  <c r="U31" i="366"/>
  <c r="L31" i="366"/>
  <c r="U29" i="366"/>
  <c r="L29" i="366"/>
  <c r="U27" i="366"/>
  <c r="L27" i="366"/>
  <c r="U25" i="366"/>
  <c r="L25" i="366"/>
  <c r="U23" i="366"/>
  <c r="L23" i="366"/>
  <c r="U21" i="366"/>
  <c r="L21" i="366"/>
  <c r="U19" i="366"/>
  <c r="L19" i="366"/>
  <c r="U17" i="366"/>
  <c r="L17" i="366"/>
  <c r="U15" i="366"/>
  <c r="L15" i="366"/>
  <c r="U13" i="366"/>
  <c r="L13" i="366"/>
  <c r="U11" i="366"/>
  <c r="L11" i="366"/>
  <c r="U9" i="366"/>
  <c r="L9" i="366"/>
  <c r="U7" i="366"/>
  <c r="L7" i="366"/>
  <c r="U5" i="366"/>
  <c r="L5" i="366"/>
  <c r="U69" i="294"/>
  <c r="L69" i="294"/>
  <c r="U67" i="294"/>
  <c r="L67" i="294"/>
  <c r="U65" i="294"/>
  <c r="L65" i="294"/>
  <c r="U63" i="294"/>
  <c r="L63" i="294"/>
  <c r="U61" i="294"/>
  <c r="L61" i="294"/>
  <c r="U59" i="294"/>
  <c r="L59" i="294"/>
  <c r="U57" i="294"/>
  <c r="L57" i="294"/>
  <c r="U55" i="294"/>
  <c r="L55" i="294"/>
  <c r="U53" i="294"/>
  <c r="L53" i="294"/>
  <c r="U51" i="294"/>
  <c r="L51" i="294"/>
  <c r="U47" i="294"/>
  <c r="L47" i="294"/>
  <c r="U45" i="294"/>
  <c r="L45" i="294"/>
  <c r="U43" i="294"/>
  <c r="L43" i="294"/>
  <c r="U41" i="294"/>
  <c r="L41" i="294"/>
  <c r="U39" i="294"/>
  <c r="L39" i="294"/>
  <c r="U37" i="294"/>
  <c r="L37" i="294"/>
  <c r="U35" i="294"/>
  <c r="L35" i="294"/>
  <c r="U33" i="294"/>
  <c r="L33" i="294"/>
  <c r="U31" i="294"/>
  <c r="L31" i="294"/>
  <c r="U29" i="294"/>
  <c r="L29" i="294"/>
  <c r="U27" i="294"/>
  <c r="L27" i="294"/>
  <c r="U25" i="294"/>
  <c r="L25" i="294"/>
  <c r="U23" i="294"/>
  <c r="L23" i="294"/>
  <c r="U21" i="294"/>
  <c r="L21" i="294"/>
  <c r="U19" i="294"/>
  <c r="L19" i="294"/>
  <c r="U17" i="294"/>
  <c r="L17" i="294"/>
  <c r="U15" i="294"/>
  <c r="L15" i="294"/>
  <c r="U13" i="294"/>
  <c r="L13" i="294"/>
  <c r="U11" i="294"/>
  <c r="L11" i="294"/>
  <c r="U9" i="294"/>
  <c r="L9" i="294"/>
  <c r="U7" i="294"/>
  <c r="L7" i="294"/>
  <c r="U5" i="294"/>
  <c r="L5" i="294"/>
  <c r="U69" i="293"/>
  <c r="L69" i="293"/>
  <c r="U67" i="293"/>
  <c r="L67" i="293"/>
  <c r="U65" i="293"/>
  <c r="L65" i="293"/>
  <c r="U63" i="293"/>
  <c r="L63" i="293"/>
  <c r="U61" i="293"/>
  <c r="L61" i="293"/>
  <c r="U59" i="293"/>
  <c r="L59" i="293"/>
  <c r="U57" i="293"/>
  <c r="L57" i="293"/>
  <c r="U55" i="293"/>
  <c r="L55" i="293"/>
  <c r="U53" i="293"/>
  <c r="L53" i="293"/>
  <c r="U51" i="293"/>
  <c r="L51" i="293"/>
  <c r="U47" i="293"/>
  <c r="L47" i="293"/>
  <c r="U45" i="293"/>
  <c r="L45" i="293"/>
  <c r="U43" i="293"/>
  <c r="L43" i="293"/>
  <c r="U41" i="293"/>
  <c r="L41" i="293"/>
  <c r="U39" i="293"/>
  <c r="L39" i="293"/>
  <c r="U37" i="293"/>
  <c r="L37" i="293"/>
  <c r="U35" i="293"/>
  <c r="L35" i="293"/>
  <c r="U33" i="293"/>
  <c r="L33" i="293"/>
  <c r="U31" i="293"/>
  <c r="L31" i="293"/>
  <c r="U29" i="293"/>
  <c r="L29" i="293"/>
  <c r="U27" i="293"/>
  <c r="L27" i="293"/>
  <c r="U25" i="293"/>
  <c r="L25" i="293"/>
  <c r="U23" i="293"/>
  <c r="L23" i="293"/>
  <c r="U21" i="293"/>
  <c r="L21" i="293"/>
  <c r="U19" i="293"/>
  <c r="L19" i="293"/>
  <c r="U17" i="293"/>
  <c r="L17" i="293"/>
  <c r="U15" i="293"/>
  <c r="L15" i="293"/>
  <c r="U13" i="293"/>
  <c r="L13" i="293"/>
  <c r="U11" i="293"/>
  <c r="L11" i="293"/>
  <c r="U9" i="293"/>
  <c r="L9" i="293"/>
  <c r="U7" i="293"/>
  <c r="L7" i="293"/>
  <c r="U5" i="293"/>
  <c r="L5" i="293"/>
  <c r="U69" i="292"/>
  <c r="L69" i="292"/>
  <c r="U67" i="292"/>
  <c r="L67" i="292"/>
  <c r="U65" i="292"/>
  <c r="L65" i="292"/>
  <c r="U63" i="292"/>
  <c r="L63" i="292"/>
  <c r="U61" i="292"/>
  <c r="L61" i="292"/>
  <c r="U59" i="292"/>
  <c r="L59" i="292"/>
  <c r="U57" i="292"/>
  <c r="L57" i="292"/>
  <c r="U55" i="292"/>
  <c r="L55" i="292"/>
  <c r="U53" i="292"/>
  <c r="L53" i="292"/>
  <c r="U51" i="292"/>
  <c r="L51" i="292"/>
  <c r="U47" i="292"/>
  <c r="L47" i="292"/>
  <c r="U45" i="292"/>
  <c r="L45" i="292"/>
  <c r="U43" i="292"/>
  <c r="L43" i="292"/>
  <c r="U41" i="292"/>
  <c r="L41" i="292"/>
  <c r="U39" i="292"/>
  <c r="L39" i="292"/>
  <c r="U37" i="292"/>
  <c r="L37" i="292"/>
  <c r="U35" i="292"/>
  <c r="L35" i="292"/>
  <c r="U33" i="292"/>
  <c r="L33" i="292"/>
  <c r="U31" i="292"/>
  <c r="L31" i="292"/>
  <c r="U29" i="292"/>
  <c r="L29" i="292"/>
  <c r="U27" i="292"/>
  <c r="L27" i="292"/>
  <c r="U25" i="292"/>
  <c r="L25" i="292"/>
  <c r="U23" i="292"/>
  <c r="L23" i="292"/>
  <c r="U21" i="292"/>
  <c r="L21" i="292"/>
  <c r="U19" i="292"/>
  <c r="L19" i="292"/>
  <c r="U17" i="292"/>
  <c r="L17" i="292"/>
  <c r="U15" i="292"/>
  <c r="L15" i="292"/>
  <c r="U13" i="292"/>
  <c r="L13" i="292"/>
  <c r="U11" i="292"/>
  <c r="L11" i="292"/>
  <c r="U9" i="292"/>
  <c r="L9" i="292"/>
  <c r="U7" i="292"/>
  <c r="L7" i="292"/>
  <c r="U5" i="292"/>
  <c r="L5" i="292"/>
  <c r="U69" i="291"/>
  <c r="L69" i="291"/>
  <c r="U67" i="291"/>
  <c r="L67" i="291"/>
  <c r="U65" i="291"/>
  <c r="L65" i="291"/>
  <c r="U63" i="291"/>
  <c r="L63" i="291"/>
  <c r="U61" i="291"/>
  <c r="L61" i="291"/>
  <c r="U59" i="291"/>
  <c r="L59" i="291"/>
  <c r="U57" i="291"/>
  <c r="L57" i="291"/>
  <c r="U55" i="291"/>
  <c r="L55" i="291"/>
  <c r="U53" i="291"/>
  <c r="L53" i="291"/>
  <c r="U51" i="291"/>
  <c r="L51" i="291"/>
  <c r="U47" i="291"/>
  <c r="L47" i="291"/>
  <c r="U45" i="291"/>
  <c r="L45" i="291"/>
  <c r="U43" i="291"/>
  <c r="L43" i="291"/>
  <c r="U41" i="291"/>
  <c r="L41" i="291"/>
  <c r="U39" i="291"/>
  <c r="L39" i="291"/>
  <c r="U37" i="291"/>
  <c r="L37" i="291"/>
  <c r="U35" i="291"/>
  <c r="L35" i="291"/>
  <c r="U33" i="291"/>
  <c r="L33" i="291"/>
  <c r="U31" i="291"/>
  <c r="L31" i="291"/>
  <c r="U29" i="291"/>
  <c r="L29" i="291"/>
  <c r="U27" i="291"/>
  <c r="L27" i="291"/>
  <c r="U25" i="291"/>
  <c r="L25" i="291"/>
  <c r="U23" i="291"/>
  <c r="L23" i="291"/>
  <c r="U21" i="291"/>
  <c r="L21" i="291"/>
  <c r="U19" i="291"/>
  <c r="L19" i="291"/>
  <c r="U17" i="291"/>
  <c r="L17" i="291"/>
  <c r="U15" i="291"/>
  <c r="L15" i="291"/>
  <c r="U13" i="291"/>
  <c r="L13" i="291"/>
  <c r="U11" i="291"/>
  <c r="L11" i="291"/>
  <c r="U9" i="291"/>
  <c r="L9" i="291"/>
  <c r="U7" i="291"/>
  <c r="L7" i="291"/>
  <c r="U5" i="291"/>
  <c r="L5" i="291"/>
  <c r="U69" i="290"/>
  <c r="L69" i="290"/>
  <c r="U67" i="290"/>
  <c r="L67" i="290"/>
  <c r="U65" i="290"/>
  <c r="L65" i="290"/>
  <c r="U63" i="290"/>
  <c r="L63" i="290"/>
  <c r="U61" i="290"/>
  <c r="L61" i="290"/>
  <c r="U59" i="290"/>
  <c r="L59" i="290"/>
  <c r="U57" i="290"/>
  <c r="L57" i="290"/>
  <c r="U55" i="290"/>
  <c r="L55" i="290"/>
  <c r="U53" i="290"/>
  <c r="L53" i="290"/>
  <c r="U51" i="290"/>
  <c r="L51" i="290"/>
  <c r="U47" i="290"/>
  <c r="L47" i="290"/>
  <c r="U45" i="290"/>
  <c r="L45" i="290"/>
  <c r="U43" i="290"/>
  <c r="L43" i="290"/>
  <c r="U41" i="290"/>
  <c r="L41" i="290"/>
  <c r="U39" i="290"/>
  <c r="L39" i="290"/>
  <c r="U37" i="290"/>
  <c r="L37" i="290"/>
  <c r="U35" i="290"/>
  <c r="L35" i="290"/>
  <c r="U33" i="290"/>
  <c r="L33" i="290"/>
  <c r="U31" i="290"/>
  <c r="L31" i="290"/>
  <c r="U29" i="290"/>
  <c r="L29" i="290"/>
  <c r="U27" i="290"/>
  <c r="L27" i="290"/>
  <c r="U25" i="290"/>
  <c r="L25" i="290"/>
  <c r="U23" i="290"/>
  <c r="L23" i="290"/>
  <c r="U21" i="290"/>
  <c r="L21" i="290"/>
  <c r="U19" i="290"/>
  <c r="L19" i="290"/>
  <c r="U17" i="290"/>
  <c r="L17" i="290"/>
  <c r="U15" i="290"/>
  <c r="L15" i="290"/>
  <c r="U13" i="290"/>
  <c r="L13" i="290"/>
  <c r="U11" i="290"/>
  <c r="L11" i="290"/>
  <c r="U9" i="290"/>
  <c r="L9" i="290"/>
  <c r="U7" i="290"/>
  <c r="L7" i="290"/>
  <c r="U5" i="290"/>
  <c r="L5" i="290"/>
  <c r="U69" i="289"/>
  <c r="L69" i="289"/>
  <c r="U67" i="289"/>
  <c r="L67" i="289"/>
  <c r="U65" i="289"/>
  <c r="L65" i="289"/>
  <c r="U63" i="289"/>
  <c r="L63" i="289"/>
  <c r="U61" i="289"/>
  <c r="L61" i="289"/>
  <c r="U59" i="289"/>
  <c r="L59" i="289"/>
  <c r="U57" i="289"/>
  <c r="L57" i="289"/>
  <c r="U55" i="289"/>
  <c r="L55" i="289"/>
  <c r="U53" i="289"/>
  <c r="L53" i="289"/>
  <c r="U51" i="289"/>
  <c r="L51" i="289"/>
  <c r="U47" i="289"/>
  <c r="L47" i="289"/>
  <c r="U45" i="289"/>
  <c r="L45" i="289"/>
  <c r="U43" i="289"/>
  <c r="L43" i="289"/>
  <c r="U41" i="289"/>
  <c r="L41" i="289"/>
  <c r="U39" i="289"/>
  <c r="L39" i="289"/>
  <c r="U37" i="289"/>
  <c r="L37" i="289"/>
  <c r="U35" i="289"/>
  <c r="L35" i="289"/>
  <c r="U33" i="289"/>
  <c r="L33" i="289"/>
  <c r="U31" i="289"/>
  <c r="L31" i="289"/>
  <c r="U29" i="289"/>
  <c r="L29" i="289"/>
  <c r="U27" i="289"/>
  <c r="L27" i="289"/>
  <c r="U25" i="289"/>
  <c r="L25" i="289"/>
  <c r="U23" i="289"/>
  <c r="L23" i="289"/>
  <c r="U21" i="289"/>
  <c r="L21" i="289"/>
  <c r="U19" i="289"/>
  <c r="L19" i="289"/>
  <c r="U17" i="289"/>
  <c r="L17" i="289"/>
  <c r="U15" i="289"/>
  <c r="L15" i="289"/>
  <c r="U13" i="289"/>
  <c r="L13" i="289"/>
  <c r="U11" i="289"/>
  <c r="L11" i="289"/>
  <c r="U9" i="289"/>
  <c r="L9" i="289"/>
  <c r="U7" i="289"/>
  <c r="L7" i="289"/>
  <c r="U5" i="289"/>
  <c r="L5" i="289"/>
  <c r="U69" i="288"/>
  <c r="L69" i="288"/>
  <c r="U67" i="288"/>
  <c r="L67" i="288"/>
  <c r="U65" i="288"/>
  <c r="L65" i="288"/>
  <c r="U63" i="288"/>
  <c r="L63" i="288"/>
  <c r="U61" i="288"/>
  <c r="L61" i="288"/>
  <c r="U59" i="288"/>
  <c r="L59" i="288"/>
  <c r="U57" i="288"/>
  <c r="L57" i="288"/>
  <c r="U55" i="288"/>
  <c r="L55" i="288"/>
  <c r="U53" i="288"/>
  <c r="L53" i="288"/>
  <c r="U51" i="288"/>
  <c r="L51" i="288"/>
  <c r="U47" i="288"/>
  <c r="L47" i="288"/>
  <c r="U45" i="288"/>
  <c r="L45" i="288"/>
  <c r="U43" i="288"/>
  <c r="L43" i="288"/>
  <c r="U41" i="288"/>
  <c r="L41" i="288"/>
  <c r="U39" i="288"/>
  <c r="L39" i="288"/>
  <c r="U37" i="288"/>
  <c r="L37" i="288"/>
  <c r="U35" i="288"/>
  <c r="L35" i="288"/>
  <c r="U33" i="288"/>
  <c r="L33" i="288"/>
  <c r="U31" i="288"/>
  <c r="L31" i="288"/>
  <c r="U29" i="288"/>
  <c r="L29" i="288"/>
  <c r="U27" i="288"/>
  <c r="L27" i="288"/>
  <c r="U25" i="288"/>
  <c r="L25" i="288"/>
  <c r="U23" i="288"/>
  <c r="L23" i="288"/>
  <c r="U21" i="288"/>
  <c r="L21" i="288"/>
  <c r="U19" i="288"/>
  <c r="L19" i="288"/>
  <c r="U17" i="288"/>
  <c r="L17" i="288"/>
  <c r="U15" i="288"/>
  <c r="L15" i="288"/>
  <c r="U13" i="288"/>
  <c r="L13" i="288"/>
  <c r="U11" i="288"/>
  <c r="L11" i="288"/>
  <c r="U9" i="288"/>
  <c r="L9" i="288"/>
  <c r="U7" i="288"/>
  <c r="L7" i="288"/>
  <c r="U5" i="288"/>
  <c r="L5" i="288"/>
  <c r="U69" i="287"/>
  <c r="L69" i="287"/>
  <c r="U67" i="287"/>
  <c r="L67" i="287"/>
  <c r="U65" i="287"/>
  <c r="L65" i="287"/>
  <c r="U63" i="287"/>
  <c r="L63" i="287"/>
  <c r="U61" i="287"/>
  <c r="L61" i="287"/>
  <c r="U59" i="287"/>
  <c r="L59" i="287"/>
  <c r="U57" i="287"/>
  <c r="L57" i="287"/>
  <c r="U55" i="287"/>
  <c r="L55" i="287"/>
  <c r="U53" i="287"/>
  <c r="L53" i="287"/>
  <c r="U51" i="287"/>
  <c r="L51" i="287"/>
  <c r="U47" i="287"/>
  <c r="L47" i="287"/>
  <c r="U45" i="287"/>
  <c r="L45" i="287"/>
  <c r="U43" i="287"/>
  <c r="L43" i="287"/>
  <c r="U41" i="287"/>
  <c r="L41" i="287"/>
  <c r="U39" i="287"/>
  <c r="L39" i="287"/>
  <c r="U37" i="287"/>
  <c r="L37" i="287"/>
  <c r="U35" i="287"/>
  <c r="L35" i="287"/>
  <c r="U33" i="287"/>
  <c r="L33" i="287"/>
  <c r="U31" i="287"/>
  <c r="L31" i="287"/>
  <c r="U29" i="287"/>
  <c r="L29" i="287"/>
  <c r="U27" i="287"/>
  <c r="L27" i="287"/>
  <c r="U25" i="287"/>
  <c r="L25" i="287"/>
  <c r="U23" i="287"/>
  <c r="L23" i="287"/>
  <c r="U21" i="287"/>
  <c r="L21" i="287"/>
  <c r="U19" i="287"/>
  <c r="L19" i="287"/>
  <c r="U17" i="287"/>
  <c r="L17" i="287"/>
  <c r="U15" i="287"/>
  <c r="L15" i="287"/>
  <c r="U13" i="287"/>
  <c r="L13" i="287"/>
  <c r="U11" i="287"/>
  <c r="L11" i="287"/>
  <c r="U9" i="287"/>
  <c r="L9" i="287"/>
  <c r="U7" i="287"/>
  <c r="L7" i="287"/>
  <c r="U5" i="287"/>
  <c r="L5" i="287"/>
  <c r="U69" i="286"/>
  <c r="L69" i="286"/>
  <c r="U67" i="286"/>
  <c r="L67" i="286"/>
  <c r="U65" i="286"/>
  <c r="L65" i="286"/>
  <c r="U63" i="286"/>
  <c r="L63" i="286"/>
  <c r="U61" i="286"/>
  <c r="L61" i="286"/>
  <c r="U59" i="286"/>
  <c r="L59" i="286"/>
  <c r="U57" i="286"/>
  <c r="L57" i="286"/>
  <c r="U55" i="286"/>
  <c r="L55" i="286"/>
  <c r="U53" i="286"/>
  <c r="L53" i="286"/>
  <c r="U51" i="286"/>
  <c r="L51" i="286"/>
  <c r="U47" i="286"/>
  <c r="L47" i="286"/>
  <c r="U45" i="286"/>
  <c r="L45" i="286"/>
  <c r="U43" i="286"/>
  <c r="L43" i="286"/>
  <c r="U41" i="286"/>
  <c r="L41" i="286"/>
  <c r="U39" i="286"/>
  <c r="L39" i="286"/>
  <c r="U37" i="286"/>
  <c r="L37" i="286"/>
  <c r="U35" i="286"/>
  <c r="L35" i="286"/>
  <c r="U33" i="286"/>
  <c r="L33" i="286"/>
  <c r="U31" i="286"/>
  <c r="L31" i="286"/>
  <c r="U29" i="286"/>
  <c r="L29" i="286"/>
  <c r="U27" i="286"/>
  <c r="L27" i="286"/>
  <c r="U25" i="286"/>
  <c r="L25" i="286"/>
  <c r="U23" i="286"/>
  <c r="L23" i="286"/>
  <c r="U21" i="286"/>
  <c r="L21" i="286"/>
  <c r="U19" i="286"/>
  <c r="L19" i="286"/>
  <c r="U17" i="286"/>
  <c r="L17" i="286"/>
  <c r="U15" i="286"/>
  <c r="L15" i="286"/>
  <c r="U13" i="286"/>
  <c r="L13" i="286"/>
  <c r="U11" i="286"/>
  <c r="L11" i="286"/>
  <c r="U9" i="286"/>
  <c r="L9" i="286"/>
  <c r="U7" i="286"/>
  <c r="L7" i="286"/>
  <c r="U5" i="286"/>
  <c r="L5" i="286"/>
  <c r="U69" i="285"/>
  <c r="L69" i="285"/>
  <c r="U67" i="285"/>
  <c r="L67" i="285"/>
  <c r="U65" i="285"/>
  <c r="L65" i="285"/>
  <c r="U63" i="285"/>
  <c r="L63" i="285"/>
  <c r="U61" i="285"/>
  <c r="L61" i="285"/>
  <c r="U59" i="285"/>
  <c r="L59" i="285"/>
  <c r="U57" i="285"/>
  <c r="L57" i="285"/>
  <c r="U55" i="285"/>
  <c r="L55" i="285"/>
  <c r="U53" i="285"/>
  <c r="L53" i="285"/>
  <c r="U51" i="285"/>
  <c r="L51" i="285"/>
  <c r="U47" i="285"/>
  <c r="L47" i="285"/>
  <c r="U45" i="285"/>
  <c r="L45" i="285"/>
  <c r="U43" i="285"/>
  <c r="L43" i="285"/>
  <c r="U41" i="285"/>
  <c r="L41" i="285"/>
  <c r="U39" i="285"/>
  <c r="L39" i="285"/>
  <c r="U37" i="285"/>
  <c r="L37" i="285"/>
  <c r="U35" i="285"/>
  <c r="L35" i="285"/>
  <c r="U33" i="285"/>
  <c r="L33" i="285"/>
  <c r="U31" i="285"/>
  <c r="L31" i="285"/>
  <c r="U29" i="285"/>
  <c r="L29" i="285"/>
  <c r="U27" i="285"/>
  <c r="L27" i="285"/>
  <c r="U25" i="285"/>
  <c r="L25" i="285"/>
  <c r="U23" i="285"/>
  <c r="L23" i="285"/>
  <c r="U21" i="285"/>
  <c r="L21" i="285"/>
  <c r="U19" i="285"/>
  <c r="L19" i="285"/>
  <c r="U17" i="285"/>
  <c r="L17" i="285"/>
  <c r="U15" i="285"/>
  <c r="L15" i="285"/>
  <c r="U13" i="285"/>
  <c r="L13" i="285"/>
  <c r="U11" i="285"/>
  <c r="L11" i="285"/>
  <c r="U9" i="285"/>
  <c r="L9" i="285"/>
  <c r="U7" i="285"/>
  <c r="L7" i="285"/>
  <c r="U5" i="285"/>
  <c r="L5" i="285"/>
  <c r="U69" i="284"/>
  <c r="L69" i="284"/>
  <c r="U67" i="284"/>
  <c r="L67" i="284"/>
  <c r="U65" i="284"/>
  <c r="L65" i="284"/>
  <c r="U63" i="284"/>
  <c r="L63" i="284"/>
  <c r="U61" i="284"/>
  <c r="L61" i="284"/>
  <c r="U59" i="284"/>
  <c r="L59" i="284"/>
  <c r="U57" i="284"/>
  <c r="L57" i="284"/>
  <c r="U55" i="284"/>
  <c r="L55" i="284"/>
  <c r="U53" i="284"/>
  <c r="L53" i="284"/>
  <c r="U51" i="284"/>
  <c r="L51" i="284"/>
  <c r="U47" i="284"/>
  <c r="L47" i="284"/>
  <c r="U45" i="284"/>
  <c r="L45" i="284"/>
  <c r="U43" i="284"/>
  <c r="L43" i="284"/>
  <c r="U41" i="284"/>
  <c r="L41" i="284"/>
  <c r="U39" i="284"/>
  <c r="L39" i="284"/>
  <c r="U37" i="284"/>
  <c r="L37" i="284"/>
  <c r="U35" i="284"/>
  <c r="L35" i="284"/>
  <c r="U33" i="284"/>
  <c r="L33" i="284"/>
  <c r="U31" i="284"/>
  <c r="L31" i="284"/>
  <c r="U29" i="284"/>
  <c r="L29" i="284"/>
  <c r="U27" i="284"/>
  <c r="L27" i="284"/>
  <c r="U25" i="284"/>
  <c r="L25" i="284"/>
  <c r="U23" i="284"/>
  <c r="L23" i="284"/>
  <c r="U21" i="284"/>
  <c r="L21" i="284"/>
  <c r="U19" i="284"/>
  <c r="L19" i="284"/>
  <c r="U17" i="284"/>
  <c r="L17" i="284"/>
  <c r="U15" i="284"/>
  <c r="L15" i="284"/>
  <c r="U13" i="284"/>
  <c r="L13" i="284"/>
  <c r="U11" i="284"/>
  <c r="L11" i="284"/>
  <c r="U9" i="284"/>
  <c r="L9" i="284"/>
  <c r="U7" i="284"/>
  <c r="L7" i="284"/>
  <c r="U5" i="284"/>
  <c r="L5" i="284"/>
  <c r="U69" i="283"/>
  <c r="L69" i="283"/>
  <c r="U67" i="283"/>
  <c r="L67" i="283"/>
  <c r="U65" i="283"/>
  <c r="L65" i="283"/>
  <c r="U63" i="283"/>
  <c r="L63" i="283"/>
  <c r="U61" i="283"/>
  <c r="L61" i="283"/>
  <c r="U59" i="283"/>
  <c r="L59" i="283"/>
  <c r="U57" i="283"/>
  <c r="L57" i="283"/>
  <c r="U55" i="283"/>
  <c r="L55" i="283"/>
  <c r="U53" i="283"/>
  <c r="L53" i="283"/>
  <c r="U51" i="283"/>
  <c r="L51" i="283"/>
  <c r="U47" i="283"/>
  <c r="L47" i="283"/>
  <c r="U45" i="283"/>
  <c r="L45" i="283"/>
  <c r="U43" i="283"/>
  <c r="L43" i="283"/>
  <c r="U41" i="283"/>
  <c r="L41" i="283"/>
  <c r="U39" i="283"/>
  <c r="L39" i="283"/>
  <c r="U37" i="283"/>
  <c r="L37" i="283"/>
  <c r="U35" i="283"/>
  <c r="L35" i="283"/>
  <c r="U33" i="283"/>
  <c r="L33" i="283"/>
  <c r="U31" i="283"/>
  <c r="L31" i="283"/>
  <c r="U29" i="283"/>
  <c r="L29" i="283"/>
  <c r="U27" i="283"/>
  <c r="L27" i="283"/>
  <c r="U25" i="283"/>
  <c r="L25" i="283"/>
  <c r="U23" i="283"/>
  <c r="L23" i="283"/>
  <c r="U21" i="283"/>
  <c r="L21" i="283"/>
  <c r="U19" i="283"/>
  <c r="L19" i="283"/>
  <c r="U17" i="283"/>
  <c r="L17" i="283"/>
  <c r="U15" i="283"/>
  <c r="L15" i="283"/>
  <c r="U13" i="283"/>
  <c r="L13" i="283"/>
  <c r="U11" i="283"/>
  <c r="L11" i="283"/>
  <c r="U9" i="283"/>
  <c r="L9" i="283"/>
  <c r="U7" i="283"/>
  <c r="L7" i="283"/>
  <c r="U5" i="283"/>
  <c r="L5" i="283"/>
  <c r="U69" i="282"/>
  <c r="L69" i="282"/>
  <c r="U67" i="282"/>
  <c r="L67" i="282"/>
  <c r="U65" i="282"/>
  <c r="L65" i="282"/>
  <c r="U63" i="282"/>
  <c r="L63" i="282"/>
  <c r="U61" i="282"/>
  <c r="L61" i="282"/>
  <c r="U59" i="282"/>
  <c r="L59" i="282"/>
  <c r="U57" i="282"/>
  <c r="L57" i="282"/>
  <c r="U55" i="282"/>
  <c r="L55" i="282"/>
  <c r="U53" i="282"/>
  <c r="L53" i="282"/>
  <c r="U51" i="282"/>
  <c r="L51" i="282"/>
  <c r="U47" i="282"/>
  <c r="L47" i="282"/>
  <c r="U45" i="282"/>
  <c r="L45" i="282"/>
  <c r="U43" i="282"/>
  <c r="L43" i="282"/>
  <c r="U41" i="282"/>
  <c r="L41" i="282"/>
  <c r="U39" i="282"/>
  <c r="L39" i="282"/>
  <c r="U37" i="282"/>
  <c r="L37" i="282"/>
  <c r="U35" i="282"/>
  <c r="L35" i="282"/>
  <c r="U33" i="282"/>
  <c r="L33" i="282"/>
  <c r="U31" i="282"/>
  <c r="L31" i="282"/>
  <c r="U29" i="282"/>
  <c r="L29" i="282"/>
  <c r="U27" i="282"/>
  <c r="L27" i="282"/>
  <c r="U25" i="282"/>
  <c r="L25" i="282"/>
  <c r="U23" i="282"/>
  <c r="L23" i="282"/>
  <c r="U21" i="282"/>
  <c r="L21" i="282"/>
  <c r="U19" i="282"/>
  <c r="L19" i="282"/>
  <c r="U17" i="282"/>
  <c r="L17" i="282"/>
  <c r="U15" i="282"/>
  <c r="L15" i="282"/>
  <c r="U13" i="282"/>
  <c r="L13" i="282"/>
  <c r="U11" i="282"/>
  <c r="L11" i="282"/>
  <c r="U9" i="282"/>
  <c r="L9" i="282"/>
  <c r="U7" i="282"/>
  <c r="L7" i="282"/>
  <c r="U5" i="282"/>
  <c r="L5" i="282"/>
  <c r="U69" i="281"/>
  <c r="L69" i="281"/>
  <c r="U67" i="281"/>
  <c r="L67" i="281"/>
  <c r="U65" i="281"/>
  <c r="L65" i="281"/>
  <c r="U63" i="281"/>
  <c r="L63" i="281"/>
  <c r="U61" i="281"/>
  <c r="L61" i="281"/>
  <c r="U59" i="281"/>
  <c r="L59" i="281"/>
  <c r="U57" i="281"/>
  <c r="L57" i="281"/>
  <c r="U55" i="281"/>
  <c r="L55" i="281"/>
  <c r="U53" i="281"/>
  <c r="L53" i="281"/>
  <c r="U51" i="281"/>
  <c r="L51" i="281"/>
  <c r="U47" i="281"/>
  <c r="L47" i="281"/>
  <c r="U45" i="281"/>
  <c r="L45" i="281"/>
  <c r="U43" i="281"/>
  <c r="L43" i="281"/>
  <c r="U41" i="281"/>
  <c r="L41" i="281"/>
  <c r="U39" i="281"/>
  <c r="L39" i="281"/>
  <c r="U37" i="281"/>
  <c r="L37" i="281"/>
  <c r="U35" i="281"/>
  <c r="L35" i="281"/>
  <c r="U33" i="281"/>
  <c r="L33" i="281"/>
  <c r="U31" i="281"/>
  <c r="L31" i="281"/>
  <c r="U29" i="281"/>
  <c r="L29" i="281"/>
  <c r="U27" i="281"/>
  <c r="L27" i="281"/>
  <c r="U25" i="281"/>
  <c r="L25" i="281"/>
  <c r="U23" i="281"/>
  <c r="L23" i="281"/>
  <c r="U21" i="281"/>
  <c r="L21" i="281"/>
  <c r="U19" i="281"/>
  <c r="L19" i="281"/>
  <c r="U17" i="281"/>
  <c r="L17" i="281"/>
  <c r="U15" i="281"/>
  <c r="L15" i="281"/>
  <c r="U13" i="281"/>
  <c r="L13" i="281"/>
  <c r="U11" i="281"/>
  <c r="L11" i="281"/>
  <c r="U9" i="281"/>
  <c r="L9" i="281"/>
  <c r="U7" i="281"/>
  <c r="L7" i="281"/>
  <c r="U5" i="281"/>
  <c r="L5" i="281"/>
  <c r="U69" i="280"/>
  <c r="L69" i="280"/>
  <c r="U67" i="280"/>
  <c r="L67" i="280"/>
  <c r="U65" i="280"/>
  <c r="L65" i="280"/>
  <c r="U63" i="280"/>
  <c r="L63" i="280"/>
  <c r="U61" i="280"/>
  <c r="L61" i="280"/>
  <c r="U59" i="280"/>
  <c r="L59" i="280"/>
  <c r="U57" i="280"/>
  <c r="L57" i="280"/>
  <c r="U55" i="280"/>
  <c r="L55" i="280"/>
  <c r="U53" i="280"/>
  <c r="L53" i="280"/>
  <c r="U51" i="280"/>
  <c r="L51" i="280"/>
  <c r="U47" i="280"/>
  <c r="L47" i="280"/>
  <c r="U45" i="280"/>
  <c r="L45" i="280"/>
  <c r="U43" i="280"/>
  <c r="L43" i="280"/>
  <c r="U41" i="280"/>
  <c r="L41" i="280"/>
  <c r="U39" i="280"/>
  <c r="L39" i="280"/>
  <c r="U37" i="280"/>
  <c r="L37" i="280"/>
  <c r="U35" i="280"/>
  <c r="L35" i="280"/>
  <c r="U33" i="280"/>
  <c r="L33" i="280"/>
  <c r="U31" i="280"/>
  <c r="L31" i="280"/>
  <c r="U29" i="280"/>
  <c r="L29" i="280"/>
  <c r="U27" i="280"/>
  <c r="L27" i="280"/>
  <c r="U25" i="280"/>
  <c r="L25" i="280"/>
  <c r="U23" i="280"/>
  <c r="L23" i="280"/>
  <c r="U21" i="280"/>
  <c r="L21" i="280"/>
  <c r="U19" i="280"/>
  <c r="L19" i="280"/>
  <c r="U17" i="280"/>
  <c r="L17" i="280"/>
  <c r="U15" i="280"/>
  <c r="L15" i="280"/>
  <c r="U13" i="280"/>
  <c r="L13" i="280"/>
  <c r="U11" i="280"/>
  <c r="L11" i="280"/>
  <c r="U9" i="280"/>
  <c r="L9" i="280"/>
  <c r="U7" i="280"/>
  <c r="L7" i="280"/>
  <c r="U5" i="280"/>
  <c r="L5" i="280"/>
  <c r="U69" i="279"/>
  <c r="L69" i="279"/>
  <c r="U67" i="279"/>
  <c r="L67" i="279"/>
  <c r="U65" i="279"/>
  <c r="L65" i="279"/>
  <c r="U63" i="279"/>
  <c r="L63" i="279"/>
  <c r="U61" i="279"/>
  <c r="L61" i="279"/>
  <c r="U59" i="279"/>
  <c r="L59" i="279"/>
  <c r="U57" i="279"/>
  <c r="L57" i="279"/>
  <c r="U55" i="279"/>
  <c r="L55" i="279"/>
  <c r="U53" i="279"/>
  <c r="L53" i="279"/>
  <c r="U51" i="279"/>
  <c r="L51" i="279"/>
  <c r="U47" i="279"/>
  <c r="L47" i="279"/>
  <c r="U45" i="279"/>
  <c r="L45" i="279"/>
  <c r="U43" i="279"/>
  <c r="L43" i="279"/>
  <c r="U41" i="279"/>
  <c r="L41" i="279"/>
  <c r="U39" i="279"/>
  <c r="L39" i="279"/>
  <c r="U37" i="279"/>
  <c r="L37" i="279"/>
  <c r="U35" i="279"/>
  <c r="L35" i="279"/>
  <c r="U33" i="279"/>
  <c r="L33" i="279"/>
  <c r="U31" i="279"/>
  <c r="L31" i="279"/>
  <c r="U29" i="279"/>
  <c r="L29" i="279"/>
  <c r="U27" i="279"/>
  <c r="L27" i="279"/>
  <c r="U25" i="279"/>
  <c r="L25" i="279"/>
  <c r="U23" i="279"/>
  <c r="L23" i="279"/>
  <c r="U21" i="279"/>
  <c r="L21" i="279"/>
  <c r="U19" i="279"/>
  <c r="L19" i="279"/>
  <c r="U17" i="279"/>
  <c r="L17" i="279"/>
  <c r="U15" i="279"/>
  <c r="L15" i="279"/>
  <c r="U13" i="279"/>
  <c r="L13" i="279"/>
  <c r="U11" i="279"/>
  <c r="L11" i="279"/>
  <c r="U9" i="279"/>
  <c r="L9" i="279"/>
  <c r="U7" i="279"/>
  <c r="L7" i="279"/>
  <c r="U5" i="279"/>
  <c r="L5" i="279"/>
  <c r="U69" i="278"/>
  <c r="L69" i="278"/>
  <c r="U67" i="278"/>
  <c r="L67" i="278"/>
  <c r="U65" i="278"/>
  <c r="L65" i="278"/>
  <c r="U63" i="278"/>
  <c r="L63" i="278"/>
  <c r="U61" i="278"/>
  <c r="L61" i="278"/>
  <c r="U59" i="278"/>
  <c r="L59" i="278"/>
  <c r="U57" i="278"/>
  <c r="L57" i="278"/>
  <c r="U55" i="278"/>
  <c r="L55" i="278"/>
  <c r="U53" i="278"/>
  <c r="L53" i="278"/>
  <c r="U51" i="278"/>
  <c r="L51" i="278"/>
  <c r="U47" i="278"/>
  <c r="L47" i="278"/>
  <c r="U45" i="278"/>
  <c r="L45" i="278"/>
  <c r="U43" i="278"/>
  <c r="L43" i="278"/>
  <c r="U41" i="278"/>
  <c r="L41" i="278"/>
  <c r="U39" i="278"/>
  <c r="L39" i="278"/>
  <c r="U37" i="278"/>
  <c r="L37" i="278"/>
  <c r="U35" i="278"/>
  <c r="L35" i="278"/>
  <c r="U33" i="278"/>
  <c r="L33" i="278"/>
  <c r="U31" i="278"/>
  <c r="L31" i="278"/>
  <c r="U29" i="278"/>
  <c r="L29" i="278"/>
  <c r="U27" i="278"/>
  <c r="L27" i="278"/>
  <c r="U25" i="278"/>
  <c r="L25" i="278"/>
  <c r="U23" i="278"/>
  <c r="L23" i="278"/>
  <c r="U21" i="278"/>
  <c r="L21" i="278"/>
  <c r="U19" i="278"/>
  <c r="L19" i="278"/>
  <c r="U17" i="278"/>
  <c r="L17" i="278"/>
  <c r="U15" i="278"/>
  <c r="L15" i="278"/>
  <c r="U13" i="278"/>
  <c r="L13" i="278"/>
  <c r="U11" i="278"/>
  <c r="L11" i="278"/>
  <c r="U9" i="278"/>
  <c r="L9" i="278"/>
  <c r="U7" i="278"/>
  <c r="L7" i="278"/>
  <c r="U5" i="278"/>
  <c r="L5" i="278"/>
  <c r="U69" i="277"/>
  <c r="L69" i="277"/>
  <c r="U67" i="277"/>
  <c r="L67" i="277"/>
  <c r="U65" i="277"/>
  <c r="L65" i="277"/>
  <c r="U63" i="277"/>
  <c r="L63" i="277"/>
  <c r="U61" i="277"/>
  <c r="L61" i="277"/>
  <c r="U59" i="277"/>
  <c r="L59" i="277"/>
  <c r="U57" i="277"/>
  <c r="L57" i="277"/>
  <c r="U55" i="277"/>
  <c r="L55" i="277"/>
  <c r="U53" i="277"/>
  <c r="L53" i="277"/>
  <c r="U51" i="277"/>
  <c r="L51" i="277"/>
  <c r="U47" i="277"/>
  <c r="L47" i="277"/>
  <c r="U45" i="277"/>
  <c r="L45" i="277"/>
  <c r="U43" i="277"/>
  <c r="L43" i="277"/>
  <c r="U41" i="277"/>
  <c r="L41" i="277"/>
  <c r="U39" i="277"/>
  <c r="L39" i="277"/>
  <c r="U37" i="277"/>
  <c r="L37" i="277"/>
  <c r="U35" i="277"/>
  <c r="L35" i="277"/>
  <c r="U33" i="277"/>
  <c r="L33" i="277"/>
  <c r="U31" i="277"/>
  <c r="L31" i="277"/>
  <c r="U29" i="277"/>
  <c r="L29" i="277"/>
  <c r="U27" i="277"/>
  <c r="L27" i="277"/>
  <c r="U25" i="277"/>
  <c r="L25" i="277"/>
  <c r="U23" i="277"/>
  <c r="L23" i="277"/>
  <c r="U21" i="277"/>
  <c r="L21" i="277"/>
  <c r="U19" i="277"/>
  <c r="L19" i="277"/>
  <c r="U17" i="277"/>
  <c r="L17" i="277"/>
  <c r="U15" i="277"/>
  <c r="L15" i="277"/>
  <c r="U13" i="277"/>
  <c r="L13" i="277"/>
  <c r="U11" i="277"/>
  <c r="L11" i="277"/>
  <c r="U9" i="277"/>
  <c r="L9" i="277"/>
  <c r="U7" i="277"/>
  <c r="L7" i="277"/>
  <c r="U5" i="277"/>
  <c r="L5" i="277"/>
  <c r="U69" i="276"/>
  <c r="L69" i="276"/>
  <c r="U67" i="276"/>
  <c r="L67" i="276"/>
  <c r="U65" i="276"/>
  <c r="L65" i="276"/>
  <c r="U63" i="276"/>
  <c r="L63" i="276"/>
  <c r="U61" i="276"/>
  <c r="L61" i="276"/>
  <c r="U59" i="276"/>
  <c r="L59" i="276"/>
  <c r="U57" i="276"/>
  <c r="L57" i="276"/>
  <c r="U55" i="276"/>
  <c r="L55" i="276"/>
  <c r="U53" i="276"/>
  <c r="L53" i="276"/>
  <c r="U51" i="276"/>
  <c r="L51" i="276"/>
  <c r="U47" i="276"/>
  <c r="L47" i="276"/>
  <c r="U45" i="276"/>
  <c r="L45" i="276"/>
  <c r="U43" i="276"/>
  <c r="L43" i="276"/>
  <c r="U41" i="276"/>
  <c r="L41" i="276"/>
  <c r="U39" i="276"/>
  <c r="L39" i="276"/>
  <c r="U37" i="276"/>
  <c r="L37" i="276"/>
  <c r="U35" i="276"/>
  <c r="L35" i="276"/>
  <c r="U33" i="276"/>
  <c r="L33" i="276"/>
  <c r="U31" i="276"/>
  <c r="L31" i="276"/>
  <c r="U29" i="276"/>
  <c r="L29" i="276"/>
  <c r="U27" i="276"/>
  <c r="L27" i="276"/>
  <c r="U25" i="276"/>
  <c r="L25" i="276"/>
  <c r="U23" i="276"/>
  <c r="L23" i="276"/>
  <c r="U21" i="276"/>
  <c r="L21" i="276"/>
  <c r="U19" i="276"/>
  <c r="L19" i="276"/>
  <c r="U17" i="276"/>
  <c r="L17" i="276"/>
  <c r="U15" i="276"/>
  <c r="L15" i="276"/>
  <c r="U13" i="276"/>
  <c r="L13" i="276"/>
  <c r="U11" i="276"/>
  <c r="L11" i="276"/>
  <c r="U9" i="276"/>
  <c r="L9" i="276"/>
  <c r="U7" i="276"/>
  <c r="L7" i="276"/>
  <c r="U5" i="276"/>
  <c r="L5" i="276"/>
  <c r="U69" i="275"/>
  <c r="L69" i="275"/>
  <c r="U67" i="275"/>
  <c r="L67" i="275"/>
  <c r="U65" i="275"/>
  <c r="L65" i="275"/>
  <c r="U63" i="275"/>
  <c r="L63" i="275"/>
  <c r="U61" i="275"/>
  <c r="L61" i="275"/>
  <c r="U59" i="275"/>
  <c r="L59" i="275"/>
  <c r="U57" i="275"/>
  <c r="L57" i="275"/>
  <c r="U55" i="275"/>
  <c r="L55" i="275"/>
  <c r="U53" i="275"/>
  <c r="L53" i="275"/>
  <c r="U51" i="275"/>
  <c r="L51" i="275"/>
  <c r="U47" i="275"/>
  <c r="L47" i="275"/>
  <c r="U45" i="275"/>
  <c r="L45" i="275"/>
  <c r="U43" i="275"/>
  <c r="L43" i="275"/>
  <c r="U41" i="275"/>
  <c r="L41" i="275"/>
  <c r="U39" i="275"/>
  <c r="L39" i="275"/>
  <c r="U37" i="275"/>
  <c r="L37" i="275"/>
  <c r="U35" i="275"/>
  <c r="L35" i="275"/>
  <c r="U33" i="275"/>
  <c r="L33" i="275"/>
  <c r="U31" i="275"/>
  <c r="L31" i="275"/>
  <c r="U29" i="275"/>
  <c r="L29" i="275"/>
  <c r="U27" i="275"/>
  <c r="L27" i="275"/>
  <c r="U25" i="275"/>
  <c r="L25" i="275"/>
  <c r="U23" i="275"/>
  <c r="L23" i="275"/>
  <c r="U21" i="275"/>
  <c r="L21" i="275"/>
  <c r="U19" i="275"/>
  <c r="L19" i="275"/>
  <c r="U17" i="275"/>
  <c r="L17" i="275"/>
  <c r="U15" i="275"/>
  <c r="L15" i="275"/>
  <c r="U13" i="275"/>
  <c r="L13" i="275"/>
  <c r="U11" i="275"/>
  <c r="L11" i="275"/>
  <c r="U9" i="275"/>
  <c r="L9" i="275"/>
  <c r="U7" i="275"/>
  <c r="L7" i="275"/>
  <c r="U5" i="275"/>
  <c r="K69" i="403"/>
  <c r="K70" i="403" s="1"/>
  <c r="K67" i="403"/>
  <c r="K68" i="403" s="1"/>
  <c r="K65" i="403"/>
  <c r="K66" i="403" s="1"/>
  <c r="K63" i="403"/>
  <c r="K64" i="403" s="1"/>
  <c r="K61" i="403"/>
  <c r="K62" i="403" s="1"/>
  <c r="K59" i="403"/>
  <c r="K60" i="403" s="1"/>
  <c r="K57" i="403"/>
  <c r="K58" i="403" s="1"/>
  <c r="K55" i="403"/>
  <c r="K56" i="403" s="1"/>
  <c r="K53" i="403"/>
  <c r="K54" i="403" s="1"/>
  <c r="K51" i="403"/>
  <c r="K52" i="403" s="1"/>
  <c r="K47" i="403"/>
  <c r="K48" i="403" s="1"/>
  <c r="K45" i="403"/>
  <c r="K46" i="403" s="1"/>
  <c r="K43" i="403"/>
  <c r="K44" i="403" s="1"/>
  <c r="K41" i="403"/>
  <c r="K42" i="403" s="1"/>
  <c r="K39" i="403"/>
  <c r="K40" i="403" s="1"/>
  <c r="K37" i="403"/>
  <c r="K38" i="403" s="1"/>
  <c r="K35" i="403"/>
  <c r="K36" i="403" s="1"/>
  <c r="K33" i="403"/>
  <c r="K34" i="403" s="1"/>
  <c r="K31" i="403"/>
  <c r="K32" i="403" s="1"/>
  <c r="K29" i="403"/>
  <c r="K30" i="403" s="1"/>
  <c r="K27" i="403"/>
  <c r="K28" i="403" s="1"/>
  <c r="K25" i="403"/>
  <c r="K26" i="403" s="1"/>
  <c r="K23" i="403"/>
  <c r="K24" i="403" s="1"/>
  <c r="K21" i="403"/>
  <c r="K22" i="403" s="1"/>
  <c r="K19" i="403"/>
  <c r="K20" i="403" s="1"/>
  <c r="K17" i="403"/>
  <c r="K18" i="403" s="1"/>
  <c r="K15" i="403"/>
  <c r="K16" i="403" s="1"/>
  <c r="K13" i="403"/>
  <c r="K14" i="403" s="1"/>
  <c r="K11" i="403"/>
  <c r="K12" i="403" s="1"/>
  <c r="K9" i="403"/>
  <c r="K10" i="403" s="1"/>
  <c r="K7" i="403"/>
  <c r="K8" i="403" s="1"/>
  <c r="K5" i="403"/>
  <c r="K6" i="403" s="1"/>
  <c r="M69" i="401"/>
  <c r="M70" i="401" s="1"/>
  <c r="L69" i="401"/>
  <c r="L70" i="401" s="1"/>
  <c r="M67" i="401"/>
  <c r="M68" i="401" s="1"/>
  <c r="L67" i="401"/>
  <c r="L68" i="401" s="1"/>
  <c r="M65" i="401"/>
  <c r="M66" i="401" s="1"/>
  <c r="L65" i="401"/>
  <c r="L66" i="401" s="1"/>
  <c r="M63" i="401"/>
  <c r="M64" i="401" s="1"/>
  <c r="L63" i="401"/>
  <c r="L64" i="401" s="1"/>
  <c r="M61" i="401"/>
  <c r="M62" i="401" s="1"/>
  <c r="L61" i="401"/>
  <c r="L62" i="401" s="1"/>
  <c r="M59" i="401"/>
  <c r="M60" i="401" s="1"/>
  <c r="L59" i="401"/>
  <c r="L60" i="401" s="1"/>
  <c r="M57" i="401"/>
  <c r="M58" i="401" s="1"/>
  <c r="L57" i="401"/>
  <c r="L58" i="401" s="1"/>
  <c r="M55" i="401"/>
  <c r="M56" i="401" s="1"/>
  <c r="L55" i="401"/>
  <c r="L56" i="401" s="1"/>
  <c r="M53" i="401"/>
  <c r="M54" i="401" s="1"/>
  <c r="L53" i="401"/>
  <c r="L54" i="401" s="1"/>
  <c r="M51" i="401"/>
  <c r="M52" i="401" s="1"/>
  <c r="L51" i="401"/>
  <c r="L52" i="401" s="1"/>
  <c r="M47" i="401"/>
  <c r="M48" i="401" s="1"/>
  <c r="L47" i="401"/>
  <c r="L48" i="401" s="1"/>
  <c r="M45" i="401"/>
  <c r="M46" i="401" s="1"/>
  <c r="L45" i="401"/>
  <c r="L46" i="401" s="1"/>
  <c r="M43" i="401"/>
  <c r="M44" i="401" s="1"/>
  <c r="L43" i="401"/>
  <c r="L44" i="401" s="1"/>
  <c r="M41" i="401"/>
  <c r="M42" i="401" s="1"/>
  <c r="L41" i="401"/>
  <c r="L42" i="401" s="1"/>
  <c r="M39" i="401"/>
  <c r="M40" i="401" s="1"/>
  <c r="L39" i="401"/>
  <c r="L40" i="401" s="1"/>
  <c r="M37" i="401"/>
  <c r="M38" i="401" s="1"/>
  <c r="L37" i="401"/>
  <c r="L38" i="401" s="1"/>
  <c r="M35" i="401"/>
  <c r="M36" i="401" s="1"/>
  <c r="L35" i="401"/>
  <c r="L36" i="401" s="1"/>
  <c r="M33" i="401"/>
  <c r="M34" i="401" s="1"/>
  <c r="L33" i="401"/>
  <c r="L34" i="401" s="1"/>
  <c r="M31" i="401"/>
  <c r="M32" i="401" s="1"/>
  <c r="L31" i="401"/>
  <c r="L32" i="401" s="1"/>
  <c r="M29" i="401"/>
  <c r="M30" i="401" s="1"/>
  <c r="L29" i="401"/>
  <c r="L30" i="401" s="1"/>
  <c r="M27" i="401"/>
  <c r="M28" i="401" s="1"/>
  <c r="L27" i="401"/>
  <c r="L28" i="401" s="1"/>
  <c r="M25" i="401"/>
  <c r="M26" i="401" s="1"/>
  <c r="L25" i="401"/>
  <c r="L26" i="401" s="1"/>
  <c r="M23" i="401"/>
  <c r="M24" i="401" s="1"/>
  <c r="L23" i="401"/>
  <c r="L24" i="401" s="1"/>
  <c r="M21" i="401"/>
  <c r="M22" i="401" s="1"/>
  <c r="L21" i="401"/>
  <c r="L22" i="401" s="1"/>
  <c r="M19" i="401"/>
  <c r="M20" i="401" s="1"/>
  <c r="L19" i="401"/>
  <c r="L20" i="401" s="1"/>
  <c r="M17" i="401"/>
  <c r="M18" i="401" s="1"/>
  <c r="L17" i="401"/>
  <c r="L18" i="401" s="1"/>
  <c r="M15" i="401"/>
  <c r="M16" i="401" s="1"/>
  <c r="L15" i="401"/>
  <c r="L16" i="401" s="1"/>
  <c r="M13" i="401"/>
  <c r="M14" i="401" s="1"/>
  <c r="L13" i="401"/>
  <c r="L14" i="401" s="1"/>
  <c r="M11" i="401"/>
  <c r="M12" i="401" s="1"/>
  <c r="L11" i="401"/>
  <c r="L12" i="401" s="1"/>
  <c r="M9" i="401"/>
  <c r="M10" i="401" s="1"/>
  <c r="L9" i="401"/>
  <c r="L10" i="401" s="1"/>
  <c r="M7" i="401"/>
  <c r="M8" i="401" s="1"/>
  <c r="L7" i="401"/>
  <c r="L8" i="401" s="1"/>
  <c r="M5" i="401"/>
  <c r="M6" i="401" s="1"/>
  <c r="L5" i="401"/>
  <c r="L6" i="401" s="1"/>
  <c r="M69" i="396"/>
  <c r="M70" i="396" s="1"/>
  <c r="L69" i="396"/>
  <c r="L70" i="396" s="1"/>
  <c r="M67" i="396"/>
  <c r="M68" i="396" s="1"/>
  <c r="L67" i="396"/>
  <c r="L68" i="396" s="1"/>
  <c r="M65" i="396"/>
  <c r="M66" i="396" s="1"/>
  <c r="L65" i="396"/>
  <c r="L66" i="396" s="1"/>
  <c r="M63" i="396"/>
  <c r="M64" i="396" s="1"/>
  <c r="L63" i="396"/>
  <c r="L64" i="396" s="1"/>
  <c r="M61" i="396"/>
  <c r="M62" i="396" s="1"/>
  <c r="L61" i="396"/>
  <c r="L62" i="396" s="1"/>
  <c r="M59" i="396"/>
  <c r="M60" i="396" s="1"/>
  <c r="L59" i="396"/>
  <c r="L60" i="396" s="1"/>
  <c r="M57" i="396"/>
  <c r="M58" i="396" s="1"/>
  <c r="L57" i="396"/>
  <c r="L58" i="396" s="1"/>
  <c r="M55" i="396"/>
  <c r="M56" i="396" s="1"/>
  <c r="L55" i="396"/>
  <c r="L56" i="396" s="1"/>
  <c r="M53" i="396"/>
  <c r="M54" i="396" s="1"/>
  <c r="L53" i="396"/>
  <c r="L54" i="396" s="1"/>
  <c r="M51" i="396"/>
  <c r="M52" i="396" s="1"/>
  <c r="L51" i="396"/>
  <c r="L52" i="396" s="1"/>
  <c r="M47" i="396"/>
  <c r="M48" i="396" s="1"/>
  <c r="L47" i="396"/>
  <c r="L48" i="396" s="1"/>
  <c r="M45" i="396"/>
  <c r="M46" i="396" s="1"/>
  <c r="L45" i="396"/>
  <c r="L46" i="396" s="1"/>
  <c r="M43" i="396"/>
  <c r="M44" i="396" s="1"/>
  <c r="L43" i="396"/>
  <c r="L44" i="396" s="1"/>
  <c r="M41" i="396"/>
  <c r="M42" i="396" s="1"/>
  <c r="L41" i="396"/>
  <c r="L42" i="396" s="1"/>
  <c r="M39" i="396"/>
  <c r="M40" i="396" s="1"/>
  <c r="L39" i="396"/>
  <c r="L40" i="396" s="1"/>
  <c r="M37" i="396"/>
  <c r="M38" i="396" s="1"/>
  <c r="L37" i="396"/>
  <c r="L38" i="396" s="1"/>
  <c r="M35" i="396"/>
  <c r="M36" i="396" s="1"/>
  <c r="L35" i="396"/>
  <c r="L36" i="396" s="1"/>
  <c r="M33" i="396"/>
  <c r="M34" i="396" s="1"/>
  <c r="L33" i="396"/>
  <c r="L34" i="396" s="1"/>
  <c r="M31" i="396"/>
  <c r="M32" i="396" s="1"/>
  <c r="L31" i="396"/>
  <c r="L32" i="396" s="1"/>
  <c r="M29" i="396"/>
  <c r="M30" i="396" s="1"/>
  <c r="L29" i="396"/>
  <c r="L30" i="396" s="1"/>
  <c r="M27" i="396"/>
  <c r="M28" i="396" s="1"/>
  <c r="L27" i="396"/>
  <c r="L28" i="396" s="1"/>
  <c r="M25" i="396"/>
  <c r="M26" i="396" s="1"/>
  <c r="L25" i="396"/>
  <c r="L26" i="396" s="1"/>
  <c r="M23" i="396"/>
  <c r="M24" i="396" s="1"/>
  <c r="L23" i="396"/>
  <c r="L24" i="396" s="1"/>
  <c r="M21" i="396"/>
  <c r="M22" i="396" s="1"/>
  <c r="L21" i="396"/>
  <c r="L22" i="396" s="1"/>
  <c r="M19" i="396"/>
  <c r="M20" i="396" s="1"/>
  <c r="L19" i="396"/>
  <c r="L20" i="396" s="1"/>
  <c r="M17" i="396"/>
  <c r="M18" i="396" s="1"/>
  <c r="L17" i="396"/>
  <c r="L18" i="396" s="1"/>
  <c r="M15" i="396"/>
  <c r="M16" i="396" s="1"/>
  <c r="L15" i="396"/>
  <c r="L16" i="396" s="1"/>
  <c r="M13" i="396"/>
  <c r="M14" i="396" s="1"/>
  <c r="L13" i="396"/>
  <c r="L14" i="396" s="1"/>
  <c r="M11" i="396"/>
  <c r="M12" i="396" s="1"/>
  <c r="L11" i="396"/>
  <c r="L12" i="396" s="1"/>
  <c r="M9" i="396"/>
  <c r="M10" i="396" s="1"/>
  <c r="L9" i="396"/>
  <c r="L10" i="396" s="1"/>
  <c r="M7" i="396"/>
  <c r="M8" i="396" s="1"/>
  <c r="L7" i="396"/>
  <c r="L8" i="396" s="1"/>
  <c r="M5" i="396"/>
  <c r="M6" i="396" s="1"/>
  <c r="L5" i="396"/>
  <c r="L6" i="396" s="1"/>
  <c r="M69" i="266"/>
  <c r="M70" i="266" s="1"/>
  <c r="L69" i="266"/>
  <c r="L70" i="266" s="1"/>
  <c r="M67" i="266"/>
  <c r="M68" i="266" s="1"/>
  <c r="L67" i="266"/>
  <c r="L68" i="266" s="1"/>
  <c r="M65" i="266"/>
  <c r="M66" i="266" s="1"/>
  <c r="L65" i="266"/>
  <c r="L66" i="266" s="1"/>
  <c r="M63" i="266"/>
  <c r="M64" i="266" s="1"/>
  <c r="L63" i="266"/>
  <c r="L64" i="266" s="1"/>
  <c r="M61" i="266"/>
  <c r="M62" i="266" s="1"/>
  <c r="L61" i="266"/>
  <c r="L62" i="266" s="1"/>
  <c r="M59" i="266"/>
  <c r="M60" i="266" s="1"/>
  <c r="L59" i="266"/>
  <c r="L60" i="266" s="1"/>
  <c r="M57" i="266"/>
  <c r="M58" i="266" s="1"/>
  <c r="L57" i="266"/>
  <c r="L58" i="266" s="1"/>
  <c r="M55" i="266"/>
  <c r="M56" i="266" s="1"/>
  <c r="L55" i="266"/>
  <c r="L56" i="266" s="1"/>
  <c r="M53" i="266"/>
  <c r="M54" i="266" s="1"/>
  <c r="L53" i="266"/>
  <c r="L54" i="266" s="1"/>
  <c r="M51" i="266"/>
  <c r="M52" i="266" s="1"/>
  <c r="L51" i="266"/>
  <c r="L52" i="266" s="1"/>
  <c r="M47" i="266"/>
  <c r="M48" i="266" s="1"/>
  <c r="L47" i="266"/>
  <c r="L48" i="266" s="1"/>
  <c r="M45" i="266"/>
  <c r="M46" i="266" s="1"/>
  <c r="L45" i="266"/>
  <c r="L46" i="266" s="1"/>
  <c r="M43" i="266"/>
  <c r="M44" i="266" s="1"/>
  <c r="L43" i="266"/>
  <c r="L44" i="266" s="1"/>
  <c r="M41" i="266"/>
  <c r="M42" i="266" s="1"/>
  <c r="L41" i="266"/>
  <c r="L42" i="266" s="1"/>
  <c r="M39" i="266"/>
  <c r="M40" i="266" s="1"/>
  <c r="L39" i="266"/>
  <c r="L40" i="266" s="1"/>
  <c r="M37" i="266"/>
  <c r="M38" i="266" s="1"/>
  <c r="L37" i="266"/>
  <c r="L38" i="266" s="1"/>
  <c r="M35" i="266"/>
  <c r="M36" i="266" s="1"/>
  <c r="L35" i="266"/>
  <c r="L36" i="266" s="1"/>
  <c r="M33" i="266"/>
  <c r="M34" i="266" s="1"/>
  <c r="L33" i="266"/>
  <c r="L34" i="266" s="1"/>
  <c r="M31" i="266"/>
  <c r="M32" i="266" s="1"/>
  <c r="L31" i="266"/>
  <c r="L32" i="266" s="1"/>
  <c r="M29" i="266"/>
  <c r="M30" i="266" s="1"/>
  <c r="L29" i="266"/>
  <c r="L30" i="266" s="1"/>
  <c r="M27" i="266"/>
  <c r="M28" i="266" s="1"/>
  <c r="L27" i="266"/>
  <c r="L28" i="266" s="1"/>
  <c r="M25" i="266"/>
  <c r="M26" i="266" s="1"/>
  <c r="L25" i="266"/>
  <c r="L26" i="266" s="1"/>
  <c r="M23" i="266"/>
  <c r="M24" i="266" s="1"/>
  <c r="L23" i="266"/>
  <c r="L24" i="266" s="1"/>
  <c r="M21" i="266"/>
  <c r="M22" i="266" s="1"/>
  <c r="L21" i="266"/>
  <c r="L22" i="266" s="1"/>
  <c r="M19" i="266"/>
  <c r="M20" i="266" s="1"/>
  <c r="L19" i="266"/>
  <c r="L20" i="266" s="1"/>
  <c r="M17" i="266"/>
  <c r="M18" i="266" s="1"/>
  <c r="L17" i="266"/>
  <c r="L18" i="266" s="1"/>
  <c r="M15" i="266"/>
  <c r="M16" i="266" s="1"/>
  <c r="L15" i="266"/>
  <c r="L16" i="266" s="1"/>
  <c r="M13" i="266"/>
  <c r="M14" i="266" s="1"/>
  <c r="L13" i="266"/>
  <c r="L14" i="266" s="1"/>
  <c r="M11" i="266"/>
  <c r="M12" i="266" s="1"/>
  <c r="L11" i="266"/>
  <c r="L12" i="266" s="1"/>
  <c r="M9" i="266"/>
  <c r="M10" i="266" s="1"/>
  <c r="L9" i="266"/>
  <c r="L10" i="266" s="1"/>
  <c r="M7" i="266"/>
  <c r="M8" i="266" s="1"/>
  <c r="L7" i="266"/>
  <c r="L8" i="266" s="1"/>
  <c r="M5" i="266"/>
  <c r="M6" i="266" s="1"/>
  <c r="L5" i="266"/>
  <c r="L6" i="266" s="1"/>
</calcChain>
</file>

<file path=xl/sharedStrings.xml><?xml version="1.0" encoding="utf-8"?>
<sst xmlns="http://schemas.openxmlformats.org/spreadsheetml/2006/main" count="6712" uniqueCount="779">
  <si>
    <t>性別</t>
    <rPh sb="0" eb="2">
      <t>セイベツ</t>
    </rPh>
    <phoneticPr fontId="7"/>
  </si>
  <si>
    <t>男性</t>
    <rPh sb="0" eb="2">
      <t>ダンセイ</t>
    </rPh>
    <phoneticPr fontId="7"/>
  </si>
  <si>
    <t>女性</t>
    <rPh sb="0" eb="2">
      <t>ジョセイ</t>
    </rPh>
    <phoneticPr fontId="7"/>
  </si>
  <si>
    <t>20歳代</t>
    <rPh sb="2" eb="4">
      <t>サイダイ</t>
    </rPh>
    <phoneticPr fontId="7"/>
  </si>
  <si>
    <t>30歳代</t>
    <rPh sb="2" eb="4">
      <t>サイダイ</t>
    </rPh>
    <phoneticPr fontId="7"/>
  </si>
  <si>
    <t>40歳代</t>
    <rPh sb="2" eb="4">
      <t>サイダイ</t>
    </rPh>
    <phoneticPr fontId="7"/>
  </si>
  <si>
    <t>50歳代</t>
    <rPh sb="2" eb="4">
      <t>サイダイ</t>
    </rPh>
    <phoneticPr fontId="7"/>
  </si>
  <si>
    <t>60歳代</t>
    <rPh sb="2" eb="4">
      <t>サイダイ</t>
    </rPh>
    <phoneticPr fontId="7"/>
  </si>
  <si>
    <t>わからない</t>
  </si>
  <si>
    <t>その他</t>
  </si>
  <si>
    <t>知らない</t>
  </si>
  <si>
    <t>知っている</t>
  </si>
  <si>
    <t/>
  </si>
  <si>
    <t>目　　次</t>
    <rPh sb="0" eb="1">
      <t>メ</t>
    </rPh>
    <rPh sb="3" eb="4">
      <t>ツギ</t>
    </rPh>
    <phoneticPr fontId="7"/>
  </si>
  <si>
    <t>設　問</t>
    <rPh sb="0" eb="1">
      <t>セツ</t>
    </rPh>
    <rPh sb="2" eb="3">
      <t>モン</t>
    </rPh>
    <phoneticPr fontId="7"/>
  </si>
  <si>
    <t>シート名</t>
    <rPh sb="3" eb="4">
      <t>メイ</t>
    </rPh>
    <phoneticPr fontId="7"/>
  </si>
  <si>
    <t>問１</t>
  </si>
  <si>
    <t>問２</t>
  </si>
  <si>
    <t>問３</t>
  </si>
  <si>
    <t>問４</t>
  </si>
  <si>
    <t>問５</t>
  </si>
  <si>
    <t>問６</t>
  </si>
  <si>
    <t>問７</t>
  </si>
  <si>
    <t>問８</t>
  </si>
  <si>
    <t>性別</t>
  </si>
  <si>
    <t>年齢（５歳刻み）</t>
  </si>
  <si>
    <t>年齢（10歳刻み）</t>
  </si>
  <si>
    <t>婚姻状況</t>
  </si>
  <si>
    <t>世帯構成</t>
  </si>
  <si>
    <t>Q10</t>
    <phoneticPr fontId="2"/>
  </si>
  <si>
    <t>県　全　体</t>
    <rPh sb="0" eb="1">
      <t>ケン</t>
    </rPh>
    <rPh sb="2" eb="3">
      <t>ゼン</t>
    </rPh>
    <rPh sb="4" eb="5">
      <t>カラダ</t>
    </rPh>
    <phoneticPr fontId="7"/>
  </si>
  <si>
    <t>地域別</t>
    <rPh sb="0" eb="3">
      <t>チイキベツ</t>
    </rPh>
    <phoneticPr fontId="7"/>
  </si>
  <si>
    <t>地域１（北部）</t>
  </si>
  <si>
    <t>地域１（北部）</t>
    <rPh sb="0" eb="2">
      <t>チイキ</t>
    </rPh>
    <rPh sb="4" eb="6">
      <t>ホクブ</t>
    </rPh>
    <phoneticPr fontId="12"/>
  </si>
  <si>
    <t>地域２（西部）</t>
  </si>
  <si>
    <t>地域２（西部）</t>
    <rPh sb="0" eb="2">
      <t>チイキ</t>
    </rPh>
    <rPh sb="4" eb="6">
      <t>セイブ</t>
    </rPh>
    <phoneticPr fontId="2"/>
  </si>
  <si>
    <t>地域３（中部）</t>
  </si>
  <si>
    <t>地域３（中部）</t>
    <rPh sb="0" eb="2">
      <t>チイキ</t>
    </rPh>
    <rPh sb="4" eb="6">
      <t>チュウブ</t>
    </rPh>
    <phoneticPr fontId="12"/>
  </si>
  <si>
    <t>地域４（東部）</t>
  </si>
  <si>
    <t>地域４（東部）</t>
    <rPh sb="0" eb="2">
      <t>チイキ</t>
    </rPh>
    <rPh sb="4" eb="6">
      <t>トウブ</t>
    </rPh>
    <phoneticPr fontId="12"/>
  </si>
  <si>
    <t>地域５（南東部）</t>
  </si>
  <si>
    <t>地域５（南東部）</t>
    <rPh sb="0" eb="2">
      <t>チイキ</t>
    </rPh>
    <rPh sb="4" eb="7">
      <t>ナントウブ</t>
    </rPh>
    <phoneticPr fontId="12"/>
  </si>
  <si>
    <t>地域６（南西部）</t>
  </si>
  <si>
    <t>地域６（南西部）</t>
    <rPh sb="0" eb="2">
      <t>チイキ</t>
    </rPh>
    <rPh sb="4" eb="7">
      <t>ナンセイブ</t>
    </rPh>
    <phoneticPr fontId="12"/>
  </si>
  <si>
    <t>年齢別</t>
    <rPh sb="0" eb="3">
      <t>ネンレイベツ</t>
    </rPh>
    <phoneticPr fontId="7"/>
  </si>
  <si>
    <t>70歳代以上</t>
    <rPh sb="2" eb="4">
      <t>サイダイ</t>
    </rPh>
    <rPh sb="4" eb="6">
      <t>イジョウ</t>
    </rPh>
    <phoneticPr fontId="7"/>
  </si>
  <si>
    <t>無回答</t>
    <rPh sb="0" eb="3">
      <t>ムカイトウ</t>
    </rPh>
    <phoneticPr fontId="7"/>
  </si>
  <si>
    <t>婚姻状況別</t>
    <rPh sb="0" eb="2">
      <t>コンイン</t>
    </rPh>
    <rPh sb="2" eb="4">
      <t>ジョウキョウ</t>
    </rPh>
    <rPh sb="4" eb="5">
      <t>ベツ</t>
    </rPh>
    <phoneticPr fontId="7"/>
  </si>
  <si>
    <t>未婚</t>
  </si>
  <si>
    <t>未婚</t>
    <rPh sb="0" eb="2">
      <t>ミコン</t>
    </rPh>
    <phoneticPr fontId="12"/>
  </si>
  <si>
    <t>既婚</t>
  </si>
  <si>
    <t>既婚</t>
    <rPh sb="0" eb="2">
      <t>キコン</t>
    </rPh>
    <phoneticPr fontId="2"/>
  </si>
  <si>
    <t>離別・死別</t>
    <rPh sb="0" eb="2">
      <t>リベツ</t>
    </rPh>
    <rPh sb="3" eb="5">
      <t>シベツ</t>
    </rPh>
    <phoneticPr fontId="12"/>
  </si>
  <si>
    <t>若者</t>
  </si>
  <si>
    <t>若者</t>
    <rPh sb="0" eb="2">
      <t>ワカモノ</t>
    </rPh>
    <phoneticPr fontId="12"/>
  </si>
  <si>
    <t>夫婦</t>
  </si>
  <si>
    <t>夫婦</t>
    <rPh sb="0" eb="2">
      <t>フウフ</t>
    </rPh>
    <phoneticPr fontId="2"/>
  </si>
  <si>
    <t>育児期</t>
  </si>
  <si>
    <t>育児期</t>
    <rPh sb="0" eb="2">
      <t>イクジ</t>
    </rPh>
    <phoneticPr fontId="12"/>
  </si>
  <si>
    <t>教育期前期</t>
  </si>
  <si>
    <t>教育期前期</t>
    <rPh sb="0" eb="2">
      <t>キョウイク</t>
    </rPh>
    <rPh sb="2" eb="3">
      <t>キ</t>
    </rPh>
    <rPh sb="3" eb="5">
      <t>ゼンキ</t>
    </rPh>
    <phoneticPr fontId="12"/>
  </si>
  <si>
    <t>教育期後期</t>
  </si>
  <si>
    <t>教育期後期</t>
    <rPh sb="0" eb="2">
      <t>キョウイク</t>
    </rPh>
    <rPh sb="2" eb="3">
      <t>キ</t>
    </rPh>
    <rPh sb="3" eb="5">
      <t>コウキ</t>
    </rPh>
    <phoneticPr fontId="12"/>
  </si>
  <si>
    <t>単身高齢者</t>
  </si>
  <si>
    <t>単身高齢者</t>
    <rPh sb="0" eb="2">
      <t>タンシン</t>
    </rPh>
    <rPh sb="2" eb="5">
      <t>コウレイシャ</t>
    </rPh>
    <phoneticPr fontId="12"/>
  </si>
  <si>
    <t>高齢者夫婦</t>
  </si>
  <si>
    <t>高齢者夫婦</t>
    <rPh sb="0" eb="3">
      <t>コウレイシャ</t>
    </rPh>
    <rPh sb="3" eb="5">
      <t>フウフ</t>
    </rPh>
    <phoneticPr fontId="12"/>
  </si>
  <si>
    <t>非該当・無回答</t>
    <rPh sb="0" eb="3">
      <t>ヒガイトウ</t>
    </rPh>
    <phoneticPr fontId="7"/>
  </si>
  <si>
    <t>奈良県にずっと</t>
    <rPh sb="0" eb="3">
      <t>ナラケン</t>
    </rPh>
    <phoneticPr fontId="7"/>
  </si>
  <si>
    <t>住んでいる人</t>
    <rPh sb="0" eb="1">
      <t>ス</t>
    </rPh>
    <rPh sb="5" eb="6">
      <t>ヒト</t>
    </rPh>
    <phoneticPr fontId="2"/>
  </si>
  <si>
    <t>奈良県に新しく</t>
    <rPh sb="0" eb="3">
      <t>ナラケン</t>
    </rPh>
    <rPh sb="4" eb="5">
      <t>アタラ</t>
    </rPh>
    <phoneticPr fontId="7"/>
  </si>
  <si>
    <t>きた人</t>
    <rPh sb="2" eb="3">
      <t>ヒト</t>
    </rPh>
    <phoneticPr fontId="2"/>
  </si>
  <si>
    <t>無回答</t>
    <phoneticPr fontId="7"/>
  </si>
  <si>
    <t>旧住民・
新住民別</t>
    <rPh sb="0" eb="1">
      <t>キュウ</t>
    </rPh>
    <rPh sb="1" eb="3">
      <t>ジュウミン</t>
    </rPh>
    <rPh sb="5" eb="8">
      <t>シンジュウミン</t>
    </rPh>
    <rPh sb="8" eb="9">
      <t>ベツ</t>
    </rPh>
    <phoneticPr fontId="2"/>
  </si>
  <si>
    <t>（4+5）</t>
    <phoneticPr fontId="2"/>
  </si>
  <si>
    <t>満足している</t>
  </si>
  <si>
    <t>十分とはいえないが一応満足している</t>
  </si>
  <si>
    <t>どちらともいえない</t>
  </si>
  <si>
    <t>やや不満である</t>
  </si>
  <si>
    <t>不満である</t>
  </si>
  <si>
    <t>（1+2）</t>
    <phoneticPr fontId="2"/>
  </si>
  <si>
    <t>『満足』</t>
    <rPh sb="1" eb="3">
      <t>マンゾク</t>
    </rPh>
    <phoneticPr fontId="2"/>
  </si>
  <si>
    <t>『不満』</t>
    <rPh sb="1" eb="3">
      <t>フマン</t>
    </rPh>
    <phoneticPr fontId="2"/>
  </si>
  <si>
    <t>※</t>
    <phoneticPr fontId="3"/>
  </si>
  <si>
    <t>とても楽になった</t>
  </si>
  <si>
    <t>少し楽になった</t>
  </si>
  <si>
    <t>変わらない</t>
  </si>
  <si>
    <t>少し苦しくなった</t>
  </si>
  <si>
    <t>とても苦しくなった</t>
  </si>
  <si>
    <t>『楽に』</t>
    <rPh sb="1" eb="2">
      <t>ラク</t>
    </rPh>
    <phoneticPr fontId="2"/>
  </si>
  <si>
    <t>『苦しく』</t>
    <rPh sb="1" eb="2">
      <t>クル</t>
    </rPh>
    <phoneticPr fontId="2"/>
  </si>
  <si>
    <t>給料や収益が増えない、または減少したから</t>
  </si>
  <si>
    <t>失業、退職、病気などで働き手が減ったから</t>
  </si>
  <si>
    <t>利率の低下などにより預貯金が目減りしたから</t>
  </si>
  <si>
    <t>家族の増加や物価の上昇などで毎日の生活費が増えたから</t>
  </si>
  <si>
    <t>教育にかかる費用が増えたから</t>
  </si>
  <si>
    <t>家や自動車、家電などにかかる支出が増えたから</t>
  </si>
  <si>
    <t>税金や保険料の支払いが増えたから</t>
  </si>
  <si>
    <t>家業や商売などにかかる営業経費が増えたから</t>
  </si>
  <si>
    <t>悩みや不安を感じている</t>
  </si>
  <si>
    <t>悩みや不安を感じていない</t>
  </si>
  <si>
    <t>自分の健康について</t>
  </si>
  <si>
    <t>家族の健康について</t>
  </si>
  <si>
    <t>現在の収入や資産について</t>
  </si>
  <si>
    <t>老後の生活設計について</t>
  </si>
  <si>
    <t>近隣・地域との関係について</t>
  </si>
  <si>
    <t>事業や家業の経営上の問題について</t>
  </si>
  <si>
    <t>今後の収入や資産の見通しについて</t>
  </si>
  <si>
    <t>家族・親族間の人間関係について</t>
  </si>
  <si>
    <t>勤務先での仕事や人間関係について</t>
  </si>
  <si>
    <t>どちらかといえば住みやすい</t>
  </si>
  <si>
    <t>どちらかといえば住みにくい</t>
  </si>
  <si>
    <t>とても住みにくい</t>
  </si>
  <si>
    <t>ずっと住みたい</t>
  </si>
  <si>
    <t>一度は県外へ出ても、奈良県に戻って住みたい</t>
  </si>
  <si>
    <t>住みたくない</t>
  </si>
  <si>
    <t>買物など日常の生活環境が整っていないから</t>
  </si>
  <si>
    <t>通勤・通学に不便だから</t>
  </si>
  <si>
    <t>教育環境が充実していないから</t>
  </si>
  <si>
    <t>災害を防ぐための対策が不十分だから</t>
  </si>
  <si>
    <t>医療が充実していないから</t>
  </si>
  <si>
    <t>奈良県や身近な地域に愛着を感じないから</t>
  </si>
  <si>
    <t>身近に文化やスポーツに親しめる場が少ないから</t>
  </si>
  <si>
    <t>騒音・振動・大気汚染など周辺環境がよくないから</t>
  </si>
  <si>
    <t>家賃など住居費が高いから</t>
  </si>
  <si>
    <t>治安を守るための対策が不十分だから</t>
  </si>
  <si>
    <t>福祉サービスが充実していないから</t>
  </si>
  <si>
    <t>緑などの自然環境がよくないから</t>
  </si>
  <si>
    <t>重要度</t>
    <rPh sb="0" eb="3">
      <t>ジュウヨウド</t>
    </rPh>
    <phoneticPr fontId="2"/>
  </si>
  <si>
    <t>満足度</t>
    <rPh sb="0" eb="3">
      <t>マンゾクド</t>
    </rPh>
    <phoneticPr fontId="2"/>
  </si>
  <si>
    <t>きわめて重要</t>
  </si>
  <si>
    <t>かなり重要</t>
  </si>
  <si>
    <t>さほど重要ではない</t>
  </si>
  <si>
    <t>全く重要ではない</t>
  </si>
  <si>
    <t>十分満たされている</t>
  </si>
  <si>
    <t>かなり満たされている</t>
  </si>
  <si>
    <t>あまり満たされていない</t>
  </si>
  <si>
    <t>ほとんど満たされていない</t>
  </si>
  <si>
    <t>正規の職員・従業員</t>
  </si>
  <si>
    <t>契約社員・嘱託</t>
  </si>
  <si>
    <t>派遣社員</t>
  </si>
  <si>
    <t>企業などの役員</t>
  </si>
  <si>
    <t>農林漁業の自営業・家族従業員</t>
  </si>
  <si>
    <t>家事専業・家事手伝い</t>
  </si>
  <si>
    <t>ランニング（ジョギング）</t>
  </si>
  <si>
    <t>体操（ラジオ体操、ヨガ、エアロビクスなど）</t>
  </si>
  <si>
    <t>水泳</t>
  </si>
  <si>
    <t>サイクリング</t>
  </si>
  <si>
    <t>文化活動と文化鑑賞をした</t>
  </si>
  <si>
    <t>文化活動だけをした</t>
  </si>
  <si>
    <t>文化鑑賞だけをした</t>
  </si>
  <si>
    <t>文化活動も文化鑑賞もしなかった</t>
  </si>
  <si>
    <t>離婚・死別</t>
  </si>
  <si>
    <t>単身（あなた１人）</t>
  </si>
  <si>
    <t>夫婦のみ</t>
  </si>
  <si>
    <t>２世代家族（親子家庭）</t>
  </si>
  <si>
    <t>３世代家族（親子孫家庭）</t>
  </si>
  <si>
    <t>３歳以下</t>
  </si>
  <si>
    <t>４歳以上で小学校入学前</t>
  </si>
  <si>
    <t>小学生</t>
  </si>
  <si>
    <t>中学生</t>
  </si>
  <si>
    <t>高校生・高専生</t>
  </si>
  <si>
    <t>専門学校生・短大生・予備校生・大学生（院生）</t>
  </si>
  <si>
    <t>家族や自分の仕事の都合</t>
  </si>
  <si>
    <t>結婚したから</t>
  </si>
  <si>
    <t>子どもや孫の育児のため</t>
  </si>
  <si>
    <t>家を継ぐため</t>
  </si>
  <si>
    <t>住宅を購入しやすい、または借りやすいから</t>
  </si>
  <si>
    <t>親の介護のため</t>
  </si>
  <si>
    <t>子どもや孫の就学や進学のため</t>
  </si>
  <si>
    <t>自然が豊かなどの面で住環境がよいから</t>
  </si>
  <si>
    <t>交通や日常の買い物が便利だから</t>
  </si>
  <si>
    <t>Q1</t>
  </si>
  <si>
    <t>Q2</t>
  </si>
  <si>
    <t>Q3</t>
  </si>
  <si>
    <t>Q4</t>
  </si>
  <si>
    <t>Q5</t>
  </si>
  <si>
    <t>Q6</t>
  </si>
  <si>
    <t>Q7</t>
  </si>
  <si>
    <t>Q8</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</si>
  <si>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</si>
  <si>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</si>
  <si>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</si>
  <si>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</si>
  <si>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</si>
  <si>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</si>
  <si>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</si>
  <si>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</si>
  <si>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</si>
  <si>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</si>
  <si>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</si>
  <si>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</si>
  <si>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</si>
  <si>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</si>
  <si>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</si>
  <si>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</si>
  <si>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</si>
  <si>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</si>
  <si>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</si>
  <si>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</si>
  <si>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</si>
  <si>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</si>
  <si>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</si>
  <si>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</si>
  <si>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大阪府</t>
  </si>
  <si>
    <t>兵庫県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</si>
  <si>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</si>
  <si>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</si>
  <si>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</si>
  <si>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</si>
  <si>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</si>
  <si>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</si>
  <si>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</si>
  <si>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</si>
  <si>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</si>
  <si>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</si>
  <si>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</si>
  <si>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</si>
  <si>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</si>
  <si>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</si>
  <si>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</si>
  <si>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</si>
  <si>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</si>
  <si>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</si>
  <si>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ライフステージ別(複数回答）</t>
    <rPh sb="7" eb="8">
      <t>ベツ</t>
    </rPh>
    <rPh sb="9" eb="11">
      <t>フクスウ</t>
    </rPh>
    <rPh sb="11" eb="13">
      <t>カイトウ</t>
    </rPh>
    <phoneticPr fontId="7"/>
  </si>
  <si>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</si>
  <si>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</si>
  <si>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</si>
  <si>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</si>
  <si>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</si>
  <si>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</si>
  <si>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</si>
  <si>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</si>
  <si>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</si>
  <si>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</si>
  <si>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</si>
  <si>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</si>
  <si>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</si>
  <si>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</si>
  <si>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</si>
  <si>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</si>
  <si>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</si>
  <si>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川西町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</si>
  <si>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</si>
  <si>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</si>
  <si>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</si>
  <si>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</si>
  <si>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</si>
  <si>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</si>
  <si>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</si>
  <si>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</si>
  <si>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</si>
  <si>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</si>
  <si>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</si>
  <si>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</si>
  <si>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</si>
  <si>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</si>
  <si>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</si>
  <si>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</si>
  <si>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</si>
  <si>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</si>
  <si>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</si>
  <si>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川上村</t>
  </si>
  <si>
    <t>東吉野村</t>
  </si>
  <si>
    <t>『住みたい』</t>
    <rPh sb="1" eb="2">
      <t>ス</t>
    </rPh>
    <phoneticPr fontId="2"/>
  </si>
  <si>
    <t>（選択肢つづく）</t>
    <rPh sb="1" eb="4">
      <t>センタクシ</t>
    </rPh>
    <phoneticPr fontId="2"/>
  </si>
  <si>
    <t>Q9</t>
    <phoneticPr fontId="2"/>
  </si>
  <si>
    <t>Q00</t>
    <phoneticPr fontId="2"/>
  </si>
  <si>
    <t>問９</t>
  </si>
  <si>
    <t>無回答</t>
    <phoneticPr fontId="7"/>
  </si>
  <si>
    <t>無回答</t>
    <phoneticPr fontId="7"/>
  </si>
  <si>
    <t>※問８で
「3.住みたくない」
または
「4.わからない」
と回答した人のみ</t>
    <rPh sb="1" eb="2">
      <t>トイ</t>
    </rPh>
    <rPh sb="8" eb="9">
      <t>ス</t>
    </rPh>
    <phoneticPr fontId="2"/>
  </si>
  <si>
    <t>※問８で
「1.ずっと住みたい」
または
「2.一度は県外へ出ても、
奈良県に戻って住みたい」
と回答した人のみ</t>
    <rPh sb="1" eb="2">
      <t>トイ</t>
    </rPh>
    <rPh sb="11" eb="12">
      <t>ス</t>
    </rPh>
    <rPh sb="24" eb="26">
      <t>イチド</t>
    </rPh>
    <rPh sb="27" eb="29">
      <t>ケンガイ</t>
    </rPh>
    <rPh sb="30" eb="31">
      <t>デ</t>
    </rPh>
    <rPh sb="35" eb="38">
      <t>ナラケン</t>
    </rPh>
    <rPh sb="39" eb="40">
      <t>モド</t>
    </rPh>
    <rPh sb="42" eb="43">
      <t>ス</t>
    </rPh>
    <phoneticPr fontId="2"/>
  </si>
  <si>
    <t>買物など日常の生活環境が整っているから</t>
  </si>
  <si>
    <t>通勤・通学に便利だから</t>
  </si>
  <si>
    <t>教育環境が充実しているから</t>
  </si>
  <si>
    <t>自然災害が少ないから</t>
  </si>
  <si>
    <t>医療が充実しているから</t>
  </si>
  <si>
    <t>奈良県や身近な地域に愛着を感じるから</t>
  </si>
  <si>
    <t>身近に文化やスポーツに親しめる場が多いから</t>
  </si>
  <si>
    <t>騒音・振動・大気汚染などが少なく周辺環境がよいから</t>
  </si>
  <si>
    <t>世界遺産や文化財などが多く、歴史的な雰囲気を感じるから</t>
  </si>
  <si>
    <t>家賃など住居費が安いから</t>
  </si>
  <si>
    <t>治安を守るための対策が十分だから</t>
  </si>
  <si>
    <t>福祉サービスが充実しているから</t>
  </si>
  <si>
    <t>緑などの自然環境がよいから</t>
  </si>
  <si>
    <t>お祭りやイベントが多いから</t>
  </si>
  <si>
    <t>※問５で
「1.悩みや不安を
感じている」
と回答した人のみ</t>
    <rPh sb="1" eb="2">
      <t>トイ</t>
    </rPh>
    <rPh sb="8" eb="9">
      <t>ナヤ</t>
    </rPh>
    <rPh sb="11" eb="13">
      <t>フアン</t>
    </rPh>
    <rPh sb="15" eb="16">
      <t>カン</t>
    </rPh>
    <phoneticPr fontId="2"/>
  </si>
  <si>
    <t>自分の生活上（進学、就職、結婚など）の問題について</t>
  </si>
  <si>
    <t>家族の生活上（進学、就職、結婚など）の問題について</t>
  </si>
  <si>
    <t>※問２で
「1.とても楽になった」
または
「2.少し楽になった」
と回答した人のみ</t>
    <rPh sb="1" eb="2">
      <t>トイ</t>
    </rPh>
    <rPh sb="11" eb="12">
      <t>ラク</t>
    </rPh>
    <rPh sb="25" eb="26">
      <t>スコ</t>
    </rPh>
    <rPh sb="27" eb="28">
      <t>ラク</t>
    </rPh>
    <phoneticPr fontId="2"/>
  </si>
  <si>
    <t>給料や収益が増加したから</t>
  </si>
  <si>
    <t>就業、就職などで働き手が増えたから</t>
  </si>
  <si>
    <t>有価証券などの時価の上昇により、資産が増加したから</t>
  </si>
  <si>
    <t>家族の減少や物価の低下などで毎日の生活費が減ったから</t>
  </si>
  <si>
    <t>教育にかかる費用が減ったから</t>
  </si>
  <si>
    <t>家や自動車、家電などにかかる支出が減ったから</t>
  </si>
  <si>
    <t>税金や保険料の支払いが減ったから</t>
  </si>
  <si>
    <t>家業や商売などにかかる営業経費が減ったから</t>
  </si>
  <si>
    <t>１．県民の生活全般について【属性別集計表】</t>
    <phoneticPr fontId="7"/>
  </si>
  <si>
    <t>ページ</t>
    <phoneticPr fontId="7"/>
  </si>
  <si>
    <t>※重要度は、(5)=５点、(4)=４点、(3)=３点、(2)=２点、(1)=１点 として算出</t>
    <rPh sb="1" eb="4">
      <t>ジュウヨウド</t>
    </rPh>
    <rPh sb="11" eb="12">
      <t>テン</t>
    </rPh>
    <rPh sb="44" eb="46">
      <t>サンシュツ</t>
    </rPh>
    <phoneticPr fontId="3"/>
  </si>
  <si>
    <t>※満足度は、(5)=５点、(4)=４点、(3)=３点、(2)=２点、(1)=１点 として算出</t>
    <rPh sb="1" eb="4">
      <t>マンゾクド</t>
    </rPh>
    <rPh sb="11" eb="12">
      <t>テン</t>
    </rPh>
    <rPh sb="44" eb="46">
      <t>サンシュツ</t>
    </rPh>
    <phoneticPr fontId="3"/>
  </si>
  <si>
    <t>子どもの成長段階</t>
  </si>
  <si>
    <t>－</t>
  </si>
  <si>
    <t>奈良県に住む理由</t>
  </si>
  <si>
    <t>問１ 現在の暮らし向きの実感</t>
  </si>
  <si>
    <t>　33．いろいろな働き方が用意され、自分の生活に合った就業ができること</t>
  </si>
  <si>
    <t>　32．県内で買いたいものが販売されていること</t>
  </si>
  <si>
    <t>　31．保育所の数や定員を増やすことにより、待機児童を解消すること</t>
  </si>
  <si>
    <t>　30．失業の不安がなく働けること</t>
  </si>
  <si>
    <t>　29．ゴミのリサイクルのしくみが整っていること</t>
  </si>
  <si>
    <t>　28．一人ひとりが普段の生活においてＣＯ２削減に取り組むこと</t>
  </si>
  <si>
    <t>　27．自分の住む地域の景観や町並みが美しいこと</t>
  </si>
  <si>
    <t>　26．イライラやストレスなど精神的緊張が少ないこと</t>
  </si>
  <si>
    <t>　25．地域・家庭・学校が一体となって、子どもが健全に育つ環境づくりを行っていること</t>
  </si>
  <si>
    <t>　24．高齢者や障害者が安心してまちに出かけられること</t>
  </si>
  <si>
    <t>　23．高齢者やその家族が住み慣れた地域で適切な介護サービスを受けられること</t>
  </si>
  <si>
    <t>　22．障害者が住み慣れた地域で自分に合った支援サービスを受けられること</t>
  </si>
  <si>
    <t>　21．住んでいる地域において、互いに見守り、助け合うなどつながりが感じられること</t>
  </si>
  <si>
    <t>　20．安心して子どもを出産できる医療体制が整っていること</t>
  </si>
  <si>
    <t>　19．急病時に診てもらえる医療機関があること</t>
  </si>
  <si>
    <t>　18．市町村の政治に住民の要望や意見が十分採り入れられること</t>
  </si>
  <si>
    <t>　17．男女がそれぞれの個性と能力を十分に発揮できる社会が実現すること</t>
  </si>
  <si>
    <t>　16．ボランティア・ＮＰＯ活動に気軽に参加できること</t>
  </si>
  <si>
    <t>　15．自分が住んでいる地域に活気があり、魅力のある地域になっていること</t>
  </si>
  <si>
    <t>　14．住民が犯罪に遭うことがなく、その不安も感じることなく暮らせること</t>
  </si>
  <si>
    <t>　13．家庭や地域において、地震などの自然災害に対する自主的な備えができていること</t>
  </si>
  <si>
    <t>　12．食品や薬品などの商品・サービスの安全性が確保されていること</t>
  </si>
  <si>
    <t>　11．地震、台風、火災などへの対策がしっかりしていること</t>
  </si>
  <si>
    <t>　10．公園や運動施設・グラウンドなどが利用しやすいこと</t>
  </si>
  <si>
    <t>　９．生涯を通じて教養を高め、趣味を広げられること</t>
  </si>
  <si>
    <t>　８．文化遺産や史跡が大事にされること</t>
  </si>
  <si>
    <t>　７．子どもたちが、暴力行為・いじめなどを行わないこと</t>
  </si>
  <si>
    <t>　６．高校で生徒一人ひとりに適した教育が受けられること</t>
  </si>
  <si>
    <t>　５．小・中学校で子どもの能力を伸ばす教育が受けられること</t>
  </si>
  <si>
    <t>　４．平日の道路の渋滞が解消され、自動車での外出が快適なこと</t>
  </si>
  <si>
    <t>　３．休日の道路の渋滞が解消され、自動車での外出が快適なこと</t>
  </si>
  <si>
    <t>　２．電車、バス、タクシーなどの公共的な交通機関が利用しやすいこと</t>
  </si>
  <si>
    <t>　１．品揃えの豊富な店が近くにあること</t>
  </si>
  <si>
    <t>問10 将来的に奈良県に住みたくないまたはわからない理由（５つ以内で複数回答）</t>
  </si>
  <si>
    <t>問９ 将来的に奈良県にずっと住みたいまたは戻って住みたい理由（５つ以内で複数回答）</t>
  </si>
  <si>
    <t>問４ １年前と比較して暮らし向きが苦しくなった理由（５つ以内で複数回答）</t>
  </si>
  <si>
    <t>問２ １年前と比較した暮らし向きの実感</t>
  </si>
  <si>
    <t>属性別集計表</t>
    <rPh sb="0" eb="2">
      <t>ゾクセイ</t>
    </rPh>
    <rPh sb="2" eb="3">
      <t>ベツ</t>
    </rPh>
    <rPh sb="3" eb="5">
      <t>シュウケイ</t>
    </rPh>
    <rPh sb="5" eb="6">
      <t>ヒョウ</t>
    </rPh>
    <phoneticPr fontId="7"/>
  </si>
  <si>
    <t>奈良県</t>
    <rPh sb="0" eb="3">
      <t>ナラケン</t>
    </rPh>
    <phoneticPr fontId="2"/>
  </si>
  <si>
    <t>全　体</t>
  </si>
  <si>
    <t>無回答</t>
  </si>
  <si>
    <t>※問２で
「4.少し苦しくなった」
または
「5.とても苦しくなった」
と回答した人のみ</t>
    <rPh sb="1" eb="2">
      <t>トイ</t>
    </rPh>
    <rPh sb="8" eb="9">
      <t>スコ</t>
    </rPh>
    <rPh sb="10" eb="11">
      <t>クル</t>
    </rPh>
    <rPh sb="28" eb="29">
      <t>クル</t>
    </rPh>
    <phoneticPr fontId="2"/>
  </si>
  <si>
    <t>無回答</t>
    <phoneticPr fontId="7"/>
  </si>
  <si>
    <t>無回答</t>
    <phoneticPr fontId="7"/>
  </si>
  <si>
    <t>（つづき）</t>
    <phoneticPr fontId="2"/>
  </si>
  <si>
    <t>パート・アルバイト（学生を除く）</t>
  </si>
  <si>
    <t>男性</t>
  </si>
  <si>
    <t>女性</t>
  </si>
  <si>
    <t>２０～２４歳</t>
  </si>
  <si>
    <t>２５～２９歳</t>
  </si>
  <si>
    <t>３０～３４歳</t>
  </si>
  <si>
    <t>３５～３９歳</t>
  </si>
  <si>
    <t>４０～４４歳</t>
  </si>
  <si>
    <t>４５～４９歳</t>
  </si>
  <si>
    <t>５０～５４歳</t>
  </si>
  <si>
    <t>５５～５９歳</t>
  </si>
  <si>
    <t>６０～６４歳</t>
  </si>
  <si>
    <t>６５～６９歳</t>
  </si>
  <si>
    <t>７０歳以上</t>
  </si>
  <si>
    <t>はい</t>
  </si>
  <si>
    <t>いいえ</t>
  </si>
  <si>
    <t>滋賀県</t>
  </si>
  <si>
    <t>京都府</t>
  </si>
  <si>
    <t>海外</t>
  </si>
  <si>
    <t>非該当・無回答</t>
  </si>
  <si>
    <t>２０歳代</t>
  </si>
  <si>
    <t>３０歳代</t>
  </si>
  <si>
    <t>４０歳代</t>
  </si>
  <si>
    <t>５０歳代</t>
  </si>
  <si>
    <t>６０歳代</t>
  </si>
  <si>
    <t>７０歳代以上</t>
  </si>
  <si>
    <t>商工・サービス業の自営業・家族従業員（卸売業・飲食業・製造業・建設業など）</t>
  </si>
  <si>
    <t>その他自営業（開業医・弁護士・宗教家・芸術家・茶華道師匠など）</t>
  </si>
  <si>
    <t>『住みやすい』</t>
    <rPh sb="1" eb="2">
      <t>ス</t>
    </rPh>
    <phoneticPr fontId="2"/>
  </si>
  <si>
    <t>『住みにくい』</t>
    <rPh sb="1" eb="2">
      <t>ス</t>
    </rPh>
    <phoneticPr fontId="2"/>
  </si>
  <si>
    <t>　</t>
    <phoneticPr fontId="2"/>
  </si>
  <si>
    <t>ライフステージ（複数回答）</t>
    <phoneticPr fontId="2"/>
  </si>
  <si>
    <t>問３ １年前と比較して暮らし向きが楽になった理由（５つ以内で複数回答）</t>
    <phoneticPr fontId="2"/>
  </si>
  <si>
    <t>問５ 日頃の生活での悩みや不安の有無</t>
    <phoneticPr fontId="2"/>
  </si>
  <si>
    <t>問６ 日頃の生活での悩みや不安の内容（５つ以内で複数回答）</t>
    <phoneticPr fontId="2"/>
  </si>
  <si>
    <t>問７ 奈良県の住みやすさの評価</t>
    <phoneticPr fontId="2"/>
  </si>
  <si>
    <t>問８ 将来の奈良県での定住意向</t>
    <phoneticPr fontId="2"/>
  </si>
  <si>
    <t>無職</t>
  </si>
  <si>
    <t>学生</t>
  </si>
  <si>
    <t>（5+4）</t>
  </si>
  <si>
    <t>（2+1）</t>
  </si>
  <si>
    <t>独身</t>
    <rPh sb="0" eb="2">
      <t>ドクシン</t>
    </rPh>
    <phoneticPr fontId="2"/>
  </si>
  <si>
    <t>(1　内訳）</t>
    <rPh sb="3" eb="5">
      <t>ウチワケ</t>
    </rPh>
    <phoneticPr fontId="2"/>
  </si>
  <si>
    <t>（2+3）</t>
  </si>
  <si>
    <t>県外</t>
  </si>
  <si>
    <t>（大阪府）</t>
    <rPh sb="1" eb="4">
      <t>オオサカフ</t>
    </rPh>
    <phoneticPr fontId="2"/>
  </si>
  <si>
    <t>（京都府）</t>
    <rPh sb="1" eb="4">
      <t>キョウトフ</t>
    </rPh>
    <phoneticPr fontId="2"/>
  </si>
  <si>
    <t>（その他）</t>
    <rPh sb="3" eb="4">
      <t>タ</t>
    </rPh>
    <phoneticPr fontId="2"/>
  </si>
  <si>
    <t>（無回答）</t>
    <rPh sb="1" eb="4">
      <t>ムカイトウ</t>
    </rPh>
    <phoneticPr fontId="2"/>
  </si>
  <si>
    <t>現在お住まいの市町村</t>
  </si>
  <si>
    <t>県内の他の市町村</t>
  </si>
  <si>
    <t>『県内で就労』</t>
    <rPh sb="1" eb="3">
      <t>ケンナイ</t>
    </rPh>
    <rPh sb="4" eb="6">
      <t>シュウロウ</t>
    </rPh>
    <phoneticPr fontId="2"/>
  </si>
  <si>
    <t>奈良での
就労別</t>
    <rPh sb="0" eb="2">
      <t>ナラ</t>
    </rPh>
    <rPh sb="5" eb="7">
      <t>シュウロウ</t>
    </rPh>
    <rPh sb="7" eb="8">
      <t>ベツ</t>
    </rPh>
    <phoneticPr fontId="7"/>
  </si>
  <si>
    <t>奈良県外で</t>
    <rPh sb="0" eb="2">
      <t>ナラ</t>
    </rPh>
    <rPh sb="2" eb="4">
      <t>ケンガイ</t>
    </rPh>
    <phoneticPr fontId="2"/>
  </si>
  <si>
    <t>非該当・無回答</t>
    <rPh sb="0" eb="1">
      <t>ヒ</t>
    </rPh>
    <rPh sb="1" eb="3">
      <t>ガイトウ</t>
    </rPh>
    <phoneticPr fontId="7"/>
  </si>
  <si>
    <t>週３日以上行っている（年１５１日以上）</t>
  </si>
  <si>
    <t>週２日以上行っている（年１０１日～１５０日）</t>
  </si>
  <si>
    <t>週１日以上行っている（年５１日～１００日）</t>
  </si>
  <si>
    <t>月に１～３日行っている（年１２日～５０日）</t>
  </si>
  <si>
    <t>３ヶ月に１～２日行っている（年４日～１１日）</t>
  </si>
  <si>
    <t>年に１～３日行っている</t>
  </si>
  <si>
    <t>行っていない</t>
  </si>
  <si>
    <t>『行っている』</t>
    <rPh sb="1" eb="2">
      <t>オコナ</t>
    </rPh>
    <phoneticPr fontId="2"/>
  </si>
  <si>
    <t>（1-6）</t>
    <phoneticPr fontId="2"/>
  </si>
  <si>
    <t>独身</t>
    <rPh sb="0" eb="2">
      <t>ドクシン</t>
    </rPh>
    <phoneticPr fontId="2"/>
  </si>
  <si>
    <t>１．県民の生活全般について</t>
  </si>
  <si>
    <t>問10</t>
  </si>
  <si>
    <t>職業</t>
  </si>
  <si>
    <t>「ムジークフェストなら」の認知度</t>
  </si>
  <si>
    <t>この１年間に運動・スポーツを行った日数</t>
  </si>
  <si>
    <t>奈良県へ移住する前に住んでいた都道府県名</t>
  </si>
  <si>
    <t>ページ数</t>
    <rPh sb="3" eb="4">
      <t>スウ</t>
    </rPh>
    <phoneticPr fontId="2"/>
  </si>
  <si>
    <t>とても住みやすい</t>
  </si>
  <si>
    <t>ほぼ毎日利用している（週６日以上）</t>
  </si>
  <si>
    <t>週３～５日利用している</t>
  </si>
  <si>
    <t>週１～２日利用している</t>
  </si>
  <si>
    <t>あまり利用していない（月または年に数回）</t>
  </si>
  <si>
    <t>全く使用していない</t>
  </si>
  <si>
    <t>加入している</t>
  </si>
  <si>
    <t>加入していない</t>
  </si>
  <si>
    <t>加入しているかどうかわからない</t>
  </si>
  <si>
    <t>ほぼ毎回着用している</t>
  </si>
  <si>
    <t>たまに着用している</t>
  </si>
  <si>
    <t>通勤・通学時などに限定して着用している</t>
  </si>
  <si>
    <t>着用が面倒だから</t>
  </si>
  <si>
    <t>周りの人が着用していないから</t>
  </si>
  <si>
    <t>被らなくても怪我をしなさそうだから</t>
  </si>
  <si>
    <t>ヘルメットは高そうだから</t>
  </si>
  <si>
    <t>着用すると頭が蒸れて不快だから</t>
  </si>
  <si>
    <t>ヘルメットの保管場所がないから</t>
  </si>
  <si>
    <t>ヘルメットの盗難が心配だから</t>
  </si>
  <si>
    <t>法律・条例等で罰則規定がないから</t>
  </si>
  <si>
    <t>ウォーキング（ハイキング、散歩など）</t>
  </si>
  <si>
    <t>知っているが、行ったことはない</t>
  </si>
  <si>
    <t>（1+2）</t>
    <phoneticPr fontId="2"/>
  </si>
  <si>
    <t>『知っている』</t>
    <rPh sb="1" eb="2">
      <t>シ</t>
    </rPh>
    <phoneticPr fontId="2"/>
  </si>
  <si>
    <t>県民の生活に関する重要度・満足度</t>
  </si>
  <si>
    <t>自転車の利用状況</t>
  </si>
  <si>
    <t>自転車保険の加入状況</t>
  </si>
  <si>
    <t>「奈良県みんなでたのしむ大芸術祭」の認知度</t>
  </si>
  <si>
    <t>勤務地</t>
    <rPh sb="2" eb="3">
      <t>チ</t>
    </rPh>
    <phoneticPr fontId="23"/>
  </si>
  <si>
    <t>ライフステージ</t>
  </si>
  <si>
    <t>生まれたときから奈良県に住んでいるか</t>
    <rPh sb="0" eb="1">
      <t>ウ</t>
    </rPh>
    <rPh sb="8" eb="11">
      <t>ナラケン</t>
    </rPh>
    <rPh sb="12" eb="13">
      <t>ス</t>
    </rPh>
    <phoneticPr fontId="23"/>
  </si>
  <si>
    <t>居住地域（６地域）</t>
    <rPh sb="6" eb="8">
      <t>チイキ</t>
    </rPh>
    <phoneticPr fontId="23"/>
  </si>
  <si>
    <t>居住地域（市町村）</t>
    <rPh sb="5" eb="8">
      <t>シチョウソン</t>
    </rPh>
    <phoneticPr fontId="23"/>
  </si>
  <si>
    <t>Q15</t>
  </si>
  <si>
    <t>Q16</t>
  </si>
  <si>
    <t>Q19</t>
  </si>
  <si>
    <t>Q20</t>
  </si>
  <si>
    <t>Q21</t>
  </si>
  <si>
    <t>Q22</t>
  </si>
  <si>
    <t>Q24</t>
  </si>
  <si>
    <t>Q25</t>
  </si>
  <si>
    <t>Q26</t>
  </si>
  <si>
    <t>Q30</t>
  </si>
  <si>
    <t>Q31</t>
  </si>
  <si>
    <t>Q32</t>
  </si>
  <si>
    <t>Q33</t>
  </si>
  <si>
    <t>Q34</t>
  </si>
  <si>
    <t>Q35</t>
  </si>
  <si>
    <t>Q36</t>
  </si>
  <si>
    <t>Q37</t>
  </si>
  <si>
    <t>Q42</t>
  </si>
  <si>
    <t>Q43</t>
  </si>
  <si>
    <t>Q40</t>
  </si>
  <si>
    <t>Q41</t>
  </si>
  <si>
    <t>（1-3）</t>
    <phoneticPr fontId="2"/>
  </si>
  <si>
    <t>（1-4）</t>
    <phoneticPr fontId="2"/>
  </si>
  <si>
    <t>『利用している』</t>
    <rPh sb="1" eb="3">
      <t>リヨウ</t>
    </rPh>
    <phoneticPr fontId="2"/>
  </si>
  <si>
    <t>（1-3）</t>
    <phoneticPr fontId="2"/>
  </si>
  <si>
    <t>『着用している』</t>
    <phoneticPr fontId="2"/>
  </si>
  <si>
    <t>『関心あり』</t>
    <phoneticPr fontId="2"/>
  </si>
  <si>
    <t>『関心なし』</t>
    <phoneticPr fontId="2"/>
  </si>
  <si>
    <t>（1+3）</t>
    <phoneticPr fontId="2"/>
  </si>
  <si>
    <t>『文化活動または文化鑑賞をした』</t>
    <rPh sb="1" eb="3">
      <t>ブンカ</t>
    </rPh>
    <rPh sb="3" eb="5">
      <t>カツドウ</t>
    </rPh>
    <rPh sb="8" eb="10">
      <t>ブンカ</t>
    </rPh>
    <rPh sb="10" eb="12">
      <t>カンショウ</t>
    </rPh>
    <phoneticPr fontId="2"/>
  </si>
  <si>
    <t>『文化活動をした』</t>
    <rPh sb="1" eb="3">
      <t>ブンカ</t>
    </rPh>
    <rPh sb="3" eb="5">
      <t>カツドウ</t>
    </rPh>
    <phoneticPr fontId="2"/>
  </si>
  <si>
    <t>『文化鑑賞をした』</t>
    <rPh sb="1" eb="3">
      <t>ブンカ</t>
    </rPh>
    <rPh sb="3" eb="5">
      <t>カンショウ</t>
    </rPh>
    <phoneticPr fontId="2"/>
  </si>
  <si>
    <t>奈良県内で</t>
    <rPh sb="0" eb="2">
      <t>ナラ</t>
    </rPh>
    <rPh sb="2" eb="4">
      <t>ケンナイ</t>
    </rPh>
    <phoneticPr fontId="12"/>
  </si>
  <si>
    <t>働いている人</t>
    <rPh sb="0" eb="1">
      <t>ハタラ</t>
    </rPh>
    <rPh sb="5" eb="6">
      <t>ヒト</t>
    </rPh>
    <phoneticPr fontId="2"/>
  </si>
  <si>
    <t>無回答</t>
    <phoneticPr fontId="7"/>
  </si>
  <si>
    <t>無回答</t>
    <phoneticPr fontId="7"/>
  </si>
  <si>
    <t>無回答</t>
    <phoneticPr fontId="7"/>
  </si>
  <si>
    <t>無回答</t>
    <phoneticPr fontId="7"/>
  </si>
  <si>
    <t>無回答</t>
    <phoneticPr fontId="7"/>
  </si>
  <si>
    <t>無回答</t>
    <phoneticPr fontId="7"/>
  </si>
  <si>
    <t>無回答</t>
    <phoneticPr fontId="7"/>
  </si>
  <si>
    <t>無回答</t>
    <phoneticPr fontId="7"/>
  </si>
  <si>
    <t>無回答</t>
    <phoneticPr fontId="7"/>
  </si>
  <si>
    <t>無回答</t>
    <phoneticPr fontId="7"/>
  </si>
  <si>
    <t>無回答</t>
    <phoneticPr fontId="7"/>
  </si>
  <si>
    <t>無回答</t>
    <phoneticPr fontId="7"/>
  </si>
  <si>
    <t>無回答</t>
    <phoneticPr fontId="7"/>
  </si>
  <si>
    <t>問11</t>
    <rPh sb="0" eb="1">
      <t>トイ</t>
    </rPh>
    <phoneticPr fontId="5"/>
  </si>
  <si>
    <t>問12</t>
    <rPh sb="0" eb="1">
      <t>トイ</t>
    </rPh>
    <phoneticPr fontId="5"/>
  </si>
  <si>
    <t>問13</t>
    <rPh sb="0" eb="1">
      <t>トイ</t>
    </rPh>
    <phoneticPr fontId="5"/>
  </si>
  <si>
    <t>問14</t>
    <rPh sb="0" eb="1">
      <t>トイ</t>
    </rPh>
    <phoneticPr fontId="5"/>
  </si>
  <si>
    <t>問15</t>
    <rPh sb="0" eb="1">
      <t>トイ</t>
    </rPh>
    <phoneticPr fontId="5"/>
  </si>
  <si>
    <t>問16</t>
    <rPh sb="0" eb="1">
      <t>トイ</t>
    </rPh>
    <phoneticPr fontId="5"/>
  </si>
  <si>
    <t>問17-1</t>
    <rPh sb="0" eb="1">
      <t>トイ</t>
    </rPh>
    <phoneticPr fontId="5"/>
  </si>
  <si>
    <t>問17-2</t>
    <rPh sb="0" eb="1">
      <t>トイ</t>
    </rPh>
    <phoneticPr fontId="5"/>
  </si>
  <si>
    <t>問18</t>
    <rPh sb="0" eb="1">
      <t>トイ</t>
    </rPh>
    <phoneticPr fontId="5"/>
  </si>
  <si>
    <t>問19</t>
    <rPh sb="0" eb="1">
      <t>トイ</t>
    </rPh>
    <phoneticPr fontId="5"/>
  </si>
  <si>
    <t>問20</t>
    <rPh sb="0" eb="1">
      <t>トイ</t>
    </rPh>
    <phoneticPr fontId="5"/>
  </si>
  <si>
    <t>問21</t>
    <rPh sb="0" eb="1">
      <t>トイ</t>
    </rPh>
    <phoneticPr fontId="5"/>
  </si>
  <si>
    <t>問22</t>
    <rPh sb="0" eb="1">
      <t>トイ</t>
    </rPh>
    <phoneticPr fontId="5"/>
  </si>
  <si>
    <t>問23①</t>
    <rPh sb="0" eb="1">
      <t>トイ</t>
    </rPh>
    <phoneticPr fontId="5"/>
  </si>
  <si>
    <t>問23②</t>
    <rPh sb="0" eb="1">
      <t>トイ</t>
    </rPh>
    <phoneticPr fontId="5"/>
  </si>
  <si>
    <t>問24</t>
    <rPh sb="0" eb="1">
      <t>トイ</t>
    </rPh>
    <phoneticPr fontId="5"/>
  </si>
  <si>
    <t>問25</t>
    <rPh sb="0" eb="1">
      <t>トイ</t>
    </rPh>
    <phoneticPr fontId="5"/>
  </si>
  <si>
    <t>問26</t>
    <rPh sb="0" eb="1">
      <t>トイ</t>
    </rPh>
    <phoneticPr fontId="5"/>
  </si>
  <si>
    <t>問27</t>
    <rPh sb="0" eb="1">
      <t>トイ</t>
    </rPh>
    <phoneticPr fontId="5"/>
  </si>
  <si>
    <t>問28</t>
    <rPh sb="0" eb="1">
      <t>トイ</t>
    </rPh>
    <phoneticPr fontId="5"/>
  </si>
  <si>
    <t>問29</t>
    <rPh sb="0" eb="1">
      <t>トイ</t>
    </rPh>
    <phoneticPr fontId="5"/>
  </si>
  <si>
    <t>問30</t>
    <rPh sb="0" eb="1">
      <t>トイ</t>
    </rPh>
    <phoneticPr fontId="5"/>
  </si>
  <si>
    <t>問31</t>
    <rPh sb="0" eb="1">
      <t>トイ</t>
    </rPh>
    <phoneticPr fontId="5"/>
  </si>
  <si>
    <t>問32</t>
    <rPh sb="0" eb="1">
      <t>トイ</t>
    </rPh>
    <phoneticPr fontId="5"/>
  </si>
  <si>
    <t>問33</t>
    <rPh sb="0" eb="1">
      <t>トイ</t>
    </rPh>
    <phoneticPr fontId="5"/>
  </si>
  <si>
    <t>問34</t>
    <rPh sb="0" eb="1">
      <t>トイ</t>
    </rPh>
    <phoneticPr fontId="5"/>
  </si>
  <si>
    <t>問35</t>
    <rPh sb="0" eb="1">
      <t>トイ</t>
    </rPh>
    <phoneticPr fontId="5"/>
  </si>
  <si>
    <t>問36</t>
    <rPh sb="0" eb="1">
      <t>トイ</t>
    </rPh>
    <phoneticPr fontId="5"/>
  </si>
  <si>
    <t>問37</t>
    <rPh sb="0" eb="1">
      <t>トイ</t>
    </rPh>
    <phoneticPr fontId="5"/>
  </si>
  <si>
    <t>問38</t>
    <rPh sb="0" eb="1">
      <t>トイ</t>
    </rPh>
    <phoneticPr fontId="5"/>
  </si>
  <si>
    <t>問39</t>
    <rPh sb="0" eb="1">
      <t>トイ</t>
    </rPh>
    <phoneticPr fontId="5"/>
  </si>
  <si>
    <t>問40</t>
    <rPh sb="0" eb="1">
      <t>トイ</t>
    </rPh>
    <phoneticPr fontId="5"/>
  </si>
  <si>
    <t>問41</t>
    <rPh sb="0" eb="1">
      <t>トイ</t>
    </rPh>
    <phoneticPr fontId="5"/>
  </si>
  <si>
    <t>問42</t>
    <rPh sb="0" eb="1">
      <t>トイ</t>
    </rPh>
    <phoneticPr fontId="5"/>
  </si>
  <si>
    <t>問43</t>
    <rPh sb="0" eb="1">
      <t>トイ</t>
    </rPh>
    <phoneticPr fontId="5"/>
  </si>
  <si>
    <t>問44</t>
    <rPh sb="0" eb="1">
      <t>トイ</t>
    </rPh>
    <phoneticPr fontId="5"/>
  </si>
  <si>
    <t>問45</t>
    <rPh sb="0" eb="1">
      <t>トイ</t>
    </rPh>
    <phoneticPr fontId="5"/>
  </si>
  <si>
    <t>問46</t>
    <rPh sb="0" eb="1">
      <t>トイ</t>
    </rPh>
    <phoneticPr fontId="5"/>
  </si>
  <si>
    <t>問47</t>
    <rPh sb="0" eb="1">
      <t>トイ</t>
    </rPh>
    <phoneticPr fontId="5"/>
  </si>
  <si>
    <t>現在の暮らし向きの実感</t>
    <rPh sb="0" eb="2">
      <t>ゲンザイ</t>
    </rPh>
    <rPh sb="9" eb="11">
      <t>ジッカン</t>
    </rPh>
    <phoneticPr fontId="9"/>
  </si>
  <si>
    <t>１年前と比較した暮らし向きの実感</t>
    <rPh sb="1" eb="3">
      <t>ネンマエ</t>
    </rPh>
    <rPh sb="4" eb="6">
      <t>ヒカク</t>
    </rPh>
    <rPh sb="14" eb="16">
      <t>ジッカン</t>
    </rPh>
    <phoneticPr fontId="9"/>
  </si>
  <si>
    <t>１年前と比較して暮らし向きが楽になった理由</t>
    <rPh sb="1" eb="3">
      <t>ネンマエ</t>
    </rPh>
    <rPh sb="4" eb="6">
      <t>ヒカク</t>
    </rPh>
    <rPh sb="8" eb="9">
      <t>ク</t>
    </rPh>
    <rPh sb="11" eb="12">
      <t>ム</t>
    </rPh>
    <rPh sb="14" eb="15">
      <t>ラク</t>
    </rPh>
    <rPh sb="19" eb="21">
      <t>リユウ</t>
    </rPh>
    <phoneticPr fontId="8"/>
  </si>
  <si>
    <t>１年前と比較して暮らし向きが苦しくなった理由</t>
    <rPh sb="1" eb="3">
      <t>ネンマエ</t>
    </rPh>
    <rPh sb="4" eb="6">
      <t>ヒカク</t>
    </rPh>
    <rPh sb="8" eb="9">
      <t>ク</t>
    </rPh>
    <rPh sb="11" eb="12">
      <t>ム</t>
    </rPh>
    <rPh sb="14" eb="15">
      <t>クル</t>
    </rPh>
    <rPh sb="20" eb="22">
      <t>リユウ</t>
    </rPh>
    <phoneticPr fontId="9"/>
  </si>
  <si>
    <t>日頃の生活での悩みや不安の有無</t>
    <rPh sb="0" eb="2">
      <t>ヒゴロ</t>
    </rPh>
    <rPh sb="3" eb="5">
      <t>セイカツ</t>
    </rPh>
    <rPh sb="7" eb="8">
      <t>ナヤ</t>
    </rPh>
    <rPh sb="10" eb="12">
      <t>フアン</t>
    </rPh>
    <rPh sb="13" eb="15">
      <t>ウム</t>
    </rPh>
    <phoneticPr fontId="9"/>
  </si>
  <si>
    <t>日頃の生活での悩みや不安の内容</t>
    <rPh sb="0" eb="2">
      <t>ヒゴロ</t>
    </rPh>
    <rPh sb="3" eb="5">
      <t>セイカツ</t>
    </rPh>
    <rPh sb="7" eb="8">
      <t>ナヤ</t>
    </rPh>
    <rPh sb="10" eb="12">
      <t>フアン</t>
    </rPh>
    <rPh sb="13" eb="15">
      <t>ナイヨウ</t>
    </rPh>
    <phoneticPr fontId="9"/>
  </si>
  <si>
    <t>奈良県の住みやすさの評価</t>
    <rPh sb="0" eb="3">
      <t>ナラケン</t>
    </rPh>
    <rPh sb="4" eb="5">
      <t>ス</t>
    </rPh>
    <rPh sb="10" eb="12">
      <t>ヒョウカ</t>
    </rPh>
    <phoneticPr fontId="8"/>
  </si>
  <si>
    <t>将来の奈良県での定住意向</t>
    <rPh sb="0" eb="2">
      <t>ショウライ</t>
    </rPh>
    <rPh sb="3" eb="6">
      <t>ナラケン</t>
    </rPh>
    <rPh sb="8" eb="10">
      <t>テイジュウ</t>
    </rPh>
    <rPh sb="10" eb="12">
      <t>イコウ</t>
    </rPh>
    <phoneticPr fontId="9"/>
  </si>
  <si>
    <t>将来的に奈良県にずっと住みたいまたは戻って住みたい理由</t>
    <rPh sb="0" eb="3">
      <t>ショウライテキ</t>
    </rPh>
    <rPh sb="4" eb="7">
      <t>ナラケン</t>
    </rPh>
    <rPh sb="11" eb="12">
      <t>ス</t>
    </rPh>
    <rPh sb="18" eb="19">
      <t>モド</t>
    </rPh>
    <rPh sb="21" eb="22">
      <t>ス</t>
    </rPh>
    <rPh sb="25" eb="27">
      <t>リユウ</t>
    </rPh>
    <phoneticPr fontId="8"/>
  </si>
  <si>
    <t>将来的に奈良県に住みたくないまたはわからない理由</t>
    <rPh sb="0" eb="3">
      <t>ショウライテキ</t>
    </rPh>
    <rPh sb="4" eb="7">
      <t>ナラケン</t>
    </rPh>
    <rPh sb="8" eb="9">
      <t>ス</t>
    </rPh>
    <rPh sb="22" eb="24">
      <t>リユウ</t>
    </rPh>
    <phoneticPr fontId="9"/>
  </si>
  <si>
    <t>宿泊を伴う奈良県内観光の有無</t>
    <rPh sb="0" eb="2">
      <t>シュクハク</t>
    </rPh>
    <rPh sb="3" eb="4">
      <t>トモナ</t>
    </rPh>
    <rPh sb="5" eb="9">
      <t>ナラケンナイ</t>
    </rPh>
    <rPh sb="9" eb="11">
      <t>カンコウ</t>
    </rPh>
    <rPh sb="12" eb="14">
      <t>ウム</t>
    </rPh>
    <phoneticPr fontId="5"/>
  </si>
  <si>
    <t>旅行先に県内を選んだ理由</t>
    <rPh sb="0" eb="3">
      <t>リョコウサキ</t>
    </rPh>
    <rPh sb="4" eb="6">
      <t>ケンナイ</t>
    </rPh>
    <rPh sb="7" eb="8">
      <t>エラ</t>
    </rPh>
    <rPh sb="10" eb="12">
      <t>リユウ</t>
    </rPh>
    <phoneticPr fontId="5"/>
  </si>
  <si>
    <t>宿泊を伴う奈良県内観光をする人を増やすために必要だと思う施策</t>
    <rPh sb="0" eb="2">
      <t>シュクハク</t>
    </rPh>
    <rPh sb="3" eb="4">
      <t>トモナ</t>
    </rPh>
    <rPh sb="5" eb="9">
      <t>ナラケンナイ</t>
    </rPh>
    <rPh sb="9" eb="11">
      <t>カンコウ</t>
    </rPh>
    <rPh sb="14" eb="15">
      <t>ヒト</t>
    </rPh>
    <rPh sb="16" eb="17">
      <t>フ</t>
    </rPh>
    <rPh sb="22" eb="24">
      <t>ヒツヨウ</t>
    </rPh>
    <rPh sb="26" eb="27">
      <t>オモ</t>
    </rPh>
    <rPh sb="28" eb="30">
      <t>シサク</t>
    </rPh>
    <phoneticPr fontId="5"/>
  </si>
  <si>
    <t>県内産食材の認知度</t>
  </si>
  <si>
    <t>県内産食材の購入又は飲食の有無</t>
    <rPh sb="0" eb="2">
      <t>ケンナイ</t>
    </rPh>
    <rPh sb="2" eb="3">
      <t>サン</t>
    </rPh>
    <rPh sb="3" eb="5">
      <t>ショクザイ</t>
    </rPh>
    <rPh sb="6" eb="8">
      <t>コウニュウ</t>
    </rPh>
    <rPh sb="8" eb="9">
      <t>マタ</t>
    </rPh>
    <rPh sb="10" eb="12">
      <t>インショク</t>
    </rPh>
    <rPh sb="13" eb="15">
      <t>ウム</t>
    </rPh>
    <phoneticPr fontId="8"/>
  </si>
  <si>
    <t>日常生活の農産物を購入するためによく使う店</t>
  </si>
  <si>
    <t>「奈良の木」の認知度</t>
    <rPh sb="1" eb="3">
      <t>ナラ</t>
    </rPh>
    <rPh sb="4" eb="5">
      <t>キ</t>
    </rPh>
    <rPh sb="7" eb="10">
      <t>ニンチド</t>
    </rPh>
    <phoneticPr fontId="5"/>
  </si>
  <si>
    <t>「奈良の木」の暮らしへの取り入れ意向</t>
    <rPh sb="1" eb="3">
      <t>ナラ</t>
    </rPh>
    <rPh sb="4" eb="5">
      <t>キ</t>
    </rPh>
    <rPh sb="7" eb="8">
      <t>ク</t>
    </rPh>
    <rPh sb="12" eb="13">
      <t>ト</t>
    </rPh>
    <rPh sb="14" eb="15">
      <t>イ</t>
    </rPh>
    <rPh sb="16" eb="18">
      <t>イコウ</t>
    </rPh>
    <phoneticPr fontId="5"/>
  </si>
  <si>
    <t>この１年間にした健康づくり</t>
  </si>
  <si>
    <t>今後したい健康づくり</t>
  </si>
  <si>
    <t>運動実施者の運動の種類</t>
    <rPh sb="0" eb="2">
      <t>ウンドウ</t>
    </rPh>
    <rPh sb="2" eb="5">
      <t>ジッシシャ</t>
    </rPh>
    <rPh sb="6" eb="8">
      <t>ウンドウ</t>
    </rPh>
    <rPh sb="9" eb="11">
      <t>シュルイ</t>
    </rPh>
    <phoneticPr fontId="2"/>
  </si>
  <si>
    <t>この１年間の文化活動・文化鑑賞の有無</t>
    <rPh sb="16" eb="18">
      <t>ウム</t>
    </rPh>
    <phoneticPr fontId="9"/>
  </si>
  <si>
    <t>「ムジークフェストなら」の鑑賞状況</t>
    <rPh sb="15" eb="17">
      <t>ジョウキョウ</t>
    </rPh>
    <phoneticPr fontId="8"/>
  </si>
  <si>
    <t>「奈良県みんなでたのしむ大芸術祭」の鑑賞状況</t>
    <rPh sb="18" eb="22">
      <t>カンショウジョウキョウ</t>
    </rPh>
    <phoneticPr fontId="5"/>
  </si>
  <si>
    <t>「なら歴史芸術文化村」の訪問の有無</t>
    <rPh sb="3" eb="5">
      <t>レキシ</t>
    </rPh>
    <rPh sb="5" eb="7">
      <t>ゲイジュツ</t>
    </rPh>
    <rPh sb="7" eb="10">
      <t>ブンカムラ</t>
    </rPh>
    <rPh sb="12" eb="14">
      <t>ホウモン</t>
    </rPh>
    <rPh sb="15" eb="17">
      <t>ウム</t>
    </rPh>
    <phoneticPr fontId="5"/>
  </si>
  <si>
    <t>２．県民の生活に関する重要度・満足度について</t>
    <rPh sb="8" eb="9">
      <t>カン</t>
    </rPh>
    <rPh sb="11" eb="14">
      <t>ジュウヨウド</t>
    </rPh>
    <rPh sb="15" eb="18">
      <t>マンゾクド</t>
    </rPh>
    <phoneticPr fontId="7"/>
  </si>
  <si>
    <t>３．観光について</t>
    <rPh sb="2" eb="4">
      <t>カンコウ</t>
    </rPh>
    <phoneticPr fontId="2"/>
  </si>
  <si>
    <t>４．農林業について</t>
    <rPh sb="2" eb="5">
      <t>ノウリンギョウ</t>
    </rPh>
    <phoneticPr fontId="7"/>
  </si>
  <si>
    <t>５．少子化対策について</t>
    <rPh sb="2" eb="7">
      <t>ショウシカタイサク</t>
    </rPh>
    <phoneticPr fontId="7"/>
  </si>
  <si>
    <t>６．学びの支援について</t>
    <rPh sb="2" eb="3">
      <t>マナ</t>
    </rPh>
    <rPh sb="5" eb="7">
      <t>シエン</t>
    </rPh>
    <phoneticPr fontId="7"/>
  </si>
  <si>
    <t>７．健康づくりについて</t>
    <rPh sb="2" eb="4">
      <t>ケンコウ</t>
    </rPh>
    <phoneticPr fontId="7"/>
  </si>
  <si>
    <t>８．文化振興について</t>
    <rPh sb="2" eb="6">
      <t>ブンカシンコウ</t>
    </rPh>
    <phoneticPr fontId="2"/>
  </si>
  <si>
    <t>９．回答者の属性</t>
    <phoneticPr fontId="2"/>
  </si>
  <si>
    <t>Q11-1～Q11-33</t>
    <phoneticPr fontId="2"/>
  </si>
  <si>
    <t>Q12</t>
    <phoneticPr fontId="2"/>
  </si>
  <si>
    <t>Q13</t>
  </si>
  <si>
    <t>Q14</t>
  </si>
  <si>
    <t>Q17-1</t>
    <phoneticPr fontId="2"/>
  </si>
  <si>
    <t>Q27</t>
  </si>
  <si>
    <t>Q28</t>
  </si>
  <si>
    <t>Q29</t>
  </si>
  <si>
    <t>Q17-2</t>
    <phoneticPr fontId="2"/>
  </si>
  <si>
    <t>Q18</t>
    <phoneticPr fontId="2"/>
  </si>
  <si>
    <t>Q23①</t>
    <phoneticPr fontId="2"/>
  </si>
  <si>
    <t>Q23②</t>
    <phoneticPr fontId="2"/>
  </si>
  <si>
    <t>Q38</t>
  </si>
  <si>
    <t>Q39-1</t>
    <phoneticPr fontId="2"/>
  </si>
  <si>
    <t>Q39-2</t>
  </si>
  <si>
    <t>Q44</t>
  </si>
  <si>
    <t>Q45-1</t>
    <phoneticPr fontId="2"/>
  </si>
  <si>
    <t>Q45-2</t>
  </si>
  <si>
    <t>Q46</t>
    <phoneticPr fontId="2"/>
  </si>
  <si>
    <t>Q47-1</t>
    <phoneticPr fontId="2"/>
  </si>
  <si>
    <t>Q47-2</t>
  </si>
  <si>
    <t>問11 県民の生活に関する重要度・満足度</t>
    <phoneticPr fontId="2"/>
  </si>
  <si>
    <t>問11 県民の生活に関する重要度・満足度</t>
    <phoneticPr fontId="2"/>
  </si>
  <si>
    <t>問11 県民の生活に関する重要度・満足度</t>
    <phoneticPr fontId="2"/>
  </si>
  <si>
    <t>２．県民の生活に関する重要度・満足度について【属性別集計表】</t>
    <rPh sb="8" eb="9">
      <t>カン</t>
    </rPh>
    <rPh sb="11" eb="14">
      <t>ジュウヨウド</t>
    </rPh>
    <rPh sb="15" eb="18">
      <t>マンゾクド</t>
    </rPh>
    <rPh sb="23" eb="25">
      <t>ゾクセイ</t>
    </rPh>
    <rPh sb="25" eb="26">
      <t>ベツ</t>
    </rPh>
    <rPh sb="26" eb="28">
      <t>シュウケイ</t>
    </rPh>
    <rPh sb="28" eb="29">
      <t>ヒョウ</t>
    </rPh>
    <phoneticPr fontId="7"/>
  </si>
  <si>
    <t>問12 宿泊を伴う奈良県内観光の有無</t>
  </si>
  <si>
    <t>３．観光について【属性別集計表】</t>
    <rPh sb="2" eb="4">
      <t>カンコウ</t>
    </rPh>
    <phoneticPr fontId="2"/>
  </si>
  <si>
    <t>奈良県内と県外で観光した</t>
  </si>
  <si>
    <t>奈良県内のみで観光した</t>
  </si>
  <si>
    <t>奈良県内ではしていないが、県外で観光した</t>
  </si>
  <si>
    <t>奈良県内外とも観光していない</t>
  </si>
  <si>
    <t>新型コロナウイルス感染症流行に伴い、都道府県をまたがずに密を避けた旅行をしたかったから</t>
  </si>
  <si>
    <t>県内に魅力的な観光地や宿泊施設があったから</t>
  </si>
  <si>
    <t>子どもや高齢者等を連れて遠方へ旅行することが難しい状況にあったから</t>
  </si>
  <si>
    <t>魅力的な宿泊施設の増加</t>
  </si>
  <si>
    <t>県内周遊しやすい交通利便性の向上</t>
  </si>
  <si>
    <t>県内観光施設のバリアフリー化（ご高齢の方や障害のある方、子ども連れの方がより安全で快適な旅行をするための環境整備）</t>
  </si>
  <si>
    <t>子どもと楽しめる体験型施設等の充実</t>
  </si>
  <si>
    <t>魅力的な期間限定イベントの実施</t>
  </si>
  <si>
    <t>ＳＮＳ等を活用した観光情報発信の強化</t>
  </si>
  <si>
    <t>（3+4）</t>
    <phoneticPr fontId="2"/>
  </si>
  <si>
    <t>『奈良県内観光あり』</t>
    <rPh sb="5" eb="7">
      <t>カンコウ</t>
    </rPh>
    <phoneticPr fontId="2"/>
  </si>
  <si>
    <t>『奈良県内観光なし』</t>
    <phoneticPr fontId="2"/>
  </si>
  <si>
    <t>知っていて、よく行く</t>
  </si>
  <si>
    <t>知っていて、行ったことがある</t>
  </si>
  <si>
    <t>行ったことがある</t>
  </si>
  <si>
    <t>行ったことがない</t>
  </si>
  <si>
    <t>　1．大和牛</t>
    <phoneticPr fontId="2"/>
  </si>
  <si>
    <t>４．農林業について【属性別集計表】</t>
    <rPh sb="2" eb="5">
      <t>ノウリンギョウ</t>
    </rPh>
    <phoneticPr fontId="2"/>
  </si>
  <si>
    <t>　2．ヤマトポーク</t>
    <phoneticPr fontId="2"/>
  </si>
  <si>
    <t>　3．大和肉鶏</t>
    <phoneticPr fontId="2"/>
  </si>
  <si>
    <t>　4．大和なでしこ卵</t>
    <phoneticPr fontId="2"/>
  </si>
  <si>
    <t>　5．ならジビエ</t>
    <phoneticPr fontId="2"/>
  </si>
  <si>
    <t>　6．大和の雫</t>
    <phoneticPr fontId="2"/>
  </si>
  <si>
    <t>購入又は飲食をしたことがある</t>
  </si>
  <si>
    <t>購入又は飲食をしたことがない</t>
  </si>
  <si>
    <t>百貨店</t>
  </si>
  <si>
    <t>大型ショッピングモール</t>
  </si>
  <si>
    <t>スーパーマーケット</t>
  </si>
  <si>
    <t>コンビニエンスストア</t>
  </si>
  <si>
    <t>青果店</t>
  </si>
  <si>
    <t>農産物直売所（道の駅など）</t>
  </si>
  <si>
    <t>カタログ通販</t>
  </si>
  <si>
    <t>インターネット通販</t>
  </si>
  <si>
    <t>移動販売</t>
  </si>
  <si>
    <t>定期購買（サブスクリプションサービス）</t>
  </si>
  <si>
    <t>自家栽培をしているので店では買わない</t>
  </si>
  <si>
    <t>問19 「奈良の木」の認知度</t>
  </si>
  <si>
    <t>内容を含めて詳しく知っている</t>
  </si>
  <si>
    <t>ある程度知っている</t>
  </si>
  <si>
    <t>聞いたことはあるが、内容は知らない</t>
  </si>
  <si>
    <t>聞いたことがない</t>
  </si>
  <si>
    <t>既に暮らしに取り入れている</t>
  </si>
  <si>
    <t>取り入れたい</t>
  </si>
  <si>
    <t>取り入れたいとは思わない</t>
  </si>
  <si>
    <t>考えたことがない</t>
  </si>
  <si>
    <t>問20 「奈良の木」の暮らしへの取り入れ意向</t>
  </si>
  <si>
    <t>（1+2）</t>
    <phoneticPr fontId="2"/>
  </si>
  <si>
    <t>『取り入れ意向あり』</t>
    <rPh sb="1" eb="2">
      <t>ト</t>
    </rPh>
    <rPh sb="3" eb="4">
      <t>イ</t>
    </rPh>
    <rPh sb="5" eb="7">
      <t>イコウ</t>
    </rPh>
    <phoneticPr fontId="2"/>
  </si>
  <si>
    <t>　1．仕事と子育てが両立できる</t>
    <phoneticPr fontId="2"/>
  </si>
  <si>
    <t>５．少子化対策について【属性別集計表】</t>
    <rPh sb="2" eb="7">
      <t>ショウシカタイサク</t>
    </rPh>
    <phoneticPr fontId="7"/>
  </si>
  <si>
    <t>　2．子どもがケガや急病時にいつでも診てもらえる医療体制が整っている</t>
    <phoneticPr fontId="2"/>
  </si>
  <si>
    <t>　3．保育所が充実している（時間帯・設備など）</t>
    <phoneticPr fontId="2"/>
  </si>
  <si>
    <t>　4．子育てに悩んだときなどに気軽に相談できる環境が整っている</t>
    <phoneticPr fontId="2"/>
  </si>
  <si>
    <t>　5．社会的に自立できる子どもが育っている</t>
    <phoneticPr fontId="2"/>
  </si>
  <si>
    <t>　6．安心して子どもを生み育てられる環境が整っている</t>
    <phoneticPr fontId="2"/>
  </si>
  <si>
    <t>６．学びの支援について【属性別集計表】</t>
    <rPh sb="2" eb="3">
      <t>マナ</t>
    </rPh>
    <rPh sb="5" eb="7">
      <t>シエン</t>
    </rPh>
    <phoneticPr fontId="2"/>
  </si>
  <si>
    <t>とてもそう思う</t>
  </si>
  <si>
    <t>どちらかといえばそう思う</t>
  </si>
  <si>
    <t>あまりそう思わない</t>
  </si>
  <si>
    <t>全くそう思わない</t>
  </si>
  <si>
    <t>７．健康づくりについて【属性別集計表】</t>
    <rPh sb="2" eb="4">
      <t>ケンコウ</t>
    </rPh>
    <phoneticPr fontId="2"/>
  </si>
  <si>
    <t>問17-② 県内産食材の購入又は飲食の有無</t>
    <phoneticPr fontId="2"/>
  </si>
  <si>
    <t>問17-② 県内産食材の購入又は飲食の有無</t>
    <phoneticPr fontId="2"/>
  </si>
  <si>
    <t>問17-① 県内産食材の認知度</t>
    <phoneticPr fontId="2"/>
  </si>
  <si>
    <t>問17-① 県内産食材の認知度</t>
    <phoneticPr fontId="2"/>
  </si>
  <si>
    <t>たばこを吸わない</t>
  </si>
  <si>
    <t>塩分をとり過ぎない</t>
  </si>
  <si>
    <t>野菜を食べるように心がける</t>
  </si>
  <si>
    <t>栄養バランスの良い食事に心がける</t>
  </si>
  <si>
    <t>自分にあった適度な運動をする</t>
  </si>
  <si>
    <t>外出をするなど、できるだけ歩く機会を増やす</t>
  </si>
  <si>
    <t>がん検診を受診する</t>
  </si>
  <si>
    <t>特定健康診査（いわゆるメタボ健診）を受診する</t>
  </si>
  <si>
    <t>虫歯や歯周病予防に心がける</t>
  </si>
  <si>
    <t>アルコールをとり過ぎない</t>
  </si>
  <si>
    <t>十分な睡眠で休養をとる</t>
  </si>
  <si>
    <t>この１年間していない</t>
  </si>
  <si>
    <t>問25 自転車の利用状況</t>
  </si>
  <si>
    <t>問26 自転車保険の加入状況</t>
  </si>
  <si>
    <t>問29 この１年間に運動・スポーツを行った日数</t>
  </si>
  <si>
    <t>問30 運動実施者の運動の種類（複数回答）</t>
    <phoneticPr fontId="2"/>
  </si>
  <si>
    <t>問23-① この１年間にした健康づくり（複数回答）</t>
    <phoneticPr fontId="2"/>
  </si>
  <si>
    <t>トレーニング（筋力トレーニング、室内運動器具を使ってする運動など）</t>
  </si>
  <si>
    <t>球技（テニス、野球、サッカー、バレーボールなど）</t>
  </si>
  <si>
    <t>日常生活に付随する運動（通勤・農作業・運搬作業・買い物など）</t>
  </si>
  <si>
    <t>８．文化振興について【属性別集計表】</t>
    <rPh sb="4" eb="6">
      <t>シンコウ</t>
    </rPh>
    <phoneticPr fontId="2"/>
  </si>
  <si>
    <t>問31 この１年間の文化活動・文化鑑賞の有無</t>
  </si>
  <si>
    <t>問32 「ムジークフェストなら」の認知度</t>
  </si>
  <si>
    <t>問33 「ムジークフェストなら」の鑑賞状況</t>
  </si>
  <si>
    <t>現地で鑑賞した</t>
  </si>
  <si>
    <t>Ｗｅｂ配信（事後配信を含む）で鑑賞した</t>
  </si>
  <si>
    <t>現地とＷｅｂ配信（事後配信を含む）の両方で鑑賞した</t>
  </si>
  <si>
    <t>鑑賞しなかった（時間がなかった）</t>
  </si>
  <si>
    <t>鑑賞しなかった（会場が遠く、Ｗｅｂ配信〈事後配信を含む〉を視聴できる環境ではなかった）</t>
  </si>
  <si>
    <t>鑑賞しなかった（有料公演のチケットが入手できなかった）</t>
  </si>
  <si>
    <t>鑑賞しなかった（無料公演のスケジュールや会場がわからなかった）</t>
  </si>
  <si>
    <t>鑑賞しなかった（聴きたいと思う公演がなかった）</t>
  </si>
  <si>
    <t>鑑賞しなかった（裏方や演奏者等として参加）</t>
  </si>
  <si>
    <t>鑑賞しなかった（興味がなかった）</t>
  </si>
  <si>
    <t>鑑賞しなかった（その他）</t>
  </si>
  <si>
    <t>問34 「奈良県みんなでたのしむ大芸術祭」の認知度</t>
  </si>
  <si>
    <t>問35 「奈良県みんなでたのしむ大芸術祭」の鑑賞状況</t>
  </si>
  <si>
    <t>現地で鑑賞する形で参加した</t>
  </si>
  <si>
    <t>Ｗｅｂ配信（事後配信を含む）で鑑賞する形で参加した</t>
  </si>
  <si>
    <t>現地とＷｅｂ配信（事後配信を含む）の両方で鑑賞する形で参加した</t>
  </si>
  <si>
    <t>鑑賞以外の形（裏方や出演者等）で参加した</t>
  </si>
  <si>
    <t>参加しなかった（時間がなかった）</t>
  </si>
  <si>
    <t>参加しなかった（参加したいと思う公演がなかった）</t>
  </si>
  <si>
    <t>参加しなかった（興味がなかった）</t>
  </si>
  <si>
    <t>参加しなかった（その他）</t>
  </si>
  <si>
    <t>問36 「なら歴史芸術文化村」の訪問の有無</t>
  </si>
  <si>
    <t>アウトリーチ（学校等に出向いて子どもへの楽器指導や交流を実施）</t>
  </si>
  <si>
    <t>プロを目指す子どもの育成</t>
  </si>
  <si>
    <t>子ども向けの演奏会・楽器に触れることができるイベントの開催</t>
  </si>
  <si>
    <t>チケット販売の際に県民枠を設けるなど、県民が参加しやすい演奏会の開催</t>
  </si>
  <si>
    <t>県内社寺等を活用するなど、音楽とともに奈良県の魅力を発信</t>
  </si>
  <si>
    <t>問38 性別</t>
  </si>
  <si>
    <t>９．回答者の属性【属性別集計表】</t>
    <phoneticPr fontId="2"/>
  </si>
  <si>
    <t>問39 年齢（５歳刻み）</t>
  </si>
  <si>
    <t>問39 年齢（10歳刻み）</t>
    <phoneticPr fontId="2"/>
  </si>
  <si>
    <t>問40 婚姻状況</t>
  </si>
  <si>
    <t>問41 世帯構成</t>
  </si>
  <si>
    <t>問42 子どもの成長段階（複数回答）</t>
    <phoneticPr fontId="2"/>
  </si>
  <si>
    <t>問43 職業</t>
  </si>
  <si>
    <t>問44 勤務地</t>
  </si>
  <si>
    <t>問45 生まれたときから奈良県に住んでいるか</t>
  </si>
  <si>
    <t>問45副問 奈良県へ移住する前に住んでいた都道府県名</t>
  </si>
  <si>
    <t>問45副問 奈良県へ移住する前に住んでいた都道府県名</t>
    <phoneticPr fontId="2"/>
  </si>
  <si>
    <t>問46 奈良県に住む理由（２つ以内で複数回答）</t>
    <phoneticPr fontId="2"/>
  </si>
  <si>
    <t>問47 居住地域（６地域）</t>
    <phoneticPr fontId="2"/>
  </si>
  <si>
    <t>問47 居住地域（市町村）</t>
    <phoneticPr fontId="2"/>
  </si>
  <si>
    <t>問13 旅行先に県内を選んだ理由（複数回答）</t>
    <phoneticPr fontId="2"/>
  </si>
  <si>
    <t>問14 宿泊を伴う奈良県内観光をする人を増やすために必要だと思う施策（２つ以内で複数回答）</t>
    <phoneticPr fontId="2"/>
  </si>
  <si>
    <t>問18 日常生活の農産物を購入するためによく使う店（２つ以内で複数回答）</t>
    <phoneticPr fontId="2"/>
  </si>
  <si>
    <t>問23-② 今後したい健康づくり（３つ以内で複数回答）</t>
    <phoneticPr fontId="2"/>
  </si>
  <si>
    <t>※問12で
「1.奈良県内と
県外で観光した」
または
「2.奈良県内のみで
観光した」
と回答した人のみ</t>
    <phoneticPr fontId="2"/>
  </si>
  <si>
    <t>※問12で
「3.奈良県内ではしていないが、県外で観光した」
または
「4.奈良県内外とも
観光していない」
と回答した人のみ</t>
    <phoneticPr fontId="2"/>
  </si>
  <si>
    <t>※問25で
「1」～「4」
と回答した人のみ</t>
    <rPh sb="1" eb="2">
      <t>トイ</t>
    </rPh>
    <phoneticPr fontId="2"/>
  </si>
  <si>
    <t>問17-1で
「1.知っている」
と回答した人のみ</t>
    <phoneticPr fontId="2"/>
  </si>
  <si>
    <t>※問27で
「2」～「4」
と回答した人のみ</t>
    <rPh sb="1" eb="2">
      <t>トイ</t>
    </rPh>
    <phoneticPr fontId="2"/>
  </si>
  <si>
    <t>※問30で
「1」～「6」
と回答した人のみ</t>
    <rPh sb="1" eb="2">
      <t>トイ</t>
    </rPh>
    <phoneticPr fontId="2"/>
  </si>
  <si>
    <t>※問32で
「1.知っている」
と回答した人のみ</t>
    <rPh sb="1" eb="2">
      <t>トイ</t>
    </rPh>
    <rPh sb="9" eb="10">
      <t>シ</t>
    </rPh>
    <phoneticPr fontId="2"/>
  </si>
  <si>
    <t>※問34で
「1.知っている」
と回答した人のみ</t>
    <rPh sb="1" eb="2">
      <t>トイ</t>
    </rPh>
    <rPh sb="9" eb="10">
      <t>シ</t>
    </rPh>
    <phoneticPr fontId="2"/>
  </si>
  <si>
    <t>※問43で
「1」～「8」
と回答した人のみ</t>
    <rPh sb="1" eb="2">
      <t>トイ</t>
    </rPh>
    <phoneticPr fontId="2"/>
  </si>
  <si>
    <t>※問45で
「2.いいえ」
と回答した人のみ</t>
    <phoneticPr fontId="2"/>
  </si>
  <si>
    <t>※問45で
「2.いいえ」
と回答した人のみ</t>
    <phoneticPr fontId="2"/>
  </si>
  <si>
    <t>※問45で
「2.いいえ」
と回答した人のみ</t>
    <phoneticPr fontId="2"/>
  </si>
  <si>
    <t>しつけのために体罰を与えてはいけないと思うか</t>
    <rPh sb="7" eb="9">
      <t>タイバツ</t>
    </rPh>
    <rPh sb="10" eb="11">
      <t>アタ</t>
    </rPh>
    <rPh sb="19" eb="20">
      <t>オモ</t>
    </rPh>
    <phoneticPr fontId="5"/>
  </si>
  <si>
    <t>問22 しつけのために体罰を与えてはいけないと思うか</t>
    <phoneticPr fontId="2"/>
  </si>
  <si>
    <t>問37 音楽活動の充実に向けて必要だと思う取り組み（複数回答）</t>
    <phoneticPr fontId="2"/>
  </si>
  <si>
    <t>音楽活動の充実に向けて必要だと思う取り組み</t>
    <rPh sb="0" eb="2">
      <t>オンガク</t>
    </rPh>
    <rPh sb="2" eb="4">
      <t>カツドウ</t>
    </rPh>
    <rPh sb="5" eb="7">
      <t>ジュウジツ</t>
    </rPh>
    <rPh sb="8" eb="9">
      <t>ム</t>
    </rPh>
    <rPh sb="11" eb="13">
      <t>ヒツヨウ</t>
    </rPh>
    <rPh sb="15" eb="16">
      <t>オモ</t>
    </rPh>
    <rPh sb="17" eb="18">
      <t>ト</t>
    </rPh>
    <rPh sb="19" eb="20">
      <t>ク</t>
    </rPh>
    <phoneticPr fontId="5"/>
  </si>
  <si>
    <t>問21 子育てに関する満足度</t>
    <phoneticPr fontId="2"/>
  </si>
  <si>
    <t>子育てに関する満足度</t>
    <rPh sb="0" eb="2">
      <t>コソダ</t>
    </rPh>
    <rPh sb="4" eb="5">
      <t>カン</t>
    </rPh>
    <rPh sb="7" eb="10">
      <t>マンゾクド</t>
    </rPh>
    <phoneticPr fontId="6"/>
  </si>
  <si>
    <t>『行ったことがある』</t>
    <rPh sb="1" eb="2">
      <t>イ</t>
    </rPh>
    <phoneticPr fontId="2"/>
  </si>
  <si>
    <t>（1-2）</t>
    <phoneticPr fontId="2"/>
  </si>
  <si>
    <t>令和５年度 県民アンケート調査(確報)結果</t>
    <rPh sb="0" eb="2">
      <t>レイワ</t>
    </rPh>
    <rPh sb="3" eb="5">
      <t>ネンド</t>
    </rPh>
    <rPh sb="6" eb="8">
      <t>ケンミン</t>
    </rPh>
    <rPh sb="13" eb="15">
      <t>チョウサ</t>
    </rPh>
    <rPh sb="16" eb="18">
      <t>カクホウ</t>
    </rPh>
    <rPh sb="19" eb="21">
      <t>ケッカ</t>
    </rPh>
    <phoneticPr fontId="7"/>
  </si>
  <si>
    <t>全回答者※</t>
    <rPh sb="0" eb="1">
      <t>ゼン</t>
    </rPh>
    <rPh sb="1" eb="4">
      <t>カイトウシャ</t>
    </rPh>
    <phoneticPr fontId="2"/>
  </si>
  <si>
    <t>全回答者※に占める
購入又は飲食有りの割合</t>
    <rPh sb="0" eb="1">
      <t>ゼン</t>
    </rPh>
    <rPh sb="1" eb="3">
      <t>カイトウ</t>
    </rPh>
    <rPh sb="3" eb="4">
      <t>シャ</t>
    </rPh>
    <rPh sb="6" eb="7">
      <t>シ</t>
    </rPh>
    <rPh sb="10" eb="12">
      <t>コウニュウ</t>
    </rPh>
    <rPh sb="12" eb="13">
      <t>マタ</t>
    </rPh>
    <rPh sb="14" eb="16">
      <t>インショク</t>
    </rPh>
    <rPh sb="16" eb="17">
      <t>ア</t>
    </rPh>
    <rPh sb="19" eb="21">
      <t>ワリアイ</t>
    </rPh>
    <phoneticPr fontId="2"/>
  </si>
  <si>
    <t>問15 「平城京天平祭」の認知度・来場状況</t>
  </si>
  <si>
    <t>問16 「朱雀門ひろば」の来場状況</t>
    <phoneticPr fontId="2"/>
  </si>
  <si>
    <t>問24 「自転車条例」内容の認知度</t>
    <rPh sb="16" eb="17">
      <t>ド</t>
    </rPh>
    <phoneticPr fontId="2"/>
  </si>
  <si>
    <t>問27 自転車利用時の乗車用ヘルメットの着用状況</t>
    <phoneticPr fontId="2"/>
  </si>
  <si>
    <t>問28 乗車用ヘルメットを着用しない理由（複数回答）</t>
  </si>
  <si>
    <t>乗車用ヘルメットを着用しない理由</t>
    <rPh sb="14" eb="16">
      <t>リユウ</t>
    </rPh>
    <phoneticPr fontId="1"/>
  </si>
  <si>
    <t>自転車利用時の乗車用ヘルメットの着用状況</t>
    <rPh sb="0" eb="3">
      <t>ジテンシャ</t>
    </rPh>
    <rPh sb="3" eb="5">
      <t>リヨウ</t>
    </rPh>
    <rPh sb="5" eb="6">
      <t>ジ</t>
    </rPh>
    <rPh sb="7" eb="10">
      <t>ジョウシャヨウ</t>
    </rPh>
    <rPh sb="16" eb="18">
      <t>チャクヨウ</t>
    </rPh>
    <rPh sb="18" eb="20">
      <t>ジョウキョウ</t>
    </rPh>
    <phoneticPr fontId="1"/>
  </si>
  <si>
    <t>「自転車条例」内容の認知度</t>
    <rPh sb="1" eb="4">
      <t>ジテンシャ</t>
    </rPh>
    <rPh sb="4" eb="6">
      <t>ジョウレイ</t>
    </rPh>
    <rPh sb="7" eb="9">
      <t>ナイヨウ</t>
    </rPh>
    <rPh sb="10" eb="12">
      <t>ニンチ</t>
    </rPh>
    <rPh sb="12" eb="13">
      <t>ド</t>
    </rPh>
    <phoneticPr fontId="5"/>
  </si>
  <si>
    <t>「朱雀門ひろば」の来場状況</t>
    <phoneticPr fontId="2"/>
  </si>
  <si>
    <t>「平城京天平祭」の認知度・来場状況</t>
    <phoneticPr fontId="2"/>
  </si>
  <si>
    <t>結婚、出産、病気など臨時的な出費がなかったから</t>
    <phoneticPr fontId="2"/>
  </si>
  <si>
    <t>結婚、出産、病気など臨時的な出費があったから</t>
    <phoneticPr fontId="2"/>
  </si>
  <si>
    <t>『鑑賞した』</t>
    <rPh sb="1" eb="3">
      <t>カンショウ</t>
    </rPh>
    <phoneticPr fontId="2"/>
  </si>
  <si>
    <t>令和５年12月</t>
    <rPh sb="0" eb="1">
      <t>レイ</t>
    </rPh>
    <rPh sb="1" eb="2">
      <t>ワ</t>
    </rPh>
    <rPh sb="3" eb="4">
      <t>ネン</t>
    </rPh>
    <rPh sb="6" eb="7">
      <t>ガツ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</si>
</sst>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Red]\(0.0\)"/>
    <numFmt numFmtId="177" formatCode="0_);[Red]\(0\)"/>
    <numFmt numFmtId="178" formatCode="0.0&quot; % &quot;"/>
    <numFmt numFmtId="179" formatCode="#,##0_);[Red]\(#,##0\)"/>
    <numFmt numFmtId="180" formatCode="0.00_ "/>
    <numFmt numFmtId="181" formatCode="#,##0\ ;\-#,##0\ ;&quot;-      &quot;"/>
    <numFmt numFmtId="182" formatCode="0.0_ "/>
  </numFmts>
  <fonts count="31" x14ac:knownFonts="1">
    <font>
      <sz val="10"/>
      <color theme="1"/>
      <name val="ＭＳ Ｐゴシック"/>
      <family val="2"/>
      <charset val="128"/>
      <scheme val="minor"/>
    </font>
    <font>
      <sz val="10"/>
      <color theme="1"/>
      <name val="ＭＳ Ｐゴシック"/>
      <family val="2"/>
      <charset val="128"/>
      <scheme val="minor"/>
    </font>
    <font>
      <sz val="6"/>
      <name val="ＭＳ Ｐゴシック"/>
      <family val="2"/>
      <charset val="128"/>
      <scheme val="minor"/>
    </font>
    <font>
      <sz val="10"/>
      <color theme="1" tint="0.499984740745262"/>
      <name val="ＭＳ Ｐゴシック"/>
      <family val="2"/>
      <charset val="128"/>
      <scheme val="minor"/>
    </font>
    <font>
      <sz val="11"/>
      <name val="ＭＳ Ｐゴシック"/>
      <family val="3"/>
      <charset val="128"/>
    </font>
    <font>
      <sz val="10"/>
      <name val="ＭＳ Ｐゴシック"/>
      <family val="3"/>
      <charset val="128"/>
    </font>
    <font>
      <i/>
      <u/>
      <sz val="14"/>
      <name val="ＭＳ Ｐゴシック"/>
      <family val="3"/>
      <charset val="128"/>
    </font>
    <font>
      <sz val="6"/>
      <name val="ＭＳ Ｐゴシック"/>
      <family val="3"/>
      <charset val="128"/>
    </font>
    <font>
      <b/>
      <sz val="18"/>
      <name val="ＭＳ Ｐゴシック"/>
      <family val="3"/>
      <charset val="128"/>
    </font>
    <font>
      <b/>
      <sz val="12"/>
      <name val="ＭＳ Ｐゴシック"/>
      <family val="3"/>
      <charset val="128"/>
    </font>
    <font>
      <sz val="12"/>
      <name val="ＭＳ Ｐゴシック"/>
      <family val="3"/>
      <charset val="128"/>
    </font>
    <font>
      <sz val="11"/>
      <color indexed="8"/>
      <name val="ＭＳ Ｐゴシック"/>
      <family val="3"/>
      <charset val="128"/>
    </font>
    <font>
      <b/>
      <sz val="22"/>
      <name val="HG丸ｺﾞｼｯｸM-PRO"/>
      <family val="3"/>
      <charset val="128"/>
    </font>
    <font>
      <sz val="12"/>
      <name val="ＭＳ 明朝"/>
      <family val="1"/>
      <charset val="128"/>
    </font>
    <font>
      <sz val="11"/>
      <name val="ＭＳ ゴシック"/>
      <family val="3"/>
      <charset val="128"/>
    </font>
    <font>
      <sz val="10"/>
      <name val="ＭＳ 明朝"/>
      <family val="1"/>
      <charset val="128"/>
    </font>
    <font>
      <sz val="10"/>
      <name val="ＭＳ ゴシック"/>
      <family val="3"/>
      <charset val="128"/>
    </font>
    <font>
      <sz val="12"/>
      <name val="ＭＳ ゴシック"/>
      <family val="3"/>
      <charset val="128"/>
    </font>
    <font>
      <sz val="14"/>
      <name val="ＭＳ ゴシック"/>
      <family val="3"/>
      <charset val="128"/>
    </font>
    <font>
      <b/>
      <sz val="11"/>
      <color theme="0"/>
      <name val="ＭＳ ゴシック"/>
      <family val="3"/>
      <charset val="128"/>
    </font>
    <font>
      <sz val="12"/>
      <color theme="0"/>
      <name val="ＭＳ ゴシック"/>
      <family val="3"/>
      <charset val="128"/>
    </font>
    <font>
      <sz val="10.5"/>
      <color theme="0"/>
      <name val="ＭＳ ゴシック"/>
      <family val="3"/>
      <charset val="128"/>
    </font>
    <font>
      <sz val="10"/>
      <color theme="0"/>
      <name val="ＭＳ ゴシック"/>
      <family val="3"/>
      <charset val="128"/>
    </font>
    <font>
      <i/>
      <u/>
      <sz val="12"/>
      <color theme="1" tint="0.34998626667073579"/>
      <name val="ＭＳ Ｐゴシック"/>
      <family val="3"/>
      <charset val="128"/>
    </font>
    <font>
      <sz val="22"/>
      <name val="ＭＳ 明朝"/>
      <family val="1"/>
      <charset val="128"/>
    </font>
    <font>
      <b/>
      <sz val="20"/>
      <name val="ＭＳ ゴシック"/>
      <family val="3"/>
      <charset val="128"/>
    </font>
    <font>
      <b/>
      <sz val="18"/>
      <color theme="1"/>
      <name val="ＭＳ ゴシック"/>
      <family val="3"/>
      <charset val="128"/>
    </font>
    <font>
      <sz val="9"/>
      <name val="ＭＳ Ｐゴシック"/>
      <family val="3"/>
      <charset val="128"/>
    </font>
    <font>
      <b/>
      <sz val="22"/>
      <color rgb="FFFF0000"/>
      <name val="ＭＳ Ｐゴシック"/>
      <family val="3"/>
      <charset val="128"/>
      <scheme val="minor"/>
    </font>
    <font>
      <sz val="11"/>
      <color theme="1"/>
      <name val="ＭＳ Ｐゴシック"/>
      <family val="3"/>
      <charset val="128"/>
    </font>
    <font>
      <sz val="8"/>
      <name val="ＭＳ Ｐゴシック"/>
      <family val="3"/>
      <charset val="128"/>
    </font>
  </fonts>
  <fills count="5">
    <fill>
      <patternFill patternType="none"/>
    </fill>
    <fill>
      <patternFill patternType="gray125"/>
    </fill>
    <fill>
      <patternFill patternType="solid">
        <fgColor theme="0" tint="-0.14999847407452621"/>
        <bgColor indexed="64"/>
      </patternFill>
    </fill>
    <fill>
      <patternFill patternType="solid">
        <fgColor theme="1" tint="0.34998626667073579"/>
        <bgColor indexed="64"/>
      </patternFill>
    </fill>
    <fill>
      <patternFill patternType="solid">
        <fgColor theme="0" tint="-0.499984740745262"/>
        <bgColor indexed="64"/>
      </patternFill>
    </fill>
  </fills>
  <borders count="85">
    <border>
      <left/>
      <right/>
      <top/>
      <bottom/>
      <diagonal/>
    </border>
    <border>
      <left style="thin">
        <color indexed="64"/>
      </left>
      <right style="thin">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thin">
        <color indexed="64"/>
      </right>
      <top/>
      <bottom style="hair">
        <color indexed="64"/>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style="medium">
        <color indexed="64"/>
      </left>
      <right/>
      <top/>
      <bottom/>
      <diagonal/>
    </border>
    <border>
      <left/>
      <right/>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style="hair">
        <color indexed="64"/>
      </bottom>
      <diagonal/>
    </border>
    <border>
      <left style="thin">
        <color indexed="64"/>
      </left>
      <right/>
      <top/>
      <bottom style="hair">
        <color indexed="64"/>
      </bottom>
      <diagonal/>
    </border>
    <border>
      <left style="thin">
        <color auto="1"/>
      </left>
      <right/>
      <top style="hair">
        <color auto="1"/>
      </top>
      <bottom style="hair">
        <color auto="1"/>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thin">
        <color indexed="64"/>
      </top>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medium">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auto="1"/>
      </left>
      <right/>
      <top style="hair">
        <color auto="1"/>
      </top>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alignment vertical="center"/>
    </xf>
    <xf numFmtId="38" fontId="1" fillId="0" borderId="0" applyFont="0" applyFill="0" applyBorder="0" applyAlignment="0" applyProtection="0">
      <alignment vertical="center"/>
    </xf>
    <xf numFmtId="0" fontId="4" fillId="0" borderId="0">
      <alignment vertical="center"/>
    </xf>
    <xf numFmtId="0" fontId="13" fillId="0" borderId="0"/>
    <xf numFmtId="38" fontId="1" fillId="0" borderId="0" applyFont="0" applyFill="0" applyBorder="0" applyAlignment="0" applyProtection="0">
      <alignment vertical="center"/>
    </xf>
    <xf numFmtId="0" fontId="1" fillId="0" borderId="0">
      <alignment vertical="center"/>
    </xf>
  </cellStyleXfs>
  <cellXfs count="286">
    <xf numFmtId="0" fontId="0" fillId="0" borderId="0" xfId="0">
      <alignment vertical="center"/>
    </xf>
    <xf numFmtId="0" fontId="5" fillId="0" borderId="0" xfId="2" applyFont="1">
      <alignment vertical="center"/>
    </xf>
    <xf numFmtId="0" fontId="4" fillId="0" borderId="0" xfId="2">
      <alignment vertical="center"/>
    </xf>
    <xf numFmtId="38" fontId="4" fillId="0" borderId="0" xfId="1" applyFont="1" applyAlignment="1">
      <alignment vertical="center"/>
    </xf>
    <xf numFmtId="0" fontId="6" fillId="0" borderId="0" xfId="2" applyFont="1" applyAlignment="1">
      <alignment horizontal="right" vertical="center"/>
    </xf>
    <xf numFmtId="0" fontId="8" fillId="0" borderId="0" xfId="2" applyFont="1">
      <alignment vertical="center"/>
    </xf>
    <xf numFmtId="0" fontId="0" fillId="0" borderId="0" xfId="0" applyAlignment="1"/>
    <xf numFmtId="0" fontId="4" fillId="0" borderId="6" xfId="2" applyBorder="1" applyAlignment="1">
      <alignment horizontal="centerContinuous" vertical="center"/>
    </xf>
    <xf numFmtId="0" fontId="4" fillId="0" borderId="7" xfId="0" applyFont="1" applyBorder="1" applyAlignment="1">
      <alignment horizontal="centerContinuous" vertical="center"/>
    </xf>
    <xf numFmtId="0" fontId="4" fillId="0" borderId="19" xfId="2" applyBorder="1">
      <alignment vertical="center"/>
    </xf>
    <xf numFmtId="0" fontId="10" fillId="0" borderId="0" xfId="2" applyFont="1" applyAlignment="1">
      <alignment vertical="center" textRotation="255"/>
    </xf>
    <xf numFmtId="0" fontId="0" fillId="0" borderId="0" xfId="0" applyAlignment="1">
      <alignment horizontal="center" vertical="center" wrapText="1"/>
    </xf>
    <xf numFmtId="0" fontId="10" fillId="0" borderId="0" xfId="2" applyFont="1">
      <alignment vertical="center"/>
    </xf>
    <xf numFmtId="38" fontId="10" fillId="0" borderId="0" xfId="1" applyFont="1" applyBorder="1" applyAlignment="1">
      <alignment vertical="center"/>
    </xf>
    <xf numFmtId="176" fontId="10" fillId="0" borderId="0" xfId="2" applyNumberFormat="1" applyFont="1">
      <alignment vertical="center"/>
    </xf>
    <xf numFmtId="177" fontId="4" fillId="0" borderId="0" xfId="2" applyNumberFormat="1">
      <alignment vertical="center"/>
    </xf>
    <xf numFmtId="0" fontId="4" fillId="0" borderId="23" xfId="2" applyBorder="1">
      <alignment vertical="center"/>
    </xf>
    <xf numFmtId="0" fontId="4" fillId="0" borderId="25" xfId="2" applyBorder="1">
      <alignment vertical="center"/>
    </xf>
    <xf numFmtId="0" fontId="4" fillId="0" borderId="7" xfId="2" applyBorder="1">
      <alignment vertical="center"/>
    </xf>
    <xf numFmtId="0" fontId="4" fillId="0" borderId="0" xfId="2" applyAlignment="1">
      <alignment vertical="center" textRotation="255" wrapText="1"/>
    </xf>
    <xf numFmtId="0" fontId="9" fillId="0" borderId="2" xfId="2" applyFont="1" applyBorder="1">
      <alignment vertical="center"/>
    </xf>
    <xf numFmtId="0" fontId="4" fillId="0" borderId="6" xfId="2" applyBorder="1">
      <alignment vertical="center"/>
    </xf>
    <xf numFmtId="0" fontId="4" fillId="0" borderId="7" xfId="2" applyBorder="1" applyAlignment="1">
      <alignment horizontal="centerContinuous" vertical="center"/>
    </xf>
    <xf numFmtId="0" fontId="8" fillId="0" borderId="7" xfId="2" applyFont="1" applyBorder="1" applyAlignment="1">
      <alignment horizontal="centerContinuous" vertical="center"/>
    </xf>
    <xf numFmtId="0" fontId="4" fillId="0" borderId="3" xfId="2" applyBorder="1">
      <alignment vertical="center"/>
    </xf>
    <xf numFmtId="176" fontId="4" fillId="0" borderId="34" xfId="2" applyNumberFormat="1" applyBorder="1">
      <alignment vertical="center"/>
    </xf>
    <xf numFmtId="0" fontId="4" fillId="0" borderId="34" xfId="2" applyBorder="1">
      <alignment vertical="center"/>
    </xf>
    <xf numFmtId="176" fontId="4" fillId="0" borderId="34" xfId="1" applyNumberFormat="1" applyFont="1" applyFill="1" applyBorder="1" applyAlignment="1">
      <alignment vertical="center"/>
    </xf>
    <xf numFmtId="0" fontId="4" fillId="0" borderId="26" xfId="2" applyBorder="1" applyAlignment="1">
      <alignment horizontal="center" vertical="center"/>
    </xf>
    <xf numFmtId="0" fontId="4" fillId="0" borderId="27" xfId="2" applyBorder="1" applyAlignment="1">
      <alignment horizontal="center" vertical="center"/>
    </xf>
    <xf numFmtId="176" fontId="4" fillId="0" borderId="35" xfId="2" applyNumberFormat="1" applyBorder="1" applyAlignment="1">
      <alignment horizontal="center" vertical="center"/>
    </xf>
    <xf numFmtId="0" fontId="0" fillId="0" borderId="0" xfId="0" applyAlignment="1">
      <alignment horizontal="center" wrapText="1"/>
    </xf>
    <xf numFmtId="0" fontId="0" fillId="0" borderId="0" xfId="0" applyAlignment="1">
      <alignment horizontal="center" vertical="top" wrapText="1"/>
    </xf>
    <xf numFmtId="0" fontId="14" fillId="0" borderId="0" xfId="3" applyFont="1" applyAlignment="1">
      <alignment horizontal="center"/>
    </xf>
    <xf numFmtId="0" fontId="13" fillId="0" borderId="0" xfId="3" applyAlignment="1">
      <alignment vertical="center"/>
    </xf>
    <xf numFmtId="0" fontId="15" fillId="0" borderId="0" xfId="3" applyFont="1" applyAlignment="1">
      <alignment vertical="center"/>
    </xf>
    <xf numFmtId="0" fontId="17" fillId="0" borderId="0" xfId="3" applyFont="1"/>
    <xf numFmtId="0" fontId="14" fillId="0" borderId="0" xfId="3" applyFont="1" applyAlignment="1">
      <alignment vertical="top" wrapText="1"/>
    </xf>
    <xf numFmtId="0" fontId="14" fillId="0" borderId="0" xfId="3" applyFont="1" applyAlignment="1">
      <alignment horizontal="justify"/>
    </xf>
    <xf numFmtId="0" fontId="17" fillId="0" borderId="0" xfId="3" quotePrefix="1" applyFont="1"/>
    <xf numFmtId="0" fontId="17" fillId="0" borderId="0" xfId="3" applyFont="1" applyAlignment="1">
      <alignment vertical="center"/>
    </xf>
    <xf numFmtId="0" fontId="17" fillId="2" borderId="0" xfId="3" applyFont="1" applyFill="1" applyAlignment="1">
      <alignment horizontal="centerContinuous" vertical="center"/>
    </xf>
    <xf numFmtId="0" fontId="14" fillId="2" borderId="15" xfId="3" applyFont="1" applyFill="1" applyBorder="1" applyAlignment="1">
      <alignment horizontal="centerContinuous" vertical="center"/>
    </xf>
    <xf numFmtId="0" fontId="19" fillId="3" borderId="37" xfId="3" applyFont="1" applyFill="1" applyBorder="1" applyAlignment="1">
      <alignment horizontal="left" vertical="center"/>
    </xf>
    <xf numFmtId="0" fontId="20" fillId="3" borderId="37" xfId="3" applyFont="1" applyFill="1" applyBorder="1" applyAlignment="1">
      <alignment horizontal="left" vertical="center"/>
    </xf>
    <xf numFmtId="0" fontId="20" fillId="3" borderId="37" xfId="3" applyFont="1" applyFill="1" applyBorder="1" applyAlignment="1">
      <alignment horizontal="center" vertical="center"/>
    </xf>
    <xf numFmtId="0" fontId="16" fillId="0" borderId="13" xfId="3" applyFont="1" applyBorder="1" applyAlignment="1">
      <alignment horizontal="center" vertical="center"/>
    </xf>
    <xf numFmtId="0" fontId="16" fillId="0" borderId="38" xfId="3" applyFont="1" applyBorder="1" applyAlignment="1">
      <alignment horizontal="center" vertical="center"/>
    </xf>
    <xf numFmtId="176" fontId="4" fillId="0" borderId="0" xfId="2" applyNumberFormat="1" applyAlignment="1">
      <alignment horizontal="center" vertical="center"/>
    </xf>
    <xf numFmtId="0" fontId="23" fillId="0" borderId="0" xfId="2" applyFont="1" applyAlignment="1">
      <alignment horizontal="right" vertical="center"/>
    </xf>
    <xf numFmtId="0" fontId="4" fillId="0" borderId="8" xfId="2" applyBorder="1" applyAlignment="1">
      <alignment vertical="top" textRotation="255" wrapText="1"/>
    </xf>
    <xf numFmtId="0" fontId="4" fillId="0" borderId="10" xfId="2" applyBorder="1" applyAlignment="1">
      <alignment vertical="top" textRotation="255" wrapText="1"/>
    </xf>
    <xf numFmtId="38" fontId="4" fillId="0" borderId="31" xfId="1" applyFont="1" applyBorder="1" applyAlignment="1">
      <alignment vertical="top" textRotation="255" wrapText="1"/>
    </xf>
    <xf numFmtId="0" fontId="4" fillId="0" borderId="9" xfId="2" applyBorder="1" applyAlignment="1">
      <alignment vertical="top" textRotation="255" wrapText="1"/>
    </xf>
    <xf numFmtId="0" fontId="4" fillId="0" borderId="11" xfId="2" applyBorder="1" applyAlignment="1">
      <alignment vertical="top" textRotation="255" wrapText="1"/>
    </xf>
    <xf numFmtId="179" fontId="4" fillId="0" borderId="43" xfId="2" applyNumberFormat="1" applyBorder="1">
      <alignment vertical="center"/>
    </xf>
    <xf numFmtId="179" fontId="4" fillId="0" borderId="14" xfId="2" applyNumberFormat="1" applyBorder="1">
      <alignment vertical="center"/>
    </xf>
    <xf numFmtId="179" fontId="4" fillId="0" borderId="0" xfId="2" applyNumberFormat="1">
      <alignment vertical="center"/>
    </xf>
    <xf numFmtId="179" fontId="4" fillId="0" borderId="24" xfId="2" applyNumberFormat="1" applyBorder="1" applyAlignment="1">
      <alignment horizontal="centerContinuous" vertical="center"/>
    </xf>
    <xf numFmtId="179" fontId="4" fillId="0" borderId="0" xfId="0" applyNumberFormat="1" applyFont="1" applyAlignment="1">
      <alignment horizontal="centerContinuous" vertical="center"/>
    </xf>
    <xf numFmtId="179" fontId="4" fillId="0" borderId="3" xfId="2" applyNumberFormat="1" applyBorder="1">
      <alignment vertical="center"/>
    </xf>
    <xf numFmtId="180" fontId="5" fillId="0" borderId="0" xfId="2" applyNumberFormat="1" applyFont="1" applyAlignment="1">
      <alignment horizontal="right" vertical="center"/>
    </xf>
    <xf numFmtId="180" fontId="23" fillId="0" borderId="0" xfId="2" applyNumberFormat="1" applyFont="1" applyAlignment="1">
      <alignment horizontal="right" vertical="center"/>
    </xf>
    <xf numFmtId="180" fontId="0" fillId="0" borderId="0" xfId="0" applyNumberFormat="1" applyAlignment="1"/>
    <xf numFmtId="180" fontId="4" fillId="0" borderId="0" xfId="2" applyNumberFormat="1">
      <alignment vertical="center"/>
    </xf>
    <xf numFmtId="179" fontId="4" fillId="0" borderId="32" xfId="2" applyNumberFormat="1" applyBorder="1">
      <alignment vertical="center"/>
    </xf>
    <xf numFmtId="0" fontId="4" fillId="0" borderId="32" xfId="2" applyBorder="1">
      <alignment vertical="center"/>
    </xf>
    <xf numFmtId="180" fontId="4" fillId="0" borderId="45" xfId="2" applyNumberFormat="1" applyBorder="1" applyAlignment="1">
      <alignment horizontal="center" vertical="center"/>
    </xf>
    <xf numFmtId="180" fontId="4" fillId="0" borderId="31" xfId="2" applyNumberFormat="1" applyBorder="1" applyAlignment="1">
      <alignment vertical="center" textRotation="255" wrapText="1"/>
    </xf>
    <xf numFmtId="179" fontId="4" fillId="0" borderId="24" xfId="2" applyNumberFormat="1" applyBorder="1">
      <alignment vertical="center"/>
    </xf>
    <xf numFmtId="0" fontId="4" fillId="0" borderId="24" xfId="2" applyBorder="1">
      <alignment vertical="center"/>
    </xf>
    <xf numFmtId="0" fontId="13" fillId="0" borderId="0" xfId="3"/>
    <xf numFmtId="0" fontId="24" fillId="0" borderId="0" xfId="3" applyFont="1" applyAlignment="1">
      <alignment horizontal="center"/>
    </xf>
    <xf numFmtId="179" fontId="11" fillId="0" borderId="0" xfId="2" applyNumberFormat="1" applyFont="1">
      <alignment vertical="center"/>
    </xf>
    <xf numFmtId="178" fontId="11" fillId="0" borderId="0" xfId="2" applyNumberFormat="1" applyFont="1">
      <alignment vertical="center"/>
    </xf>
    <xf numFmtId="178" fontId="4" fillId="0" borderId="0" xfId="2" applyNumberFormat="1">
      <alignment vertical="center"/>
    </xf>
    <xf numFmtId="0" fontId="4" fillId="0" borderId="45" xfId="2" applyBorder="1" applyAlignment="1">
      <alignment horizontal="center" vertical="center"/>
    </xf>
    <xf numFmtId="176" fontId="4" fillId="0" borderId="0" xfId="2" applyNumberFormat="1">
      <alignment vertical="center"/>
    </xf>
    <xf numFmtId="0" fontId="4" fillId="0" borderId="0" xfId="2" applyAlignment="1">
      <alignment vertical="top" textRotation="255" wrapText="1"/>
    </xf>
    <xf numFmtId="0" fontId="4" fillId="0" borderId="0" xfId="2" applyAlignment="1">
      <alignment horizontal="right" vertical="center"/>
    </xf>
    <xf numFmtId="0" fontId="0" fillId="0" borderId="41" xfId="3" applyFont="1" applyBorder="1" applyAlignment="1">
      <alignment horizontal="left" vertical="center" shrinkToFit="1"/>
    </xf>
    <xf numFmtId="0" fontId="16" fillId="0" borderId="39" xfId="3" applyFont="1" applyBorder="1" applyAlignment="1">
      <alignment horizontal="center" vertical="center"/>
    </xf>
    <xf numFmtId="0" fontId="14" fillId="2" borderId="0" xfId="3" applyFont="1" applyFill="1" applyAlignment="1">
      <alignment horizontal="center" vertical="center"/>
    </xf>
    <xf numFmtId="0" fontId="16" fillId="0" borderId="46" xfId="3" applyFont="1" applyBorder="1" applyAlignment="1">
      <alignment horizontal="center" vertical="center"/>
    </xf>
    <xf numFmtId="0" fontId="16" fillId="0" borderId="47" xfId="3" applyFont="1" applyBorder="1" applyAlignment="1">
      <alignment horizontal="center" vertical="center"/>
    </xf>
    <xf numFmtId="0" fontId="0" fillId="0" borderId="38" xfId="3" applyFont="1" applyBorder="1" applyAlignment="1">
      <alignment horizontal="center" vertical="center"/>
    </xf>
    <xf numFmtId="0" fontId="0" fillId="0" borderId="13" xfId="3" applyFont="1" applyBorder="1" applyAlignment="1">
      <alignment horizontal="center" vertical="center"/>
    </xf>
    <xf numFmtId="0" fontId="0" fillId="0" borderId="39" xfId="3" applyFont="1" applyBorder="1" applyAlignment="1">
      <alignment horizontal="center" vertical="center"/>
    </xf>
    <xf numFmtId="0" fontId="0" fillId="0" borderId="40" xfId="3" applyFont="1" applyBorder="1" applyAlignment="1">
      <alignment horizontal="left" vertical="center" shrinkToFit="1"/>
    </xf>
    <xf numFmtId="0" fontId="0" fillId="0" borderId="48" xfId="3" applyFont="1" applyBorder="1" applyAlignment="1">
      <alignment horizontal="center" vertical="center"/>
    </xf>
    <xf numFmtId="0" fontId="16" fillId="0" borderId="50" xfId="3" applyFont="1" applyBorder="1" applyAlignment="1">
      <alignment horizontal="center" vertical="center"/>
    </xf>
    <xf numFmtId="0" fontId="0" fillId="0" borderId="1" xfId="3" applyFont="1" applyBorder="1" applyAlignment="1">
      <alignment horizontal="left" vertical="center" shrinkToFit="1"/>
    </xf>
    <xf numFmtId="0" fontId="21" fillId="3" borderId="37" xfId="3" applyFont="1" applyFill="1" applyBorder="1" applyAlignment="1">
      <alignment horizontal="left" vertical="center" shrinkToFit="1"/>
    </xf>
    <xf numFmtId="0" fontId="0" fillId="0" borderId="49" xfId="3" applyFont="1" applyBorder="1" applyAlignment="1">
      <alignment horizontal="left" vertical="center" shrinkToFit="1"/>
    </xf>
    <xf numFmtId="0" fontId="22" fillId="3" borderId="37" xfId="3" applyFont="1" applyFill="1" applyBorder="1" applyAlignment="1">
      <alignment horizontal="left" vertical="center" shrinkToFit="1"/>
    </xf>
    <xf numFmtId="0" fontId="0" fillId="0" borderId="40" xfId="3" applyFont="1" applyBorder="1" applyAlignment="1">
      <alignment vertical="center" shrinkToFit="1"/>
    </xf>
    <xf numFmtId="179" fontId="11" fillId="0" borderId="15" xfId="2" applyNumberFormat="1" applyFont="1" applyBorder="1" applyAlignment="1">
      <alignment vertical="center" shrinkToFit="1"/>
    </xf>
    <xf numFmtId="179" fontId="11" fillId="0" borderId="17" xfId="2" applyNumberFormat="1" applyFont="1" applyBorder="1" applyAlignment="1">
      <alignment vertical="center" shrinkToFit="1"/>
    </xf>
    <xf numFmtId="179" fontId="11" fillId="0" borderId="16" xfId="2" applyNumberFormat="1" applyFont="1" applyBorder="1" applyAlignment="1">
      <alignment vertical="center" shrinkToFit="1"/>
    </xf>
    <xf numFmtId="178" fontId="11" fillId="0" borderId="8" xfId="2" applyNumberFormat="1" applyFont="1" applyBorder="1" applyAlignment="1">
      <alignment vertical="center" shrinkToFit="1"/>
    </xf>
    <xf numFmtId="178" fontId="11" fillId="0" borderId="10" xfId="2" applyNumberFormat="1" applyFont="1" applyBorder="1" applyAlignment="1">
      <alignment vertical="center" shrinkToFit="1"/>
    </xf>
    <xf numFmtId="178" fontId="11" fillId="0" borderId="9" xfId="2" applyNumberFormat="1" applyFont="1" applyBorder="1" applyAlignment="1">
      <alignment vertical="center" shrinkToFit="1"/>
    </xf>
    <xf numFmtId="179" fontId="4" fillId="0" borderId="44" xfId="2" applyNumberFormat="1" applyBorder="1" applyAlignment="1">
      <alignment vertical="center" shrinkToFit="1"/>
    </xf>
    <xf numFmtId="179" fontId="4" fillId="0" borderId="5" xfId="2" applyNumberFormat="1" applyBorder="1" applyAlignment="1">
      <alignment vertical="center" shrinkToFit="1"/>
    </xf>
    <xf numFmtId="179" fontId="4" fillId="0" borderId="4" xfId="2" applyNumberFormat="1" applyBorder="1" applyAlignment="1">
      <alignment vertical="center" shrinkToFit="1"/>
    </xf>
    <xf numFmtId="178" fontId="4" fillId="0" borderId="20" xfId="2" applyNumberFormat="1" applyBorder="1" applyAlignment="1">
      <alignment vertical="center" shrinkToFit="1"/>
    </xf>
    <xf numFmtId="178" fontId="4" fillId="0" borderId="22" xfId="2" applyNumberFormat="1" applyBorder="1" applyAlignment="1">
      <alignment vertical="center" shrinkToFit="1"/>
    </xf>
    <xf numFmtId="178" fontId="4" fillId="0" borderId="21" xfId="2" applyNumberFormat="1" applyBorder="1" applyAlignment="1">
      <alignment vertical="center" shrinkToFit="1"/>
    </xf>
    <xf numFmtId="179" fontId="4" fillId="0" borderId="15" xfId="2" applyNumberFormat="1" applyBorder="1" applyAlignment="1">
      <alignment vertical="center" shrinkToFit="1"/>
    </xf>
    <xf numFmtId="179" fontId="4" fillId="0" borderId="17" xfId="2" applyNumberFormat="1" applyBorder="1" applyAlignment="1">
      <alignment vertical="center" shrinkToFit="1"/>
    </xf>
    <xf numFmtId="179" fontId="4" fillId="0" borderId="16" xfId="2" applyNumberFormat="1" applyBorder="1" applyAlignment="1">
      <alignment vertical="center" shrinkToFit="1"/>
    </xf>
    <xf numFmtId="178" fontId="4" fillId="0" borderId="8" xfId="2" applyNumberFormat="1" applyBorder="1" applyAlignment="1">
      <alignment vertical="center" shrinkToFit="1"/>
    </xf>
    <xf numFmtId="178" fontId="4" fillId="0" borderId="10" xfId="2" applyNumberFormat="1" applyBorder="1" applyAlignment="1">
      <alignment vertical="center" shrinkToFit="1"/>
    </xf>
    <xf numFmtId="178" fontId="4" fillId="0" borderId="9" xfId="2" applyNumberFormat="1" applyBorder="1" applyAlignment="1">
      <alignment vertical="center" shrinkToFit="1"/>
    </xf>
    <xf numFmtId="179" fontId="11" fillId="0" borderId="12" xfId="2" applyNumberFormat="1" applyFont="1" applyBorder="1" applyAlignment="1">
      <alignment vertical="center" shrinkToFit="1"/>
    </xf>
    <xf numFmtId="178" fontId="11" fillId="0" borderId="11" xfId="2" applyNumberFormat="1" applyFont="1" applyBorder="1" applyAlignment="1">
      <alignment vertical="center" shrinkToFit="1"/>
    </xf>
    <xf numFmtId="179" fontId="4" fillId="0" borderId="42" xfId="2" applyNumberFormat="1" applyBorder="1" applyAlignment="1">
      <alignment vertical="center" shrinkToFit="1"/>
    </xf>
    <xf numFmtId="178" fontId="4" fillId="0" borderId="18" xfId="2" applyNumberFormat="1" applyBorder="1" applyAlignment="1">
      <alignment vertical="center" shrinkToFit="1"/>
    </xf>
    <xf numFmtId="179" fontId="4" fillId="0" borderId="12" xfId="2" applyNumberFormat="1" applyBorder="1" applyAlignment="1">
      <alignment vertical="center" shrinkToFit="1"/>
    </xf>
    <xf numFmtId="178" fontId="4" fillId="0" borderId="11" xfId="2" applyNumberFormat="1" applyBorder="1" applyAlignment="1">
      <alignment vertical="center" shrinkToFit="1"/>
    </xf>
    <xf numFmtId="0" fontId="4" fillId="0" borderId="31" xfId="2" applyBorder="1" applyAlignment="1">
      <alignment vertical="top" textRotation="255" wrapText="1"/>
    </xf>
    <xf numFmtId="179" fontId="11" fillId="0" borderId="32" xfId="2" applyNumberFormat="1" applyFont="1" applyBorder="1" applyAlignment="1">
      <alignment vertical="center" shrinkToFit="1"/>
    </xf>
    <xf numFmtId="178" fontId="11" fillId="0" borderId="31" xfId="2" applyNumberFormat="1" applyFont="1" applyBorder="1" applyAlignment="1">
      <alignment vertical="center" shrinkToFit="1"/>
    </xf>
    <xf numFmtId="179" fontId="4" fillId="0" borderId="36" xfId="2" applyNumberFormat="1" applyBorder="1" applyAlignment="1">
      <alignment vertical="center" shrinkToFit="1"/>
    </xf>
    <xf numFmtId="178" fontId="4" fillId="0" borderId="33" xfId="2" applyNumberFormat="1" applyBorder="1" applyAlignment="1">
      <alignment vertical="center" shrinkToFit="1"/>
    </xf>
    <xf numFmtId="179" fontId="4" fillId="0" borderId="32" xfId="2" applyNumberFormat="1" applyBorder="1" applyAlignment="1">
      <alignment vertical="center" shrinkToFit="1"/>
    </xf>
    <xf numFmtId="178" fontId="4" fillId="0" borderId="31" xfId="2" applyNumberFormat="1" applyBorder="1" applyAlignment="1">
      <alignment vertical="center" shrinkToFit="1"/>
    </xf>
    <xf numFmtId="179" fontId="11" fillId="0" borderId="0" xfId="2" applyNumberFormat="1" applyFont="1" applyAlignment="1">
      <alignment vertical="center" shrinkToFit="1"/>
    </xf>
    <xf numFmtId="179" fontId="4" fillId="0" borderId="0" xfId="2" applyNumberFormat="1" applyAlignment="1">
      <alignment vertical="center" shrinkToFit="1"/>
    </xf>
    <xf numFmtId="0" fontId="4" fillId="0" borderId="26" xfId="2" applyBorder="1" applyAlignment="1">
      <alignment horizontal="center" vertical="center" shrinkToFit="1"/>
    </xf>
    <xf numFmtId="176" fontId="4" fillId="0" borderId="28" xfId="2" applyNumberFormat="1" applyBorder="1" applyAlignment="1">
      <alignment horizontal="center" vertical="center" shrinkToFit="1"/>
    </xf>
    <xf numFmtId="178" fontId="11" fillId="0" borderId="0" xfId="2" applyNumberFormat="1" applyFont="1" applyAlignment="1">
      <alignment vertical="center" shrinkToFit="1"/>
    </xf>
    <xf numFmtId="178" fontId="4" fillId="0" borderId="0" xfId="2" applyNumberFormat="1" applyAlignment="1">
      <alignment vertical="center" shrinkToFit="1"/>
    </xf>
    <xf numFmtId="0" fontId="27" fillId="0" borderId="10" xfId="2" applyFont="1" applyBorder="1" applyAlignment="1">
      <alignment vertical="top" textRotation="255" wrapText="1"/>
    </xf>
    <xf numFmtId="179" fontId="4" fillId="4" borderId="15" xfId="2" applyNumberFormat="1" applyFill="1" applyBorder="1" applyAlignment="1">
      <alignment vertical="center" shrinkToFit="1"/>
    </xf>
    <xf numFmtId="178" fontId="4" fillId="4" borderId="20" xfId="2" applyNumberFormat="1" applyFill="1" applyBorder="1" applyAlignment="1">
      <alignment vertical="center" shrinkToFit="1"/>
    </xf>
    <xf numFmtId="179" fontId="4" fillId="4" borderId="17" xfId="2" applyNumberFormat="1" applyFill="1" applyBorder="1" applyAlignment="1">
      <alignment vertical="center" shrinkToFit="1"/>
    </xf>
    <xf numFmtId="179" fontId="4" fillId="4" borderId="16" xfId="2" applyNumberFormat="1" applyFill="1" applyBorder="1" applyAlignment="1">
      <alignment vertical="center" shrinkToFit="1"/>
    </xf>
    <xf numFmtId="178" fontId="4" fillId="4" borderId="8" xfId="2" applyNumberFormat="1" applyFill="1" applyBorder="1" applyAlignment="1">
      <alignment vertical="center" shrinkToFit="1"/>
    </xf>
    <xf numFmtId="178" fontId="4" fillId="4" borderId="10" xfId="2" applyNumberFormat="1" applyFill="1" applyBorder="1" applyAlignment="1">
      <alignment vertical="center" shrinkToFit="1"/>
    </xf>
    <xf numFmtId="178" fontId="4" fillId="4" borderId="9" xfId="2" applyNumberFormat="1" applyFill="1" applyBorder="1" applyAlignment="1">
      <alignment vertical="center" shrinkToFit="1"/>
    </xf>
    <xf numFmtId="178" fontId="4" fillId="4" borderId="22" xfId="2" applyNumberFormat="1" applyFill="1" applyBorder="1" applyAlignment="1">
      <alignment vertical="center" shrinkToFit="1"/>
    </xf>
    <xf numFmtId="178" fontId="4" fillId="4" borderId="21" xfId="2" applyNumberFormat="1" applyFill="1" applyBorder="1" applyAlignment="1">
      <alignment vertical="center" shrinkToFit="1"/>
    </xf>
    <xf numFmtId="179" fontId="4" fillId="4" borderId="44" xfId="2" applyNumberFormat="1" applyFill="1" applyBorder="1" applyAlignment="1">
      <alignment vertical="center" shrinkToFit="1"/>
    </xf>
    <xf numFmtId="179" fontId="4" fillId="4" borderId="5" xfId="2" applyNumberFormat="1" applyFill="1" applyBorder="1" applyAlignment="1">
      <alignment vertical="center" shrinkToFit="1"/>
    </xf>
    <xf numFmtId="179" fontId="4" fillId="4" borderId="4" xfId="2" applyNumberFormat="1" applyFill="1" applyBorder="1" applyAlignment="1">
      <alignment vertical="center" shrinkToFit="1"/>
    </xf>
    <xf numFmtId="0" fontId="28" fillId="0" borderId="0" xfId="0" applyFont="1">
      <alignment vertical="center"/>
    </xf>
    <xf numFmtId="20" fontId="4" fillId="0" borderId="10" xfId="2" applyNumberFormat="1" applyBorder="1" applyAlignment="1">
      <alignment vertical="top" textRotation="255" wrapText="1"/>
    </xf>
    <xf numFmtId="179" fontId="4" fillId="0" borderId="19" xfId="2" applyNumberFormat="1" applyBorder="1">
      <alignment vertical="center"/>
    </xf>
    <xf numFmtId="179" fontId="4" fillId="0" borderId="51" xfId="2" applyNumberFormat="1" applyBorder="1">
      <alignment vertical="center"/>
    </xf>
    <xf numFmtId="179" fontId="4" fillId="0" borderId="23" xfId="2" applyNumberFormat="1" applyBorder="1">
      <alignment vertical="center"/>
    </xf>
    <xf numFmtId="179" fontId="4" fillId="0" borderId="6" xfId="2" applyNumberFormat="1" applyBorder="1" applyAlignment="1">
      <alignment horizontal="centerContinuous" vertical="center"/>
    </xf>
    <xf numFmtId="176" fontId="4" fillId="0" borderId="36" xfId="2" applyNumberFormat="1" applyBorder="1" applyAlignment="1">
      <alignment horizontal="center" vertical="center"/>
    </xf>
    <xf numFmtId="0" fontId="4" fillId="0" borderId="52" xfId="2" applyBorder="1" applyAlignment="1">
      <alignment horizontal="center" vertical="center"/>
    </xf>
    <xf numFmtId="0" fontId="4" fillId="0" borderId="53" xfId="2" applyBorder="1">
      <alignment vertical="center"/>
    </xf>
    <xf numFmtId="0" fontId="4" fillId="0" borderId="54" xfId="2" applyBorder="1" applyAlignment="1">
      <alignment horizontal="center" vertical="center"/>
    </xf>
    <xf numFmtId="0" fontId="4" fillId="0" borderId="55" xfId="2" applyBorder="1" applyAlignment="1">
      <alignment vertical="top" textRotation="255" wrapText="1"/>
    </xf>
    <xf numFmtId="0" fontId="4" fillId="0" borderId="56" xfId="2" applyBorder="1" applyAlignment="1">
      <alignment vertical="top" textRotation="255" wrapText="1"/>
    </xf>
    <xf numFmtId="0" fontId="4" fillId="0" borderId="57" xfId="2" applyBorder="1" applyAlignment="1">
      <alignment vertical="top" textRotation="255" wrapText="1"/>
    </xf>
    <xf numFmtId="178" fontId="11" fillId="0" borderId="61" xfId="2" applyNumberFormat="1" applyFont="1" applyBorder="1" applyAlignment="1">
      <alignment vertical="center" shrinkToFit="1"/>
    </xf>
    <xf numFmtId="178" fontId="11" fillId="0" borderId="62" xfId="2" applyNumberFormat="1" applyFont="1" applyBorder="1" applyAlignment="1">
      <alignment vertical="center" shrinkToFit="1"/>
    </xf>
    <xf numFmtId="178" fontId="11" fillId="0" borderId="63" xfId="2" applyNumberFormat="1" applyFont="1" applyBorder="1" applyAlignment="1">
      <alignment vertical="center" shrinkToFit="1"/>
    </xf>
    <xf numFmtId="179" fontId="4" fillId="0" borderId="64" xfId="2" applyNumberFormat="1" applyBorder="1" applyAlignment="1">
      <alignment vertical="center" shrinkToFit="1"/>
    </xf>
    <xf numFmtId="179" fontId="4" fillId="0" borderId="65" xfId="2" applyNumberFormat="1" applyBorder="1" applyAlignment="1">
      <alignment vertical="center" shrinkToFit="1"/>
    </xf>
    <xf numFmtId="179" fontId="4" fillId="0" borderId="66" xfId="2" applyNumberFormat="1" applyBorder="1" applyAlignment="1">
      <alignment vertical="center" shrinkToFit="1"/>
    </xf>
    <xf numFmtId="178" fontId="4" fillId="0" borderId="67" xfId="2" applyNumberFormat="1" applyBorder="1" applyAlignment="1">
      <alignment vertical="center" shrinkToFit="1"/>
    </xf>
    <xf numFmtId="178" fontId="4" fillId="0" borderId="68" xfId="2" applyNumberFormat="1" applyBorder="1" applyAlignment="1">
      <alignment vertical="center" shrinkToFit="1"/>
    </xf>
    <xf numFmtId="178" fontId="4" fillId="0" borderId="69" xfId="2" applyNumberFormat="1" applyBorder="1" applyAlignment="1">
      <alignment vertical="center" shrinkToFit="1"/>
    </xf>
    <xf numFmtId="179" fontId="4" fillId="0" borderId="58" xfId="2" applyNumberFormat="1" applyBorder="1" applyAlignment="1">
      <alignment vertical="center" shrinkToFit="1"/>
    </xf>
    <xf numFmtId="179" fontId="4" fillId="0" borderId="59" xfId="2" applyNumberFormat="1" applyBorder="1" applyAlignment="1">
      <alignment vertical="center" shrinkToFit="1"/>
    </xf>
    <xf numFmtId="179" fontId="4" fillId="0" borderId="60" xfId="2" applyNumberFormat="1" applyBorder="1" applyAlignment="1">
      <alignment vertical="center" shrinkToFit="1"/>
    </xf>
    <xf numFmtId="178" fontId="4" fillId="0" borderId="61" xfId="2" applyNumberFormat="1" applyBorder="1" applyAlignment="1">
      <alignment vertical="center" shrinkToFit="1"/>
    </xf>
    <xf numFmtId="178" fontId="4" fillId="0" borderId="62" xfId="2" applyNumberFormat="1" applyBorder="1" applyAlignment="1">
      <alignment vertical="center" shrinkToFit="1"/>
    </xf>
    <xf numFmtId="178" fontId="4" fillId="0" borderId="63" xfId="2" applyNumberFormat="1" applyBorder="1" applyAlignment="1">
      <alignment vertical="center" shrinkToFit="1"/>
    </xf>
    <xf numFmtId="179" fontId="4" fillId="4" borderId="58" xfId="2" applyNumberFormat="1" applyFill="1" applyBorder="1" applyAlignment="1">
      <alignment vertical="center" shrinkToFit="1"/>
    </xf>
    <xf numFmtId="179" fontId="4" fillId="4" borderId="59" xfId="2" applyNumberFormat="1" applyFill="1" applyBorder="1" applyAlignment="1">
      <alignment vertical="center" shrinkToFit="1"/>
    </xf>
    <xf numFmtId="179" fontId="4" fillId="4" borderId="60" xfId="2" applyNumberFormat="1" applyFill="1" applyBorder="1" applyAlignment="1">
      <alignment vertical="center" shrinkToFit="1"/>
    </xf>
    <xf numFmtId="179" fontId="4" fillId="4" borderId="32" xfId="2" applyNumberFormat="1" applyFill="1" applyBorder="1" applyAlignment="1">
      <alignment vertical="center" shrinkToFit="1"/>
    </xf>
    <xf numFmtId="178" fontId="4" fillId="4" borderId="67" xfId="2" applyNumberFormat="1" applyFill="1" applyBorder="1" applyAlignment="1">
      <alignment vertical="center" shrinkToFit="1"/>
    </xf>
    <xf numFmtId="178" fontId="4" fillId="4" borderId="68" xfId="2" applyNumberFormat="1" applyFill="1" applyBorder="1" applyAlignment="1">
      <alignment vertical="center" shrinkToFit="1"/>
    </xf>
    <xf numFmtId="178" fontId="4" fillId="4" borderId="69" xfId="2" applyNumberFormat="1" applyFill="1" applyBorder="1" applyAlignment="1">
      <alignment vertical="center" shrinkToFit="1"/>
    </xf>
    <xf numFmtId="178" fontId="4" fillId="4" borderId="33" xfId="2" applyNumberFormat="1" applyFill="1" applyBorder="1" applyAlignment="1">
      <alignment vertical="center" shrinkToFit="1"/>
    </xf>
    <xf numFmtId="178" fontId="4" fillId="4" borderId="61" xfId="2" applyNumberFormat="1" applyFill="1" applyBorder="1" applyAlignment="1">
      <alignment vertical="center" shrinkToFit="1"/>
    </xf>
    <xf numFmtId="178" fontId="4" fillId="4" borderId="62" xfId="2" applyNumberFormat="1" applyFill="1" applyBorder="1" applyAlignment="1">
      <alignment vertical="center" shrinkToFit="1"/>
    </xf>
    <xf numFmtId="178" fontId="4" fillId="4" borderId="63" xfId="2" applyNumberFormat="1" applyFill="1" applyBorder="1" applyAlignment="1">
      <alignment vertical="center" shrinkToFit="1"/>
    </xf>
    <xf numFmtId="178" fontId="4" fillId="4" borderId="31" xfId="2" applyNumberFormat="1" applyFill="1" applyBorder="1" applyAlignment="1">
      <alignment vertical="center" shrinkToFit="1"/>
    </xf>
    <xf numFmtId="179" fontId="11" fillId="0" borderId="64" xfId="2" applyNumberFormat="1" applyFont="1" applyBorder="1" applyAlignment="1">
      <alignment vertical="center" shrinkToFit="1"/>
    </xf>
    <xf numFmtId="179" fontId="11" fillId="0" borderId="65" xfId="2" applyNumberFormat="1" applyFont="1" applyBorder="1" applyAlignment="1">
      <alignment vertical="center" shrinkToFit="1"/>
    </xf>
    <xf numFmtId="179" fontId="11" fillId="0" borderId="66" xfId="2" applyNumberFormat="1" applyFont="1" applyBorder="1" applyAlignment="1">
      <alignment vertical="center" shrinkToFit="1"/>
    </xf>
    <xf numFmtId="0" fontId="15" fillId="0" borderId="0" xfId="3" applyFont="1" applyAlignment="1">
      <alignment horizontal="center" vertical="center"/>
    </xf>
    <xf numFmtId="181" fontId="4" fillId="0" borderId="32" xfId="1" applyNumberFormat="1" applyFont="1" applyFill="1" applyBorder="1" applyAlignment="1">
      <alignment vertical="center" shrinkToFit="1"/>
    </xf>
    <xf numFmtId="181" fontId="4" fillId="0" borderId="32" xfId="1" applyNumberFormat="1" applyFont="1" applyBorder="1" applyAlignment="1">
      <alignment vertical="center" shrinkToFit="1"/>
    </xf>
    <xf numFmtId="181" fontId="4" fillId="0" borderId="31" xfId="1" applyNumberFormat="1" applyFont="1" applyBorder="1" applyAlignment="1">
      <alignment vertical="center" shrinkToFit="1"/>
    </xf>
    <xf numFmtId="181" fontId="4" fillId="0" borderId="36" xfId="1" applyNumberFormat="1" applyFont="1" applyFill="1" applyBorder="1" applyAlignment="1">
      <alignment vertical="center" shrinkToFit="1"/>
    </xf>
    <xf numFmtId="181" fontId="4" fillId="0" borderId="33" xfId="1" applyNumberFormat="1" applyFont="1" applyFill="1" applyBorder="1" applyAlignment="1">
      <alignment vertical="center" shrinkToFit="1"/>
    </xf>
    <xf numFmtId="181" fontId="4" fillId="0" borderId="31" xfId="1" applyNumberFormat="1" applyFont="1" applyFill="1" applyBorder="1" applyAlignment="1">
      <alignment vertical="center" shrinkToFit="1"/>
    </xf>
    <xf numFmtId="181" fontId="4" fillId="0" borderId="36" xfId="1" applyNumberFormat="1" applyFont="1" applyBorder="1" applyAlignment="1">
      <alignment vertical="center" shrinkToFit="1"/>
    </xf>
    <xf numFmtId="181" fontId="4" fillId="0" borderId="33" xfId="1" applyNumberFormat="1" applyFont="1" applyBorder="1" applyAlignment="1">
      <alignment vertical="center" shrinkToFit="1"/>
    </xf>
    <xf numFmtId="181" fontId="4" fillId="0" borderId="32" xfId="1" applyNumberFormat="1" applyFont="1" applyBorder="1" applyAlignment="1">
      <alignment vertical="center"/>
    </xf>
    <xf numFmtId="181" fontId="4" fillId="0" borderId="31" xfId="1" applyNumberFormat="1" applyFont="1" applyBorder="1" applyAlignment="1">
      <alignment vertical="center"/>
    </xf>
    <xf numFmtId="181" fontId="4" fillId="0" borderId="36" xfId="1" applyNumberFormat="1" applyFont="1" applyFill="1" applyBorder="1" applyAlignment="1">
      <alignment vertical="center"/>
    </xf>
    <xf numFmtId="181" fontId="4" fillId="0" borderId="33" xfId="1" applyNumberFormat="1" applyFont="1" applyFill="1" applyBorder="1" applyAlignment="1">
      <alignment vertical="center"/>
    </xf>
    <xf numFmtId="181" fontId="4" fillId="0" borderId="32" xfId="1" applyNumberFormat="1" applyFont="1" applyFill="1" applyBorder="1" applyAlignment="1">
      <alignment vertical="center"/>
    </xf>
    <xf numFmtId="181" fontId="4" fillId="0" borderId="31" xfId="1" applyNumberFormat="1" applyFont="1" applyFill="1" applyBorder="1" applyAlignment="1">
      <alignment vertical="center"/>
    </xf>
    <xf numFmtId="181" fontId="4" fillId="0" borderId="36" xfId="1" applyNumberFormat="1" applyFont="1" applyBorder="1" applyAlignment="1">
      <alignment vertical="center"/>
    </xf>
    <xf numFmtId="181" fontId="4" fillId="0" borderId="33" xfId="1" applyNumberFormat="1" applyFont="1" applyBorder="1" applyAlignment="1">
      <alignment vertical="center"/>
    </xf>
    <xf numFmtId="181" fontId="4" fillId="0" borderId="30" xfId="1" applyNumberFormat="1" applyFont="1" applyFill="1" applyBorder="1" applyAlignment="1">
      <alignment vertical="center" shrinkToFit="1"/>
    </xf>
    <xf numFmtId="181" fontId="4" fillId="0" borderId="30" xfId="1" applyNumberFormat="1" applyFont="1" applyBorder="1" applyAlignment="1">
      <alignment vertical="center" shrinkToFit="1"/>
    </xf>
    <xf numFmtId="176" fontId="4" fillId="0" borderId="42" xfId="2" applyNumberFormat="1" applyBorder="1" applyAlignment="1">
      <alignment horizontal="center" vertical="center"/>
    </xf>
    <xf numFmtId="176" fontId="4" fillId="0" borderId="4" xfId="2" applyNumberFormat="1" applyBorder="1" applyAlignment="1">
      <alignment horizontal="center" vertical="center"/>
    </xf>
    <xf numFmtId="0" fontId="4" fillId="0" borderId="28" xfId="2" applyBorder="1" applyAlignment="1">
      <alignment horizontal="center" vertical="center"/>
    </xf>
    <xf numFmtId="0" fontId="4" fillId="0" borderId="7" xfId="0" applyFont="1" applyBorder="1" applyAlignment="1">
      <alignment horizontal="center" vertical="center"/>
    </xf>
    <xf numFmtId="0" fontId="4" fillId="0" borderId="32" xfId="2" applyBorder="1" applyAlignment="1">
      <alignment vertical="center" shrinkToFit="1"/>
    </xf>
    <xf numFmtId="0" fontId="4" fillId="0" borderId="0" xfId="2" applyAlignment="1">
      <alignment vertical="center" shrinkToFit="1"/>
    </xf>
    <xf numFmtId="179" fontId="4" fillId="0" borderId="24" xfId="2" applyNumberFormat="1" applyBorder="1" applyAlignment="1">
      <alignment vertical="center" shrinkToFit="1"/>
    </xf>
    <xf numFmtId="0" fontId="4" fillId="0" borderId="24" xfId="2" applyBorder="1" applyAlignment="1">
      <alignment vertical="center" shrinkToFit="1"/>
    </xf>
    <xf numFmtId="180" fontId="29" fillId="0" borderId="31" xfId="2" applyNumberFormat="1" applyFont="1" applyBorder="1" applyAlignment="1">
      <alignment vertical="top" textRotation="255" wrapText="1"/>
    </xf>
    <xf numFmtId="179" fontId="4" fillId="0" borderId="34" xfId="2" applyNumberFormat="1" applyBorder="1">
      <alignment vertical="center"/>
    </xf>
    <xf numFmtId="0" fontId="4" fillId="0" borderId="70" xfId="2" applyBorder="1">
      <alignment vertical="center"/>
    </xf>
    <xf numFmtId="178" fontId="4" fillId="0" borderId="15" xfId="2" applyNumberFormat="1" applyBorder="1" applyAlignment="1">
      <alignment vertical="center" shrinkToFit="1"/>
    </xf>
    <xf numFmtId="178" fontId="4" fillId="0" borderId="17" xfId="2" applyNumberFormat="1" applyBorder="1" applyAlignment="1">
      <alignment vertical="center" shrinkToFit="1"/>
    </xf>
    <xf numFmtId="178" fontId="4" fillId="0" borderId="16" xfId="2" applyNumberFormat="1" applyBorder="1" applyAlignment="1">
      <alignment vertical="center" shrinkToFit="1"/>
    </xf>
    <xf numFmtId="178" fontId="4" fillId="0" borderId="32" xfId="2" applyNumberFormat="1" applyBorder="1" applyAlignment="1">
      <alignment vertical="center" shrinkToFit="1"/>
    </xf>
    <xf numFmtId="178" fontId="4" fillId="0" borderId="58" xfId="2" applyNumberFormat="1" applyBorder="1" applyAlignment="1">
      <alignment vertical="center" shrinkToFit="1"/>
    </xf>
    <xf numFmtId="178" fontId="4" fillId="0" borderId="59" xfId="2" applyNumberFormat="1" applyBorder="1" applyAlignment="1">
      <alignment vertical="center" shrinkToFit="1"/>
    </xf>
    <xf numFmtId="178" fontId="4" fillId="0" borderId="60" xfId="2" applyNumberFormat="1" applyBorder="1" applyAlignment="1">
      <alignment vertical="center" shrinkToFit="1"/>
    </xf>
    <xf numFmtId="178" fontId="4" fillId="4" borderId="15" xfId="2" applyNumberFormat="1" applyFill="1" applyBorder="1" applyAlignment="1">
      <alignment vertical="center" shrinkToFit="1"/>
    </xf>
    <xf numFmtId="178" fontId="4" fillId="4" borderId="17" xfId="2" applyNumberFormat="1" applyFill="1" applyBorder="1" applyAlignment="1">
      <alignment vertical="center" shrinkToFit="1"/>
    </xf>
    <xf numFmtId="178" fontId="4" fillId="4" borderId="16" xfId="2" applyNumberFormat="1" applyFill="1" applyBorder="1" applyAlignment="1">
      <alignment vertical="center" shrinkToFit="1"/>
    </xf>
    <xf numFmtId="179" fontId="4" fillId="0" borderId="71" xfId="2" applyNumberFormat="1" applyBorder="1">
      <alignment vertical="center"/>
    </xf>
    <xf numFmtId="179" fontId="4" fillId="0" borderId="72" xfId="2" applyNumberFormat="1" applyBorder="1" applyAlignment="1">
      <alignment vertical="center" shrinkToFit="1"/>
    </xf>
    <xf numFmtId="179" fontId="4" fillId="0" borderId="73" xfId="2" applyNumberFormat="1" applyBorder="1" applyAlignment="1">
      <alignment vertical="center" shrinkToFit="1"/>
    </xf>
    <xf numFmtId="179" fontId="4" fillId="0" borderId="74" xfId="2" applyNumberFormat="1" applyBorder="1" applyAlignment="1">
      <alignment vertical="center" shrinkToFit="1"/>
    </xf>
    <xf numFmtId="179" fontId="4" fillId="0" borderId="75" xfId="2" applyNumberFormat="1" applyBorder="1" applyAlignment="1">
      <alignment vertical="center" shrinkToFit="1"/>
    </xf>
    <xf numFmtId="179" fontId="4" fillId="0" borderId="76" xfId="2" applyNumberFormat="1" applyBorder="1" applyAlignment="1">
      <alignment vertical="center" shrinkToFit="1"/>
    </xf>
    <xf numFmtId="179" fontId="4" fillId="0" borderId="77" xfId="2" applyNumberFormat="1" applyBorder="1" applyAlignment="1">
      <alignment vertical="center" shrinkToFit="1"/>
    </xf>
    <xf numFmtId="179" fontId="4" fillId="4" borderId="72" xfId="2" applyNumberFormat="1" applyFill="1" applyBorder="1" applyAlignment="1">
      <alignment vertical="center" shrinkToFit="1"/>
    </xf>
    <xf numFmtId="179" fontId="4" fillId="4" borderId="73" xfId="2" applyNumberFormat="1" applyFill="1" applyBorder="1" applyAlignment="1">
      <alignment vertical="center" shrinkToFit="1"/>
    </xf>
    <xf numFmtId="179" fontId="4" fillId="4" borderId="74" xfId="2" applyNumberFormat="1" applyFill="1" applyBorder="1" applyAlignment="1">
      <alignment vertical="center" shrinkToFit="1"/>
    </xf>
    <xf numFmtId="181" fontId="4" fillId="0" borderId="30" xfId="1" applyNumberFormat="1" applyFont="1" applyFill="1" applyBorder="1" applyAlignment="1">
      <alignment vertical="center"/>
    </xf>
    <xf numFmtId="181" fontId="4" fillId="0" borderId="30" xfId="1" applyNumberFormat="1" applyFont="1" applyBorder="1" applyAlignment="1">
      <alignment vertical="center"/>
    </xf>
    <xf numFmtId="178" fontId="4" fillId="0" borderId="24" xfId="2" applyNumberFormat="1" applyBorder="1">
      <alignment vertical="center"/>
    </xf>
    <xf numFmtId="178" fontId="11" fillId="0" borderId="32" xfId="2" applyNumberFormat="1" applyFont="1" applyBorder="1" applyAlignment="1">
      <alignment vertical="center" shrinkToFit="1"/>
    </xf>
    <xf numFmtId="0" fontId="4" fillId="0" borderId="78" xfId="2" applyBorder="1">
      <alignment vertical="center"/>
    </xf>
    <xf numFmtId="179" fontId="4" fillId="0" borderId="70" xfId="2" applyNumberFormat="1" applyBorder="1">
      <alignment vertical="center"/>
    </xf>
    <xf numFmtId="0" fontId="4" fillId="0" borderId="29" xfId="2" applyBorder="1">
      <alignment vertical="center"/>
    </xf>
    <xf numFmtId="179" fontId="4" fillId="0" borderId="79" xfId="2" applyNumberFormat="1" applyBorder="1">
      <alignment vertical="center"/>
    </xf>
    <xf numFmtId="0" fontId="25" fillId="0" borderId="0" xfId="3" applyFont="1" applyAlignment="1">
      <alignment horizontal="center"/>
    </xf>
    <xf numFmtId="0" fontId="5" fillId="0" borderId="6" xfId="2" applyFont="1" applyBorder="1" applyAlignment="1">
      <alignment horizontal="center" vertical="center" wrapText="1"/>
    </xf>
    <xf numFmtId="0" fontId="5" fillId="0" borderId="7" xfId="2" applyFont="1" applyBorder="1" applyAlignment="1">
      <alignment horizontal="center" vertical="center" wrapText="1"/>
    </xf>
    <xf numFmtId="0" fontId="5" fillId="0" borderId="29" xfId="2" applyFont="1" applyBorder="1" applyAlignment="1">
      <alignment horizontal="center" vertical="center" wrapText="1"/>
    </xf>
    <xf numFmtId="0" fontId="27" fillId="0" borderId="8" xfId="2" applyFont="1" applyBorder="1" applyAlignment="1">
      <alignment vertical="top" textRotation="255" wrapText="1"/>
    </xf>
    <xf numFmtId="182" fontId="0" fillId="0" borderId="0" xfId="0" applyNumberFormat="1" applyAlignment="1"/>
    <xf numFmtId="0" fontId="16" fillId="0" borderId="80" xfId="3" applyFont="1" applyBorder="1" applyAlignment="1">
      <alignment horizontal="center" vertical="center"/>
    </xf>
    <xf numFmtId="0" fontId="30" fillId="0" borderId="10" xfId="2" applyFont="1" applyBorder="1" applyAlignment="1">
      <alignment vertical="top" textRotation="255" wrapText="1"/>
    </xf>
    <xf numFmtId="178" fontId="4" fillId="0" borderId="12" xfId="2" applyNumberFormat="1" applyBorder="1" applyAlignment="1">
      <alignment vertical="center" shrinkToFit="1"/>
    </xf>
    <xf numFmtId="179" fontId="4" fillId="0" borderId="81" xfId="2" applyNumberFormat="1" applyBorder="1" applyAlignment="1">
      <alignment vertical="center" shrinkToFit="1"/>
    </xf>
    <xf numFmtId="179" fontId="4" fillId="0" borderId="30" xfId="2" applyNumberFormat="1" applyBorder="1" applyAlignment="1">
      <alignment vertical="center" shrinkToFit="1"/>
    </xf>
    <xf numFmtId="0" fontId="25" fillId="0" borderId="0" xfId="3" applyFont="1" applyAlignment="1">
      <alignment horizontal="center"/>
    </xf>
    <xf numFmtId="0" fontId="26" fillId="0" borderId="0" xfId="3" applyFont="1" applyAlignment="1">
      <alignment horizontal="center"/>
    </xf>
    <xf numFmtId="0" fontId="18" fillId="0" borderId="0" xfId="3" applyFont="1" applyAlignment="1">
      <alignment horizontal="center" vertical="center"/>
    </xf>
    <xf numFmtId="0" fontId="4" fillId="0" borderId="12" xfId="2" applyBorder="1" applyAlignment="1">
      <alignment vertical="center" textRotation="255" wrapText="1"/>
    </xf>
    <xf numFmtId="0" fontId="4" fillId="0" borderId="11" xfId="2" applyBorder="1" applyAlignment="1">
      <alignment vertical="center" textRotation="255" wrapText="1"/>
    </xf>
    <xf numFmtId="0" fontId="4" fillId="0" borderId="12" xfId="2" applyBorder="1" applyAlignment="1">
      <alignment vertical="center" textRotation="255"/>
    </xf>
    <xf numFmtId="0" fontId="4" fillId="0" borderId="11" xfId="2" applyBorder="1" applyAlignment="1">
      <alignment vertical="center" textRotation="255"/>
    </xf>
    <xf numFmtId="0" fontId="4" fillId="0" borderId="42" xfId="2" applyBorder="1" applyAlignment="1">
      <alignment vertical="center" textRotation="255"/>
    </xf>
    <xf numFmtId="0" fontId="5" fillId="0" borderId="6" xfId="2" applyFont="1" applyBorder="1" applyAlignment="1">
      <alignment horizontal="center" vertical="center" wrapText="1"/>
    </xf>
    <xf numFmtId="0" fontId="5" fillId="0" borderId="7" xfId="2" applyFont="1" applyBorder="1" applyAlignment="1">
      <alignment horizontal="center" vertical="center" wrapText="1"/>
    </xf>
    <xf numFmtId="0" fontId="5" fillId="0" borderId="29" xfId="2" applyFont="1" applyBorder="1" applyAlignment="1">
      <alignment horizontal="center" vertical="center" wrapText="1"/>
    </xf>
    <xf numFmtId="0" fontId="4" fillId="0" borderId="42" xfId="2" applyBorder="1" applyAlignment="1">
      <alignment vertical="center" textRotation="255" wrapText="1"/>
    </xf>
    <xf numFmtId="2" fontId="11" fillId="0" borderId="36" xfId="2" applyNumberFormat="1" applyFont="1" applyBorder="1" applyAlignment="1">
      <alignment horizontal="center" vertical="center"/>
    </xf>
    <xf numFmtId="2" fontId="11" fillId="0" borderId="31" xfId="2" applyNumberFormat="1" applyFont="1" applyBorder="1" applyAlignment="1">
      <alignment horizontal="center" vertical="center"/>
    </xf>
    <xf numFmtId="2" fontId="11" fillId="0" borderId="33" xfId="2" applyNumberFormat="1" applyFont="1" applyBorder="1" applyAlignment="1">
      <alignment horizontal="center" vertical="center"/>
    </xf>
    <xf numFmtId="2" fontId="11" fillId="0" borderId="30" xfId="2" applyNumberFormat="1" applyFont="1" applyBorder="1" applyAlignment="1">
      <alignment horizontal="center" vertical="center"/>
    </xf>
    <xf numFmtId="0" fontId="5" fillId="0" borderId="7" xfId="2" applyFont="1" applyBorder="1" applyAlignment="1">
      <alignment horizontal="center" vertical="center"/>
    </xf>
    <xf numFmtId="0" fontId="5" fillId="0" borderId="29" xfId="2" applyFont="1" applyBorder="1" applyAlignment="1">
      <alignment horizontal="center" vertical="center"/>
    </xf>
    <xf numFmtId="178" fontId="11" fillId="0" borderId="74" xfId="2" applyNumberFormat="1" applyFont="1" applyBorder="1" applyAlignment="1">
      <alignment vertical="center" shrinkToFit="1"/>
    </xf>
    <xf numFmtId="178" fontId="11" fillId="0" borderId="9" xfId="2" applyNumberFormat="1" applyFont="1" applyBorder="1" applyAlignment="1">
      <alignment vertical="center" shrinkToFit="1"/>
    </xf>
    <xf numFmtId="178" fontId="11" fillId="0" borderId="4" xfId="2" applyNumberFormat="1" applyFont="1" applyBorder="1" applyAlignment="1">
      <alignment vertical="center" shrinkToFit="1"/>
    </xf>
    <xf numFmtId="178" fontId="11" fillId="0" borderId="21" xfId="2" applyNumberFormat="1" applyFont="1" applyBorder="1" applyAlignment="1">
      <alignment vertical="center" shrinkToFit="1"/>
    </xf>
    <xf numFmtId="178" fontId="11" fillId="0" borderId="83" xfId="2" applyNumberFormat="1" applyFont="1" applyBorder="1" applyAlignment="1">
      <alignment vertical="center" shrinkToFit="1"/>
    </xf>
    <xf numFmtId="178" fontId="11" fillId="0" borderId="84" xfId="2" applyNumberFormat="1" applyFont="1" applyBorder="1" applyAlignment="1">
      <alignment vertical="center" shrinkToFit="1"/>
    </xf>
    <xf numFmtId="178" fontId="11" fillId="0" borderId="82" xfId="2" applyNumberFormat="1" applyFont="1" applyBorder="1" applyAlignment="1">
      <alignment vertical="center" shrinkToFit="1"/>
    </xf>
    <xf numFmtId="0" fontId="4" fillId="0" borderId="6" xfId="2" applyBorder="1" applyAlignment="1">
      <alignment horizontal="center" vertical="center" wrapText="1"/>
    </xf>
    <xf numFmtId="0" fontId="4" fillId="0" borderId="7" xfId="2" applyBorder="1" applyAlignment="1">
      <alignment horizontal="center" vertical="center"/>
    </xf>
    <xf numFmtId="0" fontId="4" fillId="0" borderId="29" xfId="2" applyBorder="1" applyAlignment="1">
      <alignment horizontal="center" vertical="center"/>
    </xf>
  </cellXfs>
  <cellStyles count="6">
    <cellStyle name="桁区切り" xfId="1" builtinId="6"/>
    <cellStyle name="桁区切り 2" xfId="4" xr:uid="{00000000-0005-0000-0000-000001000000}"/>
    <cellStyle name="標準" xfId="0" builtinId="0"/>
    <cellStyle name="標準 2" xfId="5" xr:uid="{00000000-0005-0000-0000-000003000000}"/>
    <cellStyle name="標準_H23 1クロス集計（Q1～5）" xfId="3" xr:uid="{00000000-0005-0000-0000-000004000000}"/>
    <cellStyle name="標準_クロス集計" xfId="2" xr:uid="{00000000-0005-0000-0000-000005000000}"/>
  </cellStyles>
  <dxfs count="3">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alcChain" Target="calcChain.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0:H48"/>
  <sheetViews>
    <sheetView tabSelected="1" view="pageBreakPreview" zoomScaleNormal="100" zoomScaleSheetLayoutView="100" workbookViewId="0"/>
  </sheetViews>
  <sheetFormatPr defaultColWidth="10.33203125" defaultRowHeight="14.4" x14ac:dyDescent="0.2"/>
  <cols>
    <col min="1" max="1" width="8.6640625" style="36" customWidth="1"/>
    <col min="2" max="7" width="11.33203125" style="36" customWidth="1"/>
    <col min="8" max="8" width="10.44140625" style="36" customWidth="1"/>
    <col min="9" max="9" width="8.6640625" style="36" customWidth="1"/>
    <col min="10" max="10" width="11" style="36" customWidth="1"/>
    <col min="11" max="16384" width="10.33203125" style="36"/>
  </cols>
  <sheetData>
    <row r="10" spans="1:8" ht="23.4" x14ac:dyDescent="0.3">
      <c r="A10" s="258" t="s">
        <v>762</v>
      </c>
      <c r="B10" s="258"/>
      <c r="C10" s="258"/>
      <c r="D10" s="258"/>
      <c r="E10" s="258"/>
      <c r="F10" s="258"/>
      <c r="G10" s="258"/>
      <c r="H10" s="258"/>
    </row>
    <row r="11" spans="1:8" ht="23.25" customHeight="1" x14ac:dyDescent="0.3">
      <c r="A11" s="71"/>
      <c r="B11" s="71"/>
      <c r="C11" s="71"/>
      <c r="D11" s="71"/>
      <c r="E11" s="72"/>
      <c r="F11" s="71"/>
      <c r="G11" s="71"/>
      <c r="H11" s="71"/>
    </row>
    <row r="12" spans="1:8" ht="23.4" x14ac:dyDescent="0.3">
      <c r="A12" s="258" t="s">
        <v>344</v>
      </c>
      <c r="B12" s="258"/>
      <c r="C12" s="258"/>
      <c r="D12" s="258"/>
      <c r="E12" s="258"/>
      <c r="F12" s="258"/>
      <c r="G12" s="258"/>
      <c r="H12" s="258"/>
    </row>
    <row r="14" spans="1:8" ht="23.4" x14ac:dyDescent="0.3">
      <c r="A14" s="247"/>
      <c r="B14" s="247"/>
      <c r="C14" s="247"/>
      <c r="D14" s="247"/>
      <c r="E14" s="247"/>
      <c r="F14" s="247"/>
      <c r="G14" s="247"/>
      <c r="H14" s="247"/>
    </row>
    <row r="18" spans="2:8" ht="14.25" customHeight="1" x14ac:dyDescent="0.2"/>
    <row r="19" spans="2:8" ht="14.25" customHeight="1" x14ac:dyDescent="0.2">
      <c r="B19" s="37"/>
      <c r="C19" s="37"/>
      <c r="D19" s="37"/>
      <c r="E19" s="37"/>
      <c r="F19" s="37"/>
      <c r="G19" s="37"/>
      <c r="H19" s="37"/>
    </row>
    <row r="20" spans="2:8" ht="14.25" customHeight="1" x14ac:dyDescent="0.2">
      <c r="B20" s="37"/>
      <c r="C20" s="37"/>
      <c r="D20" s="37"/>
      <c r="E20" s="33"/>
      <c r="F20" s="37"/>
      <c r="G20" s="37"/>
      <c r="H20" s="37"/>
    </row>
    <row r="21" spans="2:8" ht="14.25" customHeight="1" x14ac:dyDescent="0.2">
      <c r="B21" s="37"/>
      <c r="C21" s="37"/>
      <c r="D21" s="37"/>
      <c r="E21" s="37"/>
      <c r="F21" s="37"/>
      <c r="G21" s="37"/>
      <c r="H21" s="37"/>
    </row>
    <row r="22" spans="2:8" ht="14.25" customHeight="1" x14ac:dyDescent="0.2">
      <c r="B22" s="37"/>
      <c r="C22" s="37"/>
      <c r="D22" s="37"/>
      <c r="E22" s="37"/>
      <c r="F22" s="37"/>
      <c r="G22" s="37"/>
      <c r="H22" s="37"/>
    </row>
    <row r="23" spans="2:8" ht="14.25" customHeight="1" x14ac:dyDescent="0.2">
      <c r="B23" s="37"/>
      <c r="C23" s="37"/>
      <c r="D23" s="37"/>
      <c r="E23" s="37"/>
      <c r="F23" s="37"/>
      <c r="G23" s="37"/>
      <c r="H23" s="37"/>
    </row>
    <row r="24" spans="2:8" ht="14.25" customHeight="1" x14ac:dyDescent="0.2">
      <c r="B24" s="37"/>
      <c r="C24" s="37"/>
      <c r="D24" s="37"/>
      <c r="E24" s="37"/>
      <c r="F24" s="37"/>
      <c r="G24" s="37"/>
      <c r="H24" s="37"/>
    </row>
    <row r="25" spans="2:8" ht="14.25" customHeight="1" x14ac:dyDescent="0.2">
      <c r="B25" s="37"/>
      <c r="C25" s="37"/>
      <c r="D25" s="37"/>
      <c r="E25" s="37"/>
      <c r="F25" s="37"/>
      <c r="G25" s="37"/>
      <c r="H25" s="37"/>
    </row>
    <row r="26" spans="2:8" ht="14.25" customHeight="1" x14ac:dyDescent="0.2">
      <c r="B26" s="37"/>
      <c r="C26" s="37"/>
      <c r="D26" s="37"/>
      <c r="E26" s="37"/>
      <c r="F26" s="37"/>
      <c r="G26" s="37"/>
      <c r="H26" s="37"/>
    </row>
    <row r="27" spans="2:8" ht="14.25" customHeight="1" x14ac:dyDescent="0.2">
      <c r="B27" s="37"/>
      <c r="C27" s="37"/>
      <c r="D27" s="37"/>
      <c r="E27" s="37"/>
      <c r="F27" s="37"/>
      <c r="G27" s="37"/>
      <c r="H27" s="37"/>
    </row>
    <row r="28" spans="2:8" ht="14.25" customHeight="1" x14ac:dyDescent="0.2">
      <c r="B28" s="37"/>
      <c r="C28" s="37"/>
      <c r="D28" s="37"/>
      <c r="E28" s="37"/>
      <c r="F28" s="37"/>
      <c r="G28" s="37"/>
      <c r="H28" s="37"/>
    </row>
    <row r="29" spans="2:8" ht="14.25" customHeight="1" x14ac:dyDescent="0.2">
      <c r="B29" s="37"/>
      <c r="C29" s="37"/>
      <c r="D29" s="37"/>
      <c r="E29" s="37"/>
      <c r="F29" s="37"/>
      <c r="G29" s="37"/>
      <c r="H29" s="37"/>
    </row>
    <row r="30" spans="2:8" ht="14.25" customHeight="1" x14ac:dyDescent="0.2">
      <c r="B30" s="37"/>
      <c r="C30" s="37"/>
      <c r="D30" s="37"/>
      <c r="E30" s="37"/>
      <c r="F30" s="37"/>
      <c r="G30" s="37"/>
      <c r="H30" s="37"/>
    </row>
    <row r="31" spans="2:8" ht="14.25" customHeight="1" x14ac:dyDescent="0.2">
      <c r="B31" s="38"/>
      <c r="C31" s="38"/>
      <c r="D31" s="38"/>
      <c r="E31" s="38"/>
      <c r="F31" s="38"/>
      <c r="G31" s="38"/>
      <c r="H31" s="38"/>
    </row>
    <row r="32" spans="2:8" ht="14.25" customHeight="1" x14ac:dyDescent="0.2">
      <c r="B32" s="37"/>
      <c r="C32" s="37"/>
      <c r="D32" s="37"/>
      <c r="E32" s="37"/>
      <c r="F32" s="37"/>
      <c r="G32" s="37"/>
      <c r="H32" s="37"/>
    </row>
    <row r="33" spans="1:8" ht="14.25" customHeight="1" x14ac:dyDescent="0.2">
      <c r="B33" s="37"/>
      <c r="C33" s="37"/>
      <c r="D33" s="37"/>
      <c r="E33" s="37"/>
      <c r="F33" s="37"/>
      <c r="G33" s="37"/>
      <c r="H33" s="37"/>
    </row>
    <row r="34" spans="1:8" ht="14.25" customHeight="1" x14ac:dyDescent="0.2">
      <c r="B34" s="37"/>
      <c r="C34" s="37"/>
      <c r="D34" s="37"/>
      <c r="E34" s="37"/>
      <c r="F34" s="37"/>
      <c r="G34" s="37"/>
      <c r="H34" s="37"/>
    </row>
    <row r="35" spans="1:8" ht="14.25" customHeight="1" x14ac:dyDescent="0.2">
      <c r="B35" s="37"/>
      <c r="C35" s="37"/>
      <c r="D35" s="37"/>
      <c r="E35" s="37"/>
      <c r="F35" s="37"/>
      <c r="G35" s="37"/>
      <c r="H35" s="37"/>
    </row>
    <row r="36" spans="1:8" x14ac:dyDescent="0.2">
      <c r="B36" s="37"/>
      <c r="C36" s="37"/>
      <c r="D36" s="37"/>
      <c r="E36" s="37"/>
      <c r="F36" s="37"/>
      <c r="G36" s="37"/>
      <c r="H36" s="37"/>
    </row>
    <row r="37" spans="1:8" ht="13.5" customHeight="1" x14ac:dyDescent="0.2">
      <c r="B37" s="37"/>
      <c r="C37" s="37"/>
      <c r="D37" s="37"/>
      <c r="E37" s="37"/>
      <c r="F37" s="37"/>
      <c r="G37" s="37"/>
      <c r="H37" s="37"/>
    </row>
    <row r="38" spans="1:8" ht="13.5" customHeight="1" x14ac:dyDescent="0.2">
      <c r="B38" s="37"/>
      <c r="C38" s="37"/>
      <c r="D38" s="37"/>
      <c r="E38" s="37"/>
      <c r="F38" s="37"/>
      <c r="G38" s="37"/>
      <c r="H38" s="37"/>
    </row>
    <row r="39" spans="1:8" ht="13.5" customHeight="1" x14ac:dyDescent="0.2">
      <c r="B39" s="37"/>
      <c r="C39" s="37"/>
      <c r="D39" s="37"/>
      <c r="E39" s="37"/>
      <c r="F39" s="37"/>
      <c r="G39" s="37"/>
      <c r="H39" s="37"/>
    </row>
    <row r="40" spans="1:8" ht="13.5" customHeight="1" x14ac:dyDescent="0.2">
      <c r="B40" s="37"/>
      <c r="C40" s="37"/>
      <c r="D40" s="37"/>
      <c r="E40" s="37"/>
      <c r="F40" s="37"/>
      <c r="G40" s="37"/>
      <c r="H40" s="37"/>
    </row>
    <row r="41" spans="1:8" ht="13.5" customHeight="1" x14ac:dyDescent="0.2">
      <c r="B41" s="37"/>
      <c r="C41" s="37"/>
      <c r="D41" s="37"/>
      <c r="E41" s="37"/>
      <c r="F41" s="37"/>
      <c r="G41" s="37"/>
      <c r="H41" s="37"/>
    </row>
    <row r="42" spans="1:8" ht="13.5" customHeight="1" x14ac:dyDescent="0.2">
      <c r="B42" s="37"/>
      <c r="C42" s="37"/>
      <c r="D42" s="37"/>
      <c r="E42" s="37"/>
      <c r="F42" s="37"/>
      <c r="G42" s="37"/>
      <c r="H42" s="37"/>
    </row>
    <row r="43" spans="1:8" ht="13.5" customHeight="1" x14ac:dyDescent="0.2">
      <c r="B43" s="37"/>
      <c r="C43" s="37"/>
      <c r="D43" s="37"/>
      <c r="E43" s="37"/>
      <c r="F43" s="37"/>
      <c r="G43" s="37"/>
      <c r="H43" s="37"/>
    </row>
    <row r="44" spans="1:8" ht="21" x14ac:dyDescent="0.25">
      <c r="A44" s="259" t="s">
        <v>778</v>
      </c>
      <c r="B44" s="259"/>
      <c r="C44" s="259"/>
      <c r="D44" s="259"/>
      <c r="E44" s="259"/>
      <c r="F44" s="259"/>
      <c r="G44" s="259"/>
      <c r="H44" s="259"/>
    </row>
    <row r="47" spans="1:8" ht="23.4" x14ac:dyDescent="0.3">
      <c r="A47" s="258" t="s">
        <v>345</v>
      </c>
      <c r="B47" s="258"/>
      <c r="C47" s="258"/>
      <c r="D47" s="258"/>
      <c r="E47" s="258"/>
      <c r="F47" s="258"/>
      <c r="G47" s="258"/>
      <c r="H47" s="258"/>
    </row>
    <row r="48" spans="1:8" x14ac:dyDescent="0.2">
      <c r="A48" s="39" t="s">
        <v>12</v>
      </c>
    </row>
  </sheetData>
  <mergeCells count="4">
    <mergeCell ref="A10:H10"/>
    <mergeCell ref="A12:H12"/>
    <mergeCell ref="A44:H44"/>
    <mergeCell ref="A47:H47"/>
  </mergeCells>
  <phoneticPr fontId="2"/>
  <pageMargins left="1.1811023622047245" right="0.59055118110236227" top="0.59055118110236227" bottom="0.59055118110236227" header="0.31496062992125984" footer="0.31496062992125984"/>
  <pageSetup paperSize="9" scale="9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I1" s="4"/>
      <c r="S1" s="49" t="s">
        <v>299</v>
      </c>
    </row>
    <row r="2" spans="1:19" ht="36" customHeight="1" thickBot="1" x14ac:dyDescent="0.2">
      <c r="A2" s="5" t="s">
        <v>388</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9">
        <v>3</v>
      </c>
      <c r="H3" s="29">
        <v>4</v>
      </c>
      <c r="I3" s="25"/>
      <c r="K3" s="76" t="s">
        <v>80</v>
      </c>
      <c r="L3" s="48"/>
      <c r="M3" s="48"/>
      <c r="N3" s="48"/>
      <c r="O3" s="48"/>
      <c r="P3" s="48"/>
      <c r="Q3" s="48"/>
      <c r="R3" s="48"/>
    </row>
    <row r="4" spans="1:19" ht="171.9" customHeight="1" thickBot="1" x14ac:dyDescent="0.2">
      <c r="A4" s="21"/>
      <c r="B4" s="22"/>
      <c r="C4" s="23"/>
      <c r="D4" s="52" t="s">
        <v>346</v>
      </c>
      <c r="E4" s="50" t="s">
        <v>113</v>
      </c>
      <c r="F4" s="51" t="s">
        <v>114</v>
      </c>
      <c r="G4" s="51" t="s">
        <v>115</v>
      </c>
      <c r="H4" s="51" t="s">
        <v>8</v>
      </c>
      <c r="I4" s="53" t="s">
        <v>347</v>
      </c>
      <c r="K4" s="120" t="s">
        <v>264</v>
      </c>
      <c r="L4" s="19"/>
      <c r="M4" s="19"/>
      <c r="N4" s="19"/>
      <c r="O4" s="19"/>
      <c r="P4" s="19"/>
      <c r="Q4" s="19"/>
      <c r="R4" s="19"/>
      <c r="S4" s="32"/>
    </row>
    <row r="5" spans="1:19" s="57" customFormat="1" ht="13.5" customHeight="1" x14ac:dyDescent="0.15">
      <c r="A5" s="58" t="s">
        <v>30</v>
      </c>
      <c r="B5" s="59"/>
      <c r="C5" s="59"/>
      <c r="D5" s="191">
        <v>2455</v>
      </c>
      <c r="E5" s="96">
        <v>1417</v>
      </c>
      <c r="F5" s="97">
        <v>274</v>
      </c>
      <c r="G5" s="97">
        <v>137</v>
      </c>
      <c r="H5" s="97">
        <v>604</v>
      </c>
      <c r="I5" s="98">
        <v>23</v>
      </c>
      <c r="J5" s="125"/>
      <c r="K5" s="121">
        <f>SUM(E5:F5)</f>
        <v>1691</v>
      </c>
      <c r="L5" s="73"/>
      <c r="M5" s="73"/>
      <c r="N5" s="73"/>
      <c r="O5" s="73"/>
      <c r="P5" s="73"/>
      <c r="Q5" s="73"/>
      <c r="R5" s="73"/>
    </row>
    <row r="6" spans="1:19" ht="13.5" customHeight="1" thickBot="1" x14ac:dyDescent="0.2">
      <c r="A6" s="7"/>
      <c r="B6" s="8"/>
      <c r="C6" s="8"/>
      <c r="D6" s="192"/>
      <c r="E6" s="99">
        <v>57.71894093686354</v>
      </c>
      <c r="F6" s="100">
        <v>11.160896130346231</v>
      </c>
      <c r="G6" s="100">
        <v>5.5804480651731154</v>
      </c>
      <c r="H6" s="100">
        <v>24.602851323828919</v>
      </c>
      <c r="I6" s="101">
        <v>0.93686354378818737</v>
      </c>
      <c r="J6" s="212"/>
      <c r="K6" s="122">
        <f>K5/$D5*100</f>
        <v>68.879837067209778</v>
      </c>
      <c r="L6" s="74"/>
      <c r="M6" s="74"/>
      <c r="N6" s="74"/>
      <c r="O6" s="74"/>
      <c r="P6" s="74"/>
      <c r="Q6" s="74"/>
      <c r="R6" s="74"/>
    </row>
    <row r="7" spans="1:19" s="57" customFormat="1" ht="13.5" customHeight="1" x14ac:dyDescent="0.15">
      <c r="A7" s="265" t="s">
        <v>31</v>
      </c>
      <c r="B7" s="55" t="s">
        <v>33</v>
      </c>
      <c r="C7" s="60"/>
      <c r="D7" s="193">
        <v>1196</v>
      </c>
      <c r="E7" s="102">
        <v>706</v>
      </c>
      <c r="F7" s="103">
        <v>137</v>
      </c>
      <c r="G7" s="103">
        <v>55</v>
      </c>
      <c r="H7" s="103">
        <v>286</v>
      </c>
      <c r="I7" s="104">
        <v>12</v>
      </c>
      <c r="J7" s="125"/>
      <c r="K7" s="123">
        <f>SUM(E7:F7)</f>
        <v>843</v>
      </c>
    </row>
    <row r="8" spans="1:19" ht="13.5" customHeight="1" x14ac:dyDescent="0.15">
      <c r="A8" s="263"/>
      <c r="B8" s="148"/>
      <c r="C8" s="17"/>
      <c r="D8" s="194"/>
      <c r="E8" s="105">
        <v>59.030100334448164</v>
      </c>
      <c r="F8" s="106">
        <v>11.454849498327759</v>
      </c>
      <c r="G8" s="106">
        <v>4.5986622073578589</v>
      </c>
      <c r="H8" s="106">
        <v>23.913043478260871</v>
      </c>
      <c r="I8" s="107">
        <v>1.0033444816053512</v>
      </c>
      <c r="J8" s="212"/>
      <c r="K8" s="124">
        <f>K7/$D7*100</f>
        <v>70.484949832775925</v>
      </c>
      <c r="L8" s="75"/>
      <c r="M8" s="75"/>
      <c r="N8" s="75"/>
      <c r="O8" s="75"/>
      <c r="P8" s="75"/>
      <c r="Q8" s="75"/>
      <c r="R8" s="75"/>
    </row>
    <row r="9" spans="1:19" s="57" customFormat="1" ht="13.5" customHeight="1" x14ac:dyDescent="0.15">
      <c r="A9" s="263"/>
      <c r="B9" s="56" t="s">
        <v>35</v>
      </c>
      <c r="D9" s="190">
        <v>223</v>
      </c>
      <c r="E9" s="108">
        <v>129</v>
      </c>
      <c r="F9" s="109">
        <v>16</v>
      </c>
      <c r="G9" s="109">
        <v>14</v>
      </c>
      <c r="H9" s="109">
        <v>61</v>
      </c>
      <c r="I9" s="110">
        <v>3</v>
      </c>
      <c r="J9" s="125"/>
      <c r="K9" s="125">
        <f>SUM(E9:F9)</f>
        <v>145</v>
      </c>
    </row>
    <row r="10" spans="1:19" ht="13.5" customHeight="1" x14ac:dyDescent="0.15">
      <c r="A10" s="263"/>
      <c r="B10" s="148"/>
      <c r="C10" s="17"/>
      <c r="D10" s="194"/>
      <c r="E10" s="105">
        <v>57.847533632286996</v>
      </c>
      <c r="F10" s="106">
        <v>7.1748878923766819</v>
      </c>
      <c r="G10" s="106">
        <v>6.2780269058295968</v>
      </c>
      <c r="H10" s="106">
        <v>27.3542600896861</v>
      </c>
      <c r="I10" s="107">
        <v>1.3452914798206279</v>
      </c>
      <c r="J10" s="212"/>
      <c r="K10" s="124">
        <f>K9/$D9*100</f>
        <v>65.02242152466367</v>
      </c>
      <c r="L10" s="75"/>
      <c r="M10" s="75"/>
      <c r="N10" s="75"/>
      <c r="O10" s="75"/>
      <c r="P10" s="75"/>
      <c r="Q10" s="75"/>
      <c r="R10" s="75"/>
    </row>
    <row r="11" spans="1:19" s="57" customFormat="1" ht="13.5" customHeight="1" x14ac:dyDescent="0.15">
      <c r="A11" s="263"/>
      <c r="B11" s="56" t="s">
        <v>37</v>
      </c>
      <c r="D11" s="190">
        <v>607</v>
      </c>
      <c r="E11" s="108">
        <v>346</v>
      </c>
      <c r="F11" s="109">
        <v>76</v>
      </c>
      <c r="G11" s="109">
        <v>35</v>
      </c>
      <c r="H11" s="109">
        <v>144</v>
      </c>
      <c r="I11" s="110">
        <v>6</v>
      </c>
      <c r="J11" s="125"/>
      <c r="K11" s="125">
        <f>SUM(E11:F11)</f>
        <v>422</v>
      </c>
    </row>
    <row r="12" spans="1:19" ht="13.5" customHeight="1" x14ac:dyDescent="0.15">
      <c r="A12" s="263"/>
      <c r="B12" s="148"/>
      <c r="C12" s="17"/>
      <c r="D12" s="194"/>
      <c r="E12" s="105">
        <v>57.001647446457994</v>
      </c>
      <c r="F12" s="106">
        <v>12.520593080724876</v>
      </c>
      <c r="G12" s="106">
        <v>5.7660626029654036</v>
      </c>
      <c r="H12" s="106">
        <v>23.72322899505766</v>
      </c>
      <c r="I12" s="107">
        <v>0.98846787479406917</v>
      </c>
      <c r="J12" s="212"/>
      <c r="K12" s="124">
        <f>K11/$D11*100</f>
        <v>69.522240527182859</v>
      </c>
      <c r="L12" s="75"/>
      <c r="M12" s="75"/>
      <c r="N12" s="75"/>
      <c r="O12" s="75"/>
      <c r="P12" s="75"/>
      <c r="Q12" s="75"/>
      <c r="R12" s="75"/>
    </row>
    <row r="13" spans="1:19" s="57" customFormat="1" ht="13.5" customHeight="1" x14ac:dyDescent="0.15">
      <c r="A13" s="263"/>
      <c r="B13" s="56" t="s">
        <v>39</v>
      </c>
      <c r="D13" s="190">
        <v>159</v>
      </c>
      <c r="E13" s="108">
        <v>84</v>
      </c>
      <c r="F13" s="109">
        <v>17</v>
      </c>
      <c r="G13" s="109">
        <v>11</v>
      </c>
      <c r="H13" s="109">
        <v>45</v>
      </c>
      <c r="I13" s="110">
        <v>2</v>
      </c>
      <c r="J13" s="125"/>
      <c r="K13" s="125">
        <f>SUM(E13:F13)</f>
        <v>101</v>
      </c>
    </row>
    <row r="14" spans="1:19" ht="13.5" customHeight="1" x14ac:dyDescent="0.15">
      <c r="A14" s="263"/>
      <c r="B14" s="148"/>
      <c r="C14" s="17"/>
      <c r="D14" s="194"/>
      <c r="E14" s="105">
        <v>52.830188679245282</v>
      </c>
      <c r="F14" s="106">
        <v>10.691823899371069</v>
      </c>
      <c r="G14" s="106">
        <v>6.9182389937106921</v>
      </c>
      <c r="H14" s="106">
        <v>28.30188679245283</v>
      </c>
      <c r="I14" s="107">
        <v>1.257861635220126</v>
      </c>
      <c r="J14" s="212"/>
      <c r="K14" s="124">
        <f>K13/$D13*100</f>
        <v>63.522012578616348</v>
      </c>
      <c r="L14" s="75"/>
      <c r="M14" s="75"/>
      <c r="N14" s="75"/>
      <c r="O14" s="75"/>
      <c r="P14" s="75"/>
      <c r="Q14" s="75"/>
      <c r="R14" s="75"/>
    </row>
    <row r="15" spans="1:19" s="57" customFormat="1" ht="13.5" customHeight="1" x14ac:dyDescent="0.15">
      <c r="A15" s="263"/>
      <c r="B15" s="56" t="s">
        <v>41</v>
      </c>
      <c r="D15" s="190">
        <v>186</v>
      </c>
      <c r="E15" s="108">
        <v>113</v>
      </c>
      <c r="F15" s="109">
        <v>20</v>
      </c>
      <c r="G15" s="109">
        <v>12</v>
      </c>
      <c r="H15" s="109">
        <v>41</v>
      </c>
      <c r="I15" s="110">
        <v>0</v>
      </c>
      <c r="J15" s="125"/>
      <c r="K15" s="125">
        <f>SUM(E15:F15)</f>
        <v>133</v>
      </c>
    </row>
    <row r="16" spans="1:19" ht="13.5" customHeight="1" x14ac:dyDescent="0.15">
      <c r="A16" s="263"/>
      <c r="B16" s="148"/>
      <c r="C16" s="17"/>
      <c r="D16" s="194"/>
      <c r="E16" s="105">
        <v>60.752688172043015</v>
      </c>
      <c r="F16" s="106">
        <v>10.75268817204301</v>
      </c>
      <c r="G16" s="106">
        <v>6.4516129032258061</v>
      </c>
      <c r="H16" s="106">
        <v>22.043010752688172</v>
      </c>
      <c r="I16" s="107">
        <v>0</v>
      </c>
      <c r="J16" s="212"/>
      <c r="K16" s="124">
        <f>K15/$D15*100</f>
        <v>71.505376344086031</v>
      </c>
      <c r="L16" s="75"/>
      <c r="M16" s="75"/>
      <c r="N16" s="75"/>
      <c r="O16" s="75"/>
      <c r="P16" s="75"/>
      <c r="Q16" s="75"/>
      <c r="R16" s="75"/>
    </row>
    <row r="17" spans="1:18" s="57" customFormat="1" ht="13.5" customHeight="1" x14ac:dyDescent="0.15">
      <c r="A17" s="263"/>
      <c r="B17" s="56" t="s">
        <v>43</v>
      </c>
      <c r="D17" s="190">
        <v>84</v>
      </c>
      <c r="E17" s="108">
        <v>39</v>
      </c>
      <c r="F17" s="109">
        <v>8</v>
      </c>
      <c r="G17" s="109">
        <v>10</v>
      </c>
      <c r="H17" s="109">
        <v>27</v>
      </c>
      <c r="I17" s="110">
        <v>0</v>
      </c>
      <c r="J17" s="212"/>
      <c r="K17" s="125">
        <f>SUM(E17:F17)</f>
        <v>47</v>
      </c>
    </row>
    <row r="18" spans="1:18" ht="13.5" customHeight="1" thickBot="1" x14ac:dyDescent="0.2">
      <c r="A18" s="264"/>
      <c r="B18" s="150"/>
      <c r="C18" s="18"/>
      <c r="D18" s="195"/>
      <c r="E18" s="111">
        <v>46.428571428571431</v>
      </c>
      <c r="F18" s="112">
        <v>9.5238095238095237</v>
      </c>
      <c r="G18" s="112">
        <v>11.904761904761903</v>
      </c>
      <c r="H18" s="112">
        <v>32.142857142857146</v>
      </c>
      <c r="I18" s="113">
        <v>0</v>
      </c>
      <c r="J18" s="125"/>
      <c r="K18" s="126">
        <f>K17/$D17*100</f>
        <v>55.952380952380956</v>
      </c>
      <c r="L18" s="75"/>
      <c r="M18" s="75"/>
      <c r="N18" s="75"/>
      <c r="O18" s="75"/>
      <c r="P18" s="75"/>
      <c r="Q18" s="75"/>
      <c r="R18" s="75"/>
    </row>
    <row r="19" spans="1:18" s="57" customFormat="1" ht="13.5" customHeight="1" x14ac:dyDescent="0.15">
      <c r="A19" s="265" t="s">
        <v>0</v>
      </c>
      <c r="B19" s="55" t="s">
        <v>1</v>
      </c>
      <c r="C19" s="217"/>
      <c r="D19" s="193">
        <v>993</v>
      </c>
      <c r="E19" s="102">
        <v>610</v>
      </c>
      <c r="F19" s="103">
        <v>105</v>
      </c>
      <c r="G19" s="103">
        <v>57</v>
      </c>
      <c r="H19" s="103">
        <v>216</v>
      </c>
      <c r="I19" s="104">
        <v>5</v>
      </c>
      <c r="J19" s="212"/>
      <c r="K19" s="125">
        <f>SUM(E19:F19)</f>
        <v>715</v>
      </c>
    </row>
    <row r="20" spans="1:18" ht="13.5" customHeight="1" x14ac:dyDescent="0.15">
      <c r="A20" s="263"/>
      <c r="B20" s="56"/>
      <c r="C20" s="218"/>
      <c r="D20" s="190"/>
      <c r="E20" s="219">
        <v>61.430010070493459</v>
      </c>
      <c r="F20" s="220">
        <v>10.574018126888216</v>
      </c>
      <c r="G20" s="220">
        <v>5.7401812688821749</v>
      </c>
      <c r="H20" s="220">
        <v>21.75226586102719</v>
      </c>
      <c r="I20" s="221">
        <v>0.50352467270896273</v>
      </c>
      <c r="J20" s="212"/>
      <c r="K20" s="124">
        <f>K19/$D19*100</f>
        <v>72.004028197381672</v>
      </c>
      <c r="L20" s="75"/>
      <c r="M20" s="75"/>
      <c r="N20" s="75"/>
      <c r="O20" s="75"/>
      <c r="P20" s="75"/>
      <c r="Q20" s="75"/>
      <c r="R20" s="75"/>
    </row>
    <row r="21" spans="1:18" s="57" customFormat="1" ht="13.5" customHeight="1" x14ac:dyDescent="0.15">
      <c r="A21" s="263"/>
      <c r="B21" s="149" t="s">
        <v>2</v>
      </c>
      <c r="C21" s="229"/>
      <c r="D21" s="206">
        <v>1427</v>
      </c>
      <c r="E21" s="230">
        <v>790</v>
      </c>
      <c r="F21" s="231">
        <v>166</v>
      </c>
      <c r="G21" s="231">
        <v>77</v>
      </c>
      <c r="H21" s="231">
        <v>379</v>
      </c>
      <c r="I21" s="232">
        <v>15</v>
      </c>
      <c r="J21" s="125"/>
      <c r="K21" s="125">
        <f>SUM(E21:F21)</f>
        <v>956</v>
      </c>
    </row>
    <row r="22" spans="1:18" ht="13.5" customHeight="1" x14ac:dyDescent="0.15">
      <c r="A22" s="263"/>
      <c r="B22" s="148"/>
      <c r="C22" s="17"/>
      <c r="D22" s="194"/>
      <c r="E22" s="105">
        <v>55.360896986685347</v>
      </c>
      <c r="F22" s="106">
        <v>11.632796075683252</v>
      </c>
      <c r="G22" s="106">
        <v>5.3959355290819904</v>
      </c>
      <c r="H22" s="106">
        <v>26.559215136650316</v>
      </c>
      <c r="I22" s="107">
        <v>1.051156271899089</v>
      </c>
      <c r="J22" s="212"/>
      <c r="K22" s="124">
        <f>K21/$D21*100</f>
        <v>66.993693062368607</v>
      </c>
      <c r="L22" s="75"/>
      <c r="M22" s="75"/>
      <c r="N22" s="75"/>
      <c r="O22" s="75"/>
      <c r="P22" s="75"/>
      <c r="Q22" s="75"/>
      <c r="R22" s="75"/>
    </row>
    <row r="23" spans="1:18" s="57" customFormat="1" ht="13.5" customHeight="1" x14ac:dyDescent="0.15">
      <c r="A23" s="263"/>
      <c r="B23" s="56" t="s">
        <v>46</v>
      </c>
      <c r="D23" s="190">
        <v>35</v>
      </c>
      <c r="E23" s="108">
        <v>17</v>
      </c>
      <c r="F23" s="109">
        <v>3</v>
      </c>
      <c r="G23" s="109">
        <v>3</v>
      </c>
      <c r="H23" s="109">
        <v>9</v>
      </c>
      <c r="I23" s="110">
        <v>3</v>
      </c>
      <c r="J23" s="212"/>
      <c r="K23" s="125">
        <f>SUM(E23:F23)</f>
        <v>20</v>
      </c>
    </row>
    <row r="24" spans="1:18" ht="13.5" customHeight="1" thickBot="1" x14ac:dyDescent="0.2">
      <c r="A24" s="264"/>
      <c r="B24" s="150"/>
      <c r="C24" s="18"/>
      <c r="D24" s="195"/>
      <c r="E24" s="111">
        <v>48.571428571428569</v>
      </c>
      <c r="F24" s="112">
        <v>8.5714285714285712</v>
      </c>
      <c r="G24" s="112">
        <v>8.5714285714285712</v>
      </c>
      <c r="H24" s="112">
        <v>25.714285714285712</v>
      </c>
      <c r="I24" s="113">
        <v>8.5714285714285712</v>
      </c>
      <c r="J24" s="125"/>
      <c r="K24" s="124">
        <f>K23/$D23*100</f>
        <v>57.142857142857139</v>
      </c>
      <c r="L24" s="75"/>
      <c r="M24" s="75"/>
      <c r="N24" s="75"/>
      <c r="O24" s="75"/>
      <c r="P24" s="75"/>
      <c r="Q24" s="75"/>
      <c r="R24" s="75"/>
    </row>
    <row r="25" spans="1:18" s="57" customFormat="1" ht="13.5" customHeight="1" x14ac:dyDescent="0.15">
      <c r="A25" s="265" t="s">
        <v>44</v>
      </c>
      <c r="B25" s="55" t="s">
        <v>3</v>
      </c>
      <c r="C25" s="60"/>
      <c r="D25" s="196">
        <v>119</v>
      </c>
      <c r="E25" s="102">
        <v>41</v>
      </c>
      <c r="F25" s="103">
        <v>37</v>
      </c>
      <c r="G25" s="103">
        <v>6</v>
      </c>
      <c r="H25" s="103">
        <v>34</v>
      </c>
      <c r="I25" s="104">
        <v>1</v>
      </c>
      <c r="J25" s="212"/>
      <c r="K25" s="123">
        <f>SUM(E25:F25)</f>
        <v>78</v>
      </c>
    </row>
    <row r="26" spans="1:18" ht="13.5" customHeight="1" x14ac:dyDescent="0.15">
      <c r="A26" s="263"/>
      <c r="B26" s="56"/>
      <c r="D26" s="191"/>
      <c r="E26" s="219">
        <v>34.45378151260504</v>
      </c>
      <c r="F26" s="220">
        <v>31.092436974789916</v>
      </c>
      <c r="G26" s="220">
        <v>5.0420168067226889</v>
      </c>
      <c r="H26" s="220">
        <v>28.571428571428569</v>
      </c>
      <c r="I26" s="221">
        <v>0.84033613445378152</v>
      </c>
      <c r="J26" s="212"/>
      <c r="K26" s="124">
        <f>K25/$D25*100</f>
        <v>65.546218487394952</v>
      </c>
      <c r="L26" s="75"/>
      <c r="M26" s="75"/>
      <c r="N26" s="75"/>
      <c r="O26" s="75"/>
      <c r="P26" s="75"/>
      <c r="Q26" s="75"/>
      <c r="R26" s="75"/>
    </row>
    <row r="27" spans="1:18" s="57" customFormat="1" ht="13.5" customHeight="1" x14ac:dyDescent="0.15">
      <c r="A27" s="263"/>
      <c r="B27" s="149" t="s">
        <v>4</v>
      </c>
      <c r="C27" s="229"/>
      <c r="D27" s="207">
        <v>208</v>
      </c>
      <c r="E27" s="230">
        <v>94</v>
      </c>
      <c r="F27" s="231">
        <v>36</v>
      </c>
      <c r="G27" s="231">
        <v>15</v>
      </c>
      <c r="H27" s="231">
        <v>63</v>
      </c>
      <c r="I27" s="232">
        <v>0</v>
      </c>
      <c r="J27" s="125"/>
      <c r="K27" s="125">
        <f>SUM(E27:F27)</f>
        <v>130</v>
      </c>
    </row>
    <row r="28" spans="1:18" ht="13.5" customHeight="1" x14ac:dyDescent="0.15">
      <c r="A28" s="263"/>
      <c r="B28" s="56"/>
      <c r="D28" s="191"/>
      <c r="E28" s="219">
        <v>45.192307692307693</v>
      </c>
      <c r="F28" s="220">
        <v>17.307692307692307</v>
      </c>
      <c r="G28" s="220">
        <v>7.2115384615384608</v>
      </c>
      <c r="H28" s="220">
        <v>30.288461538461537</v>
      </c>
      <c r="I28" s="221">
        <v>0</v>
      </c>
      <c r="J28" s="212"/>
      <c r="K28" s="124">
        <f>K27/$D27*100</f>
        <v>62.5</v>
      </c>
      <c r="L28" s="75"/>
      <c r="M28" s="75"/>
      <c r="N28" s="75"/>
      <c r="O28" s="75"/>
      <c r="P28" s="75"/>
      <c r="Q28" s="75"/>
      <c r="R28" s="75"/>
    </row>
    <row r="29" spans="1:18" s="57" customFormat="1" ht="13.5" customHeight="1" x14ac:dyDescent="0.15">
      <c r="A29" s="263"/>
      <c r="B29" s="149" t="s">
        <v>5</v>
      </c>
      <c r="C29" s="229"/>
      <c r="D29" s="207">
        <v>358</v>
      </c>
      <c r="E29" s="230">
        <v>173</v>
      </c>
      <c r="F29" s="231">
        <v>54</v>
      </c>
      <c r="G29" s="231">
        <v>25</v>
      </c>
      <c r="H29" s="231">
        <v>103</v>
      </c>
      <c r="I29" s="232">
        <v>3</v>
      </c>
      <c r="J29" s="212"/>
      <c r="K29" s="125">
        <f>SUM(E29:F29)</f>
        <v>227</v>
      </c>
    </row>
    <row r="30" spans="1:18" ht="13.5" customHeight="1" x14ac:dyDescent="0.15">
      <c r="A30" s="263"/>
      <c r="B30" s="148"/>
      <c r="C30" s="17"/>
      <c r="D30" s="197"/>
      <c r="E30" s="105">
        <v>48.324022346368714</v>
      </c>
      <c r="F30" s="106">
        <v>15.083798882681565</v>
      </c>
      <c r="G30" s="106">
        <v>6.983240223463687</v>
      </c>
      <c r="H30" s="106">
        <v>28.770949720670391</v>
      </c>
      <c r="I30" s="107">
        <v>0.83798882681564246</v>
      </c>
      <c r="J30" s="125"/>
      <c r="K30" s="124">
        <f>K29/$D29*100</f>
        <v>63.407821229050278</v>
      </c>
      <c r="L30" s="75"/>
      <c r="M30" s="75"/>
      <c r="N30" s="75"/>
      <c r="O30" s="75"/>
      <c r="P30" s="75"/>
      <c r="Q30" s="75"/>
      <c r="R30" s="75"/>
    </row>
    <row r="31" spans="1:18" s="57" customFormat="1" ht="13.5" customHeight="1" x14ac:dyDescent="0.15">
      <c r="A31" s="263"/>
      <c r="B31" s="149" t="s">
        <v>6</v>
      </c>
      <c r="C31" s="229"/>
      <c r="D31" s="207">
        <v>457</v>
      </c>
      <c r="E31" s="230">
        <v>241</v>
      </c>
      <c r="F31" s="231">
        <v>52</v>
      </c>
      <c r="G31" s="231">
        <v>31</v>
      </c>
      <c r="H31" s="231">
        <v>132</v>
      </c>
      <c r="I31" s="232">
        <v>1</v>
      </c>
      <c r="J31" s="212"/>
      <c r="K31" s="125">
        <f>SUM(E31:F31)</f>
        <v>293</v>
      </c>
    </row>
    <row r="32" spans="1:18" ht="13.5" customHeight="1" x14ac:dyDescent="0.15">
      <c r="A32" s="263"/>
      <c r="B32" s="148"/>
      <c r="C32" s="17"/>
      <c r="D32" s="197"/>
      <c r="E32" s="105">
        <v>52.735229759299784</v>
      </c>
      <c r="F32" s="106">
        <v>11.37855579868709</v>
      </c>
      <c r="G32" s="106">
        <v>6.7833698030634579</v>
      </c>
      <c r="H32" s="106">
        <v>28.88402625820569</v>
      </c>
      <c r="I32" s="107">
        <v>0.21881838074398249</v>
      </c>
      <c r="J32" s="212"/>
      <c r="K32" s="124">
        <f>K31/$D31*100</f>
        <v>64.113785557986873</v>
      </c>
      <c r="L32" s="75"/>
      <c r="M32" s="75"/>
      <c r="N32" s="75"/>
      <c r="O32" s="75"/>
      <c r="P32" s="75"/>
      <c r="Q32" s="75"/>
      <c r="R32" s="75"/>
    </row>
    <row r="33" spans="1:18" s="57" customFormat="1" ht="13.5" customHeight="1" x14ac:dyDescent="0.15">
      <c r="A33" s="263"/>
      <c r="B33" s="149" t="s">
        <v>7</v>
      </c>
      <c r="C33" s="229"/>
      <c r="D33" s="207">
        <v>531</v>
      </c>
      <c r="E33" s="230">
        <v>300</v>
      </c>
      <c r="F33" s="231">
        <v>53</v>
      </c>
      <c r="G33" s="231">
        <v>28</v>
      </c>
      <c r="H33" s="231">
        <v>146</v>
      </c>
      <c r="I33" s="232">
        <v>4</v>
      </c>
      <c r="J33" s="125"/>
      <c r="K33" s="125">
        <f>SUM(E33:F33)</f>
        <v>353</v>
      </c>
    </row>
    <row r="34" spans="1:18" ht="13.5" customHeight="1" x14ac:dyDescent="0.15">
      <c r="A34" s="263"/>
      <c r="B34" s="148"/>
      <c r="C34" s="17"/>
      <c r="D34" s="197"/>
      <c r="E34" s="105">
        <v>56.497175141242941</v>
      </c>
      <c r="F34" s="106">
        <v>9.9811676082862526</v>
      </c>
      <c r="G34" s="106">
        <v>5.2730696798493408</v>
      </c>
      <c r="H34" s="106">
        <v>27.49529190207156</v>
      </c>
      <c r="I34" s="107">
        <v>0.75329566854990582</v>
      </c>
      <c r="J34" s="212"/>
      <c r="K34" s="124">
        <f>K33/$D33*100</f>
        <v>66.47834274952919</v>
      </c>
      <c r="L34" s="75"/>
      <c r="M34" s="75"/>
      <c r="N34" s="75"/>
      <c r="O34" s="75"/>
      <c r="P34" s="75"/>
      <c r="Q34" s="75"/>
      <c r="R34" s="75"/>
    </row>
    <row r="35" spans="1:18" s="57" customFormat="1" ht="13.5" customHeight="1" x14ac:dyDescent="0.15">
      <c r="A35" s="263"/>
      <c r="B35" s="149" t="s">
        <v>45</v>
      </c>
      <c r="C35" s="229"/>
      <c r="D35" s="207">
        <v>750</v>
      </c>
      <c r="E35" s="230">
        <v>552</v>
      </c>
      <c r="F35" s="231">
        <v>40</v>
      </c>
      <c r="G35" s="231">
        <v>30</v>
      </c>
      <c r="H35" s="231">
        <v>117</v>
      </c>
      <c r="I35" s="232">
        <v>11</v>
      </c>
      <c r="J35" s="212"/>
      <c r="K35" s="125">
        <f>SUM(E35:F35)</f>
        <v>592</v>
      </c>
    </row>
    <row r="36" spans="1:18" ht="13.5" customHeight="1" x14ac:dyDescent="0.15">
      <c r="A36" s="263"/>
      <c r="B36" s="148"/>
      <c r="C36" s="17"/>
      <c r="D36" s="197"/>
      <c r="E36" s="105">
        <v>73.599999999999994</v>
      </c>
      <c r="F36" s="106">
        <v>5.3333333333333339</v>
      </c>
      <c r="G36" s="106">
        <v>4</v>
      </c>
      <c r="H36" s="106">
        <v>15.6</v>
      </c>
      <c r="I36" s="107">
        <v>1.4666666666666666</v>
      </c>
      <c r="J36" s="125"/>
      <c r="K36" s="124">
        <f>K35/$D35*100</f>
        <v>78.933333333333337</v>
      </c>
      <c r="L36" s="75"/>
      <c r="M36" s="75"/>
      <c r="N36" s="75"/>
      <c r="O36" s="75"/>
      <c r="P36" s="75"/>
      <c r="Q36" s="75"/>
      <c r="R36" s="75"/>
    </row>
    <row r="37" spans="1:18" s="57" customFormat="1" ht="13.5" customHeight="1" x14ac:dyDescent="0.15">
      <c r="A37" s="263"/>
      <c r="B37" s="56" t="s">
        <v>46</v>
      </c>
      <c r="D37" s="191">
        <v>32</v>
      </c>
      <c r="E37" s="108">
        <v>16</v>
      </c>
      <c r="F37" s="109">
        <v>2</v>
      </c>
      <c r="G37" s="109">
        <v>2</v>
      </c>
      <c r="H37" s="109">
        <v>9</v>
      </c>
      <c r="I37" s="110">
        <v>3</v>
      </c>
      <c r="J37" s="212"/>
      <c r="K37" s="125">
        <f>SUM(E37:F37)</f>
        <v>18</v>
      </c>
    </row>
    <row r="38" spans="1:18" ht="13.5" customHeight="1" thickBot="1" x14ac:dyDescent="0.2">
      <c r="A38" s="264"/>
      <c r="B38" s="150"/>
      <c r="C38" s="18"/>
      <c r="D38" s="192"/>
      <c r="E38" s="111">
        <v>50</v>
      </c>
      <c r="F38" s="112">
        <v>6.25</v>
      </c>
      <c r="G38" s="112">
        <v>6.25</v>
      </c>
      <c r="H38" s="112">
        <v>28.125</v>
      </c>
      <c r="I38" s="113">
        <v>9.375</v>
      </c>
      <c r="J38" s="212"/>
      <c r="K38" s="126">
        <f>K37/$D37*100</f>
        <v>56.25</v>
      </c>
      <c r="L38" s="75"/>
      <c r="M38" s="75"/>
      <c r="N38" s="75"/>
      <c r="O38" s="75"/>
      <c r="P38" s="75"/>
      <c r="Q38" s="75"/>
      <c r="R38" s="75"/>
    </row>
    <row r="39" spans="1:18" s="57" customFormat="1" ht="13.5" customHeight="1" x14ac:dyDescent="0.15">
      <c r="A39" s="263" t="s">
        <v>47</v>
      </c>
      <c r="B39" s="56" t="s">
        <v>49</v>
      </c>
      <c r="D39" s="190">
        <v>365</v>
      </c>
      <c r="E39" s="108">
        <v>157</v>
      </c>
      <c r="F39" s="109">
        <v>76</v>
      </c>
      <c r="G39" s="109">
        <v>17</v>
      </c>
      <c r="H39" s="109">
        <v>113</v>
      </c>
      <c r="I39" s="110">
        <v>2</v>
      </c>
      <c r="J39" s="125"/>
      <c r="K39" s="125">
        <f>SUM(E39:F39)</f>
        <v>233</v>
      </c>
    </row>
    <row r="40" spans="1:18" ht="13.5" customHeight="1" x14ac:dyDescent="0.15">
      <c r="A40" s="263"/>
      <c r="B40" s="56"/>
      <c r="D40" s="190"/>
      <c r="E40" s="219">
        <v>43.013698630136986</v>
      </c>
      <c r="F40" s="220">
        <v>20.82191780821918</v>
      </c>
      <c r="G40" s="220">
        <v>4.6575342465753424</v>
      </c>
      <c r="H40" s="220">
        <v>30.958904109589042</v>
      </c>
      <c r="I40" s="221">
        <v>0.54794520547945202</v>
      </c>
      <c r="J40" s="212"/>
      <c r="K40" s="124">
        <f>K39/$D39*100</f>
        <v>63.835616438356169</v>
      </c>
      <c r="L40" s="75"/>
      <c r="M40" s="75"/>
      <c r="N40" s="75"/>
      <c r="O40" s="75"/>
      <c r="P40" s="75"/>
      <c r="Q40" s="75"/>
      <c r="R40" s="75"/>
    </row>
    <row r="41" spans="1:18" s="57" customFormat="1" ht="13.5" customHeight="1" x14ac:dyDescent="0.15">
      <c r="A41" s="263"/>
      <c r="B41" s="149" t="s">
        <v>51</v>
      </c>
      <c r="C41" s="229"/>
      <c r="D41" s="206">
        <v>1728</v>
      </c>
      <c r="E41" s="230">
        <v>1033</v>
      </c>
      <c r="F41" s="231">
        <v>171</v>
      </c>
      <c r="G41" s="231">
        <v>102</v>
      </c>
      <c r="H41" s="231">
        <v>407</v>
      </c>
      <c r="I41" s="232">
        <v>15</v>
      </c>
      <c r="J41" s="212"/>
      <c r="K41" s="125">
        <f>SUM(E41:F41)</f>
        <v>1204</v>
      </c>
    </row>
    <row r="42" spans="1:18" ht="13.5" customHeight="1" x14ac:dyDescent="0.15">
      <c r="A42" s="263"/>
      <c r="B42" s="148"/>
      <c r="C42" s="17"/>
      <c r="D42" s="194"/>
      <c r="E42" s="105">
        <v>59.780092592592595</v>
      </c>
      <c r="F42" s="106">
        <v>9.8958333333333321</v>
      </c>
      <c r="G42" s="106">
        <v>5.9027777777777777</v>
      </c>
      <c r="H42" s="106">
        <v>23.55324074074074</v>
      </c>
      <c r="I42" s="107">
        <v>0.86805555555555558</v>
      </c>
      <c r="J42" s="125"/>
      <c r="K42" s="124">
        <f>K41/$D41*100</f>
        <v>69.675925925925924</v>
      </c>
      <c r="L42" s="75"/>
      <c r="M42" s="75"/>
      <c r="N42" s="75"/>
      <c r="O42" s="75"/>
      <c r="P42" s="75"/>
      <c r="Q42" s="75"/>
      <c r="R42" s="75"/>
    </row>
    <row r="43" spans="1:18" s="57" customFormat="1" ht="13.5" customHeight="1" x14ac:dyDescent="0.15">
      <c r="A43" s="263"/>
      <c r="B43" s="149" t="s">
        <v>52</v>
      </c>
      <c r="C43" s="229"/>
      <c r="D43" s="206">
        <v>317</v>
      </c>
      <c r="E43" s="230">
        <v>201</v>
      </c>
      <c r="F43" s="231">
        <v>25</v>
      </c>
      <c r="G43" s="231">
        <v>15</v>
      </c>
      <c r="H43" s="231">
        <v>73</v>
      </c>
      <c r="I43" s="232">
        <v>3</v>
      </c>
      <c r="J43" s="212"/>
      <c r="K43" s="125">
        <f>SUM(E43:F43)</f>
        <v>226</v>
      </c>
    </row>
    <row r="44" spans="1:18" ht="13.5" customHeight="1" x14ac:dyDescent="0.15">
      <c r="A44" s="263"/>
      <c r="B44" s="148"/>
      <c r="C44" s="17"/>
      <c r="D44" s="194"/>
      <c r="E44" s="105">
        <v>63.40694006309149</v>
      </c>
      <c r="F44" s="106">
        <v>7.8864353312302837</v>
      </c>
      <c r="G44" s="106">
        <v>4.7318611987381702</v>
      </c>
      <c r="H44" s="106">
        <v>23.028391167192432</v>
      </c>
      <c r="I44" s="107">
        <v>0.94637223974763407</v>
      </c>
      <c r="J44" s="212"/>
      <c r="K44" s="124">
        <f>K43/$D43*100</f>
        <v>71.293375394321771</v>
      </c>
      <c r="L44" s="75"/>
      <c r="M44" s="75"/>
      <c r="N44" s="75"/>
      <c r="O44" s="75"/>
      <c r="P44" s="75"/>
      <c r="Q44" s="75"/>
      <c r="R44" s="75"/>
    </row>
    <row r="45" spans="1:18" s="57" customFormat="1" ht="13.5" customHeight="1" x14ac:dyDescent="0.15">
      <c r="A45" s="263"/>
      <c r="B45" s="56" t="s">
        <v>72</v>
      </c>
      <c r="D45" s="190">
        <v>45</v>
      </c>
      <c r="E45" s="108">
        <v>26</v>
      </c>
      <c r="F45" s="109">
        <v>2</v>
      </c>
      <c r="G45" s="109">
        <v>3</v>
      </c>
      <c r="H45" s="109">
        <v>11</v>
      </c>
      <c r="I45" s="110">
        <v>3</v>
      </c>
      <c r="J45" s="125"/>
      <c r="K45" s="125">
        <f>SUM(E45:F45)</f>
        <v>28</v>
      </c>
    </row>
    <row r="46" spans="1:18" ht="13.5" customHeight="1" thickBot="1" x14ac:dyDescent="0.2">
      <c r="A46" s="264"/>
      <c r="B46" s="150"/>
      <c r="C46" s="18"/>
      <c r="D46" s="195"/>
      <c r="E46" s="111">
        <v>57.777777777777771</v>
      </c>
      <c r="F46" s="112">
        <v>4.4444444444444446</v>
      </c>
      <c r="G46" s="112">
        <v>6.666666666666667</v>
      </c>
      <c r="H46" s="112">
        <v>24.444444444444443</v>
      </c>
      <c r="I46" s="113">
        <v>6.666666666666667</v>
      </c>
      <c r="J46" s="212"/>
      <c r="K46" s="126">
        <f>K45/$D45*100</f>
        <v>62.222222222222221</v>
      </c>
      <c r="L46" s="75"/>
      <c r="M46" s="75"/>
      <c r="N46" s="75"/>
      <c r="O46" s="75"/>
      <c r="P46" s="75"/>
      <c r="Q46" s="75"/>
      <c r="R46" s="75"/>
    </row>
    <row r="47" spans="1:18" s="57" customFormat="1" ht="13.5" customHeight="1" x14ac:dyDescent="0.15">
      <c r="A47" s="263" t="s">
        <v>224</v>
      </c>
      <c r="B47" s="56" t="s">
        <v>54</v>
      </c>
      <c r="D47" s="190">
        <v>95</v>
      </c>
      <c r="E47" s="108">
        <v>31</v>
      </c>
      <c r="F47" s="109">
        <v>32</v>
      </c>
      <c r="G47" s="109">
        <v>3</v>
      </c>
      <c r="H47" s="109">
        <v>28</v>
      </c>
      <c r="I47" s="110">
        <v>1</v>
      </c>
      <c r="J47" s="212"/>
      <c r="K47" s="125">
        <f>SUM(E47:F47)</f>
        <v>63</v>
      </c>
    </row>
    <row r="48" spans="1:18" ht="13.5" customHeight="1" x14ac:dyDescent="0.15">
      <c r="A48" s="263"/>
      <c r="B48" s="56"/>
      <c r="D48" s="190"/>
      <c r="E48" s="219">
        <v>32.631578947368425</v>
      </c>
      <c r="F48" s="220">
        <v>33.684210526315788</v>
      </c>
      <c r="G48" s="220">
        <v>3.1578947368421053</v>
      </c>
      <c r="H48" s="220">
        <v>29.473684210526311</v>
      </c>
      <c r="I48" s="221">
        <v>1.0526315789473684</v>
      </c>
      <c r="J48" s="125"/>
      <c r="K48" s="124">
        <f>K47/$D47*100</f>
        <v>66.315789473684205</v>
      </c>
      <c r="L48" s="75"/>
      <c r="M48" s="75"/>
      <c r="N48" s="75"/>
      <c r="O48" s="75"/>
      <c r="P48" s="75"/>
      <c r="Q48" s="75"/>
      <c r="R48" s="75"/>
    </row>
    <row r="49" spans="1:18" s="57" customFormat="1" ht="13.5" customHeight="1" x14ac:dyDescent="0.15">
      <c r="A49" s="263"/>
      <c r="B49" s="149" t="s">
        <v>393</v>
      </c>
      <c r="C49" s="229"/>
      <c r="D49" s="206">
        <v>332</v>
      </c>
      <c r="E49" s="230">
        <v>160</v>
      </c>
      <c r="F49" s="231">
        <v>46</v>
      </c>
      <c r="G49" s="231">
        <v>21</v>
      </c>
      <c r="H49" s="231">
        <v>104</v>
      </c>
      <c r="I49" s="232">
        <v>1</v>
      </c>
      <c r="J49" s="212"/>
      <c r="K49" s="125">
        <f>SUM(E49:F49)</f>
        <v>206</v>
      </c>
    </row>
    <row r="50" spans="1:18" ht="13.5" customHeight="1" x14ac:dyDescent="0.15">
      <c r="A50" s="263"/>
      <c r="B50" s="148"/>
      <c r="C50" s="17"/>
      <c r="D50" s="194"/>
      <c r="E50" s="105">
        <v>48.192771084337352</v>
      </c>
      <c r="F50" s="106">
        <v>13.855421686746988</v>
      </c>
      <c r="G50" s="106">
        <v>6.3253012048192767</v>
      </c>
      <c r="H50" s="106">
        <v>31.325301204819279</v>
      </c>
      <c r="I50" s="107">
        <v>0.30120481927710846</v>
      </c>
      <c r="J50" s="212"/>
      <c r="K50" s="124">
        <f>K49/$D49*100</f>
        <v>62.048192771084345</v>
      </c>
      <c r="L50" s="75"/>
      <c r="M50" s="75"/>
      <c r="N50" s="75"/>
      <c r="O50" s="75"/>
      <c r="P50" s="75"/>
      <c r="Q50" s="75"/>
      <c r="R50" s="75"/>
    </row>
    <row r="51" spans="1:18" s="57" customFormat="1" ht="13.5" customHeight="1" x14ac:dyDescent="0.15">
      <c r="A51" s="263"/>
      <c r="B51" s="149" t="s">
        <v>56</v>
      </c>
      <c r="C51" s="229"/>
      <c r="D51" s="206">
        <v>216</v>
      </c>
      <c r="E51" s="230">
        <v>108</v>
      </c>
      <c r="F51" s="231">
        <v>32</v>
      </c>
      <c r="G51" s="231">
        <v>19</v>
      </c>
      <c r="H51" s="231">
        <v>55</v>
      </c>
      <c r="I51" s="232">
        <v>2</v>
      </c>
      <c r="J51" s="125"/>
      <c r="K51" s="125">
        <f>SUM(E51:F51)</f>
        <v>140</v>
      </c>
    </row>
    <row r="52" spans="1:18" ht="13.5" customHeight="1" x14ac:dyDescent="0.15">
      <c r="A52" s="263"/>
      <c r="B52" s="148"/>
      <c r="C52" s="17"/>
      <c r="D52" s="194"/>
      <c r="E52" s="105">
        <v>50</v>
      </c>
      <c r="F52" s="106">
        <v>14.814814814814813</v>
      </c>
      <c r="G52" s="106">
        <v>8.7962962962962958</v>
      </c>
      <c r="H52" s="106">
        <v>25.462962962962965</v>
      </c>
      <c r="I52" s="107">
        <v>0.92592592592592582</v>
      </c>
      <c r="J52" s="212"/>
      <c r="K52" s="124">
        <f>K51/$D51*100</f>
        <v>64.81481481481481</v>
      </c>
      <c r="L52" s="75"/>
      <c r="M52" s="75"/>
      <c r="N52" s="75"/>
      <c r="O52" s="75"/>
      <c r="P52" s="75"/>
      <c r="Q52" s="75"/>
      <c r="R52" s="75"/>
    </row>
    <row r="53" spans="1:18" s="57" customFormat="1" ht="13.5" customHeight="1" x14ac:dyDescent="0.15">
      <c r="A53" s="263"/>
      <c r="B53" s="149" t="s">
        <v>58</v>
      </c>
      <c r="C53" s="229"/>
      <c r="D53" s="206">
        <v>177</v>
      </c>
      <c r="E53" s="230">
        <v>98</v>
      </c>
      <c r="F53" s="231">
        <v>19</v>
      </c>
      <c r="G53" s="231">
        <v>14</v>
      </c>
      <c r="H53" s="231">
        <v>44</v>
      </c>
      <c r="I53" s="232">
        <v>2</v>
      </c>
      <c r="J53" s="212"/>
      <c r="K53" s="125">
        <f>SUM(E53:F53)</f>
        <v>117</v>
      </c>
    </row>
    <row r="54" spans="1:18" ht="13.5" customHeight="1" x14ac:dyDescent="0.15">
      <c r="A54" s="263"/>
      <c r="B54" s="148"/>
      <c r="C54" s="17"/>
      <c r="D54" s="194"/>
      <c r="E54" s="105">
        <v>55.367231638418076</v>
      </c>
      <c r="F54" s="106">
        <v>10.734463276836157</v>
      </c>
      <c r="G54" s="106">
        <v>7.9096045197740121</v>
      </c>
      <c r="H54" s="106">
        <v>24.858757062146893</v>
      </c>
      <c r="I54" s="107">
        <v>1.1299435028248588</v>
      </c>
      <c r="J54" s="125"/>
      <c r="K54" s="124">
        <f>K53/$D53*100</f>
        <v>66.101694915254242</v>
      </c>
      <c r="L54" s="75"/>
      <c r="M54" s="75"/>
      <c r="N54" s="75"/>
      <c r="O54" s="75"/>
      <c r="P54" s="75"/>
      <c r="Q54" s="75"/>
      <c r="R54" s="75"/>
    </row>
    <row r="55" spans="1:18" s="57" customFormat="1" ht="13.5" customHeight="1" x14ac:dyDescent="0.15">
      <c r="A55" s="263"/>
      <c r="B55" s="149" t="s">
        <v>60</v>
      </c>
      <c r="C55" s="229"/>
      <c r="D55" s="206">
        <v>396</v>
      </c>
      <c r="E55" s="230">
        <v>201</v>
      </c>
      <c r="F55" s="231">
        <v>51</v>
      </c>
      <c r="G55" s="231">
        <v>25</v>
      </c>
      <c r="H55" s="231">
        <v>115</v>
      </c>
      <c r="I55" s="232">
        <v>4</v>
      </c>
      <c r="J55" s="212"/>
      <c r="K55" s="125">
        <f>SUM(E55:F55)</f>
        <v>252</v>
      </c>
    </row>
    <row r="56" spans="1:18" ht="13.5" customHeight="1" x14ac:dyDescent="0.15">
      <c r="A56" s="263"/>
      <c r="B56" s="148"/>
      <c r="C56" s="17"/>
      <c r="D56" s="194"/>
      <c r="E56" s="105">
        <v>50.757575757575758</v>
      </c>
      <c r="F56" s="106">
        <v>12.878787878787879</v>
      </c>
      <c r="G56" s="106">
        <v>6.3131313131313131</v>
      </c>
      <c r="H56" s="106">
        <v>29.040404040404038</v>
      </c>
      <c r="I56" s="107">
        <v>1.0101010101010102</v>
      </c>
      <c r="J56" s="212"/>
      <c r="K56" s="124">
        <f>K55/$D55*100</f>
        <v>63.636363636363633</v>
      </c>
      <c r="L56" s="75"/>
      <c r="M56" s="75"/>
      <c r="N56" s="75"/>
      <c r="O56" s="75"/>
      <c r="P56" s="75"/>
      <c r="Q56" s="75"/>
      <c r="R56" s="75"/>
    </row>
    <row r="57" spans="1:18" s="57" customFormat="1" ht="13.5" customHeight="1" x14ac:dyDescent="0.15">
      <c r="A57" s="263"/>
      <c r="B57" s="149" t="s">
        <v>62</v>
      </c>
      <c r="C57" s="229"/>
      <c r="D57" s="206">
        <v>207</v>
      </c>
      <c r="E57" s="230">
        <v>108</v>
      </c>
      <c r="F57" s="231">
        <v>31</v>
      </c>
      <c r="G57" s="231">
        <v>11</v>
      </c>
      <c r="H57" s="231">
        <v>55</v>
      </c>
      <c r="I57" s="232">
        <v>2</v>
      </c>
      <c r="J57" s="125"/>
      <c r="K57" s="125">
        <f>SUM(E57:F57)</f>
        <v>139</v>
      </c>
    </row>
    <row r="58" spans="1:18" ht="13.5" customHeight="1" x14ac:dyDescent="0.15">
      <c r="A58" s="263"/>
      <c r="B58" s="148"/>
      <c r="C58" s="17"/>
      <c r="D58" s="194"/>
      <c r="E58" s="105">
        <v>52.173913043478258</v>
      </c>
      <c r="F58" s="106">
        <v>14.975845410628018</v>
      </c>
      <c r="G58" s="106">
        <v>5.3140096618357484</v>
      </c>
      <c r="H58" s="106">
        <v>26.570048309178745</v>
      </c>
      <c r="I58" s="107">
        <v>0.96618357487922701</v>
      </c>
      <c r="J58" s="212"/>
      <c r="K58" s="124">
        <f>K57/$D57*100</f>
        <v>67.149758454106276</v>
      </c>
      <c r="L58" s="75"/>
      <c r="M58" s="75"/>
      <c r="N58" s="75"/>
      <c r="O58" s="75"/>
      <c r="P58" s="75"/>
      <c r="Q58" s="75"/>
      <c r="R58" s="75"/>
    </row>
    <row r="59" spans="1:18" s="57" customFormat="1" ht="13.5" customHeight="1" x14ac:dyDescent="0.15">
      <c r="A59" s="263"/>
      <c r="B59" s="149" t="s">
        <v>64</v>
      </c>
      <c r="C59" s="229"/>
      <c r="D59" s="206">
        <v>142</v>
      </c>
      <c r="E59" s="230">
        <v>104</v>
      </c>
      <c r="F59" s="231">
        <v>11</v>
      </c>
      <c r="G59" s="231">
        <v>3</v>
      </c>
      <c r="H59" s="231">
        <v>22</v>
      </c>
      <c r="I59" s="232">
        <v>2</v>
      </c>
      <c r="J59" s="212"/>
      <c r="K59" s="125">
        <f>SUM(E59:F59)</f>
        <v>115</v>
      </c>
    </row>
    <row r="60" spans="1:18" ht="13.5" customHeight="1" x14ac:dyDescent="0.15">
      <c r="A60" s="263"/>
      <c r="B60" s="148"/>
      <c r="C60" s="17"/>
      <c r="D60" s="194"/>
      <c r="E60" s="105">
        <v>73.239436619718319</v>
      </c>
      <c r="F60" s="106">
        <v>7.7464788732394361</v>
      </c>
      <c r="G60" s="106">
        <v>2.112676056338028</v>
      </c>
      <c r="H60" s="106">
        <v>15.492957746478872</v>
      </c>
      <c r="I60" s="107">
        <v>1.4084507042253522</v>
      </c>
      <c r="J60" s="125"/>
      <c r="K60" s="124">
        <f>K59/$D59*100</f>
        <v>80.985915492957744</v>
      </c>
      <c r="L60" s="75"/>
      <c r="M60" s="75"/>
      <c r="N60" s="75"/>
      <c r="O60" s="75"/>
      <c r="P60" s="75"/>
      <c r="Q60" s="75"/>
      <c r="R60" s="75"/>
    </row>
    <row r="61" spans="1:18" s="57" customFormat="1" ht="13.5" customHeight="1" x14ac:dyDescent="0.15">
      <c r="A61" s="263"/>
      <c r="B61" s="149" t="s">
        <v>66</v>
      </c>
      <c r="C61" s="229"/>
      <c r="D61" s="206">
        <v>524</v>
      </c>
      <c r="E61" s="230">
        <v>357</v>
      </c>
      <c r="F61" s="231">
        <v>26</v>
      </c>
      <c r="G61" s="231">
        <v>22</v>
      </c>
      <c r="H61" s="231">
        <v>112</v>
      </c>
      <c r="I61" s="232">
        <v>7</v>
      </c>
      <c r="J61" s="212"/>
      <c r="K61" s="125">
        <f>SUM(E61:F61)</f>
        <v>383</v>
      </c>
    </row>
    <row r="62" spans="1:18" ht="13.5" customHeight="1" x14ac:dyDescent="0.15">
      <c r="A62" s="263"/>
      <c r="B62" s="148"/>
      <c r="C62" s="17"/>
      <c r="D62" s="194"/>
      <c r="E62" s="105">
        <v>68.129770992366417</v>
      </c>
      <c r="F62" s="106">
        <v>4.9618320610687023</v>
      </c>
      <c r="G62" s="106">
        <v>4.1984732824427482</v>
      </c>
      <c r="H62" s="106">
        <v>21.374045801526716</v>
      </c>
      <c r="I62" s="107">
        <v>1.3358778625954197</v>
      </c>
      <c r="J62" s="212"/>
      <c r="K62" s="124">
        <f>K61/$D61*100</f>
        <v>73.091603053435122</v>
      </c>
      <c r="L62" s="75"/>
      <c r="M62" s="75"/>
      <c r="N62" s="75"/>
      <c r="O62" s="75"/>
      <c r="P62" s="75"/>
      <c r="Q62" s="75"/>
      <c r="R62" s="75"/>
    </row>
    <row r="63" spans="1:18" s="57" customFormat="1" ht="13.5" customHeight="1" x14ac:dyDescent="0.15">
      <c r="A63" s="263"/>
      <c r="B63" s="56" t="s">
        <v>67</v>
      </c>
      <c r="D63" s="190">
        <v>543</v>
      </c>
      <c r="E63" s="108">
        <v>339</v>
      </c>
      <c r="F63" s="109">
        <v>52</v>
      </c>
      <c r="G63" s="109">
        <v>28</v>
      </c>
      <c r="H63" s="109">
        <v>118</v>
      </c>
      <c r="I63" s="110">
        <v>6</v>
      </c>
      <c r="J63" s="125"/>
      <c r="K63" s="125">
        <f>SUM(E63:F63)</f>
        <v>391</v>
      </c>
    </row>
    <row r="64" spans="1:18" ht="13.5" customHeight="1" thickBot="1" x14ac:dyDescent="0.2">
      <c r="A64" s="264"/>
      <c r="B64" s="150"/>
      <c r="C64" s="18"/>
      <c r="D64" s="195"/>
      <c r="E64" s="111">
        <v>62.430939226519335</v>
      </c>
      <c r="F64" s="112">
        <v>9.5764272559852675</v>
      </c>
      <c r="G64" s="112">
        <v>5.1565377532228363</v>
      </c>
      <c r="H64" s="112">
        <v>21.731123388581953</v>
      </c>
      <c r="I64" s="113">
        <v>1.1049723756906076</v>
      </c>
      <c r="J64" s="212"/>
      <c r="K64" s="124">
        <f>K63/$D63*100</f>
        <v>72.007366482504608</v>
      </c>
      <c r="L64" s="75"/>
      <c r="M64" s="75"/>
      <c r="N64" s="75"/>
      <c r="O64" s="75"/>
      <c r="P64" s="75"/>
      <c r="Q64" s="75"/>
      <c r="R64" s="75"/>
    </row>
    <row r="65" spans="1:18" s="57" customFormat="1" ht="13.5" customHeight="1" x14ac:dyDescent="0.15">
      <c r="A65" s="261" t="s">
        <v>73</v>
      </c>
      <c r="B65" s="56" t="s">
        <v>68</v>
      </c>
      <c r="D65" s="190">
        <v>1316</v>
      </c>
      <c r="E65" s="108">
        <v>808</v>
      </c>
      <c r="F65" s="109">
        <v>178</v>
      </c>
      <c r="G65" s="109">
        <v>63</v>
      </c>
      <c r="H65" s="109">
        <v>255</v>
      </c>
      <c r="I65" s="110">
        <v>12</v>
      </c>
      <c r="J65" s="212"/>
      <c r="K65" s="123">
        <f>SUM(E65:F65)</f>
        <v>986</v>
      </c>
    </row>
    <row r="66" spans="1:18" ht="13.5" customHeight="1" x14ac:dyDescent="0.15">
      <c r="A66" s="263"/>
      <c r="B66" s="9" t="s">
        <v>69</v>
      </c>
      <c r="C66" s="17"/>
      <c r="D66" s="194"/>
      <c r="E66" s="105">
        <v>61.39817629179332</v>
      </c>
      <c r="F66" s="106">
        <v>13.525835866261399</v>
      </c>
      <c r="G66" s="106">
        <v>4.7872340425531918</v>
      </c>
      <c r="H66" s="106">
        <v>19.376899696048632</v>
      </c>
      <c r="I66" s="107">
        <v>0.91185410334346495</v>
      </c>
      <c r="J66" s="125"/>
      <c r="K66" s="124">
        <f>K65/$D65*100</f>
        <v>74.924012158054708</v>
      </c>
      <c r="L66" s="75"/>
      <c r="M66" s="75"/>
      <c r="N66" s="75"/>
      <c r="O66" s="75"/>
      <c r="P66" s="75"/>
      <c r="Q66" s="75"/>
      <c r="R66" s="75"/>
    </row>
    <row r="67" spans="1:18" s="57" customFormat="1" ht="13.5" customHeight="1" x14ac:dyDescent="0.15">
      <c r="A67" s="263"/>
      <c r="B67" s="56" t="s">
        <v>70</v>
      </c>
      <c r="D67" s="190">
        <v>1077</v>
      </c>
      <c r="E67" s="108">
        <v>571</v>
      </c>
      <c r="F67" s="109">
        <v>92</v>
      </c>
      <c r="G67" s="109">
        <v>72</v>
      </c>
      <c r="H67" s="109">
        <v>334</v>
      </c>
      <c r="I67" s="110">
        <v>8</v>
      </c>
      <c r="J67" s="212"/>
      <c r="K67" s="125">
        <f>SUM(E67:F67)</f>
        <v>663</v>
      </c>
    </row>
    <row r="68" spans="1:18" ht="13.5" customHeight="1" x14ac:dyDescent="0.15">
      <c r="A68" s="263"/>
      <c r="B68" s="9" t="s">
        <v>71</v>
      </c>
      <c r="C68" s="17"/>
      <c r="D68" s="194"/>
      <c r="E68" s="105">
        <v>53.017641597028785</v>
      </c>
      <c r="F68" s="106">
        <v>8.5422469823584031</v>
      </c>
      <c r="G68" s="106">
        <v>6.6852367688022287</v>
      </c>
      <c r="H68" s="106">
        <v>31.012070566388118</v>
      </c>
      <c r="I68" s="107">
        <v>0.74280408542246978</v>
      </c>
      <c r="J68" s="212"/>
      <c r="K68" s="124">
        <f>K67/$D67*100</f>
        <v>61.559888579387191</v>
      </c>
      <c r="L68" s="75"/>
      <c r="M68" s="75"/>
      <c r="N68" s="75"/>
      <c r="O68" s="75"/>
      <c r="P68" s="75"/>
      <c r="Q68" s="75"/>
      <c r="R68" s="75"/>
    </row>
    <row r="69" spans="1:18" s="57" customFormat="1" ht="13.5" customHeight="1" x14ac:dyDescent="0.15">
      <c r="A69" s="263"/>
      <c r="B69" s="56" t="s">
        <v>498</v>
      </c>
      <c r="D69" s="190">
        <v>62</v>
      </c>
      <c r="E69" s="108">
        <v>38</v>
      </c>
      <c r="F69" s="109">
        <v>4</v>
      </c>
      <c r="G69" s="109">
        <v>2</v>
      </c>
      <c r="H69" s="109">
        <v>15</v>
      </c>
      <c r="I69" s="110">
        <v>3</v>
      </c>
      <c r="J69" s="128"/>
      <c r="K69" s="125">
        <f>SUM(E69:F69)</f>
        <v>42</v>
      </c>
    </row>
    <row r="70" spans="1:18" ht="13.5" customHeight="1" thickBot="1" x14ac:dyDescent="0.2">
      <c r="A70" s="264"/>
      <c r="B70" s="16"/>
      <c r="C70" s="18"/>
      <c r="D70" s="195"/>
      <c r="E70" s="111">
        <v>61.29032258064516</v>
      </c>
      <c r="F70" s="112">
        <v>6.4516129032258061</v>
      </c>
      <c r="G70" s="112">
        <v>3.225806451612903</v>
      </c>
      <c r="H70" s="112">
        <v>24.193548387096776</v>
      </c>
      <c r="I70" s="113">
        <v>4.838709677419355</v>
      </c>
      <c r="J70" s="213"/>
      <c r="K70" s="126">
        <f>K69/$D69*100</f>
        <v>67.741935483870961</v>
      </c>
      <c r="L70" s="75"/>
      <c r="M70" s="75"/>
      <c r="N70" s="75"/>
      <c r="O70" s="75"/>
      <c r="P70" s="75"/>
      <c r="Q70" s="75"/>
      <c r="R70" s="75"/>
    </row>
    <row r="71" spans="1:18" s="57" customFormat="1" ht="13.5" customHeight="1" x14ac:dyDescent="0.15">
      <c r="A71" s="261" t="s">
        <v>404</v>
      </c>
      <c r="B71" s="56" t="s">
        <v>489</v>
      </c>
      <c r="D71" s="190">
        <v>1064</v>
      </c>
      <c r="E71" s="108">
        <v>585</v>
      </c>
      <c r="F71" s="109">
        <v>129</v>
      </c>
      <c r="G71" s="109">
        <v>67</v>
      </c>
      <c r="H71" s="109">
        <v>276</v>
      </c>
      <c r="I71" s="110">
        <v>7</v>
      </c>
      <c r="J71" s="128"/>
      <c r="K71" s="123">
        <f>SUM(E71:F71)</f>
        <v>714</v>
      </c>
    </row>
    <row r="72" spans="1:18" ht="13.5" customHeight="1" x14ac:dyDescent="0.15">
      <c r="A72" s="261"/>
      <c r="B72" s="9" t="s">
        <v>490</v>
      </c>
      <c r="C72" s="17"/>
      <c r="D72" s="194"/>
      <c r="E72" s="105">
        <v>54.981203007518801</v>
      </c>
      <c r="F72" s="106">
        <v>12.124060150375939</v>
      </c>
      <c r="G72" s="106">
        <v>6.2969924812030076</v>
      </c>
      <c r="H72" s="106">
        <v>25.939849624060152</v>
      </c>
      <c r="I72" s="107">
        <v>0.6578947368421052</v>
      </c>
      <c r="J72" s="213"/>
      <c r="K72" s="124">
        <f>K71/$D71*100</f>
        <v>67.10526315789474</v>
      </c>
      <c r="L72" s="75"/>
      <c r="M72" s="75"/>
      <c r="N72" s="75"/>
      <c r="O72" s="75"/>
      <c r="P72" s="75"/>
      <c r="Q72" s="75"/>
      <c r="R72" s="75"/>
    </row>
    <row r="73" spans="1:18" s="57" customFormat="1" ht="13.5" customHeight="1" x14ac:dyDescent="0.15">
      <c r="A73" s="261"/>
      <c r="B73" s="56" t="s">
        <v>405</v>
      </c>
      <c r="D73" s="190">
        <v>348</v>
      </c>
      <c r="E73" s="108">
        <v>169</v>
      </c>
      <c r="F73" s="109">
        <v>63</v>
      </c>
      <c r="G73" s="109">
        <v>29</v>
      </c>
      <c r="H73" s="109">
        <v>85</v>
      </c>
      <c r="I73" s="110">
        <v>2</v>
      </c>
      <c r="J73" s="128"/>
      <c r="K73" s="125">
        <f>SUM(E73:F73)</f>
        <v>232</v>
      </c>
    </row>
    <row r="74" spans="1:18" ht="13.5" customHeight="1" x14ac:dyDescent="0.15">
      <c r="A74" s="261"/>
      <c r="B74" s="9" t="s">
        <v>490</v>
      </c>
      <c r="C74" s="17"/>
      <c r="D74" s="194"/>
      <c r="E74" s="105">
        <v>48.563218390804593</v>
      </c>
      <c r="F74" s="106">
        <v>18.103448275862068</v>
      </c>
      <c r="G74" s="106">
        <v>8.3333333333333321</v>
      </c>
      <c r="H74" s="106">
        <v>24.425287356321839</v>
      </c>
      <c r="I74" s="107">
        <v>0.57471264367816088</v>
      </c>
      <c r="J74" s="213"/>
      <c r="K74" s="124">
        <f>K73/$D73*100</f>
        <v>66.666666666666657</v>
      </c>
      <c r="L74" s="75"/>
      <c r="M74" s="75"/>
      <c r="N74" s="75"/>
      <c r="O74" s="75"/>
      <c r="P74" s="75"/>
      <c r="Q74" s="75"/>
      <c r="R74" s="75"/>
    </row>
    <row r="75" spans="1:18" s="57" customFormat="1" ht="13.5" customHeight="1" x14ac:dyDescent="0.15">
      <c r="A75" s="261"/>
      <c r="B75" s="56" t="s">
        <v>406</v>
      </c>
      <c r="D75" s="190">
        <v>1043</v>
      </c>
      <c r="E75" s="108">
        <v>663</v>
      </c>
      <c r="F75" s="109">
        <v>82</v>
      </c>
      <c r="G75" s="109">
        <v>41</v>
      </c>
      <c r="H75" s="109">
        <v>243</v>
      </c>
      <c r="I75" s="110">
        <v>14</v>
      </c>
      <c r="J75" s="128"/>
      <c r="K75" s="125">
        <f>SUM(E75:F75)</f>
        <v>745</v>
      </c>
    </row>
    <row r="76" spans="1:18" ht="13.5" customHeight="1" thickBot="1" x14ac:dyDescent="0.2">
      <c r="A76" s="262"/>
      <c r="B76" s="16"/>
      <c r="C76" s="18"/>
      <c r="D76" s="195"/>
      <c r="E76" s="111">
        <v>63.566634707574309</v>
      </c>
      <c r="F76" s="112">
        <v>7.8619367209971234</v>
      </c>
      <c r="G76" s="112">
        <v>3.9309683604985617</v>
      </c>
      <c r="H76" s="112">
        <v>23.298178331735379</v>
      </c>
      <c r="I76" s="113">
        <v>1.3422818791946309</v>
      </c>
      <c r="J76" s="213"/>
      <c r="K76" s="126">
        <f>K75/$D75*100</f>
        <v>71.428571428571431</v>
      </c>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9" tint="0.39997558519241921"/>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O1" s="4"/>
      <c r="P1" s="31"/>
      <c r="Q1" s="31"/>
      <c r="R1" s="31"/>
      <c r="S1" s="49" t="s">
        <v>724</v>
      </c>
    </row>
    <row r="2" spans="1:19" ht="36" customHeight="1" thickBot="1" x14ac:dyDescent="0.2">
      <c r="A2" s="5" t="s">
        <v>735</v>
      </c>
      <c r="B2" s="6"/>
      <c r="C2" s="6"/>
      <c r="D2" s="6"/>
      <c r="E2" s="6"/>
      <c r="F2" s="6"/>
      <c r="G2" s="6"/>
      <c r="H2" s="6"/>
      <c r="I2" s="6"/>
      <c r="J2" s="6"/>
      <c r="K2" s="6"/>
      <c r="L2" s="6"/>
      <c r="M2" s="6"/>
      <c r="N2" s="6"/>
      <c r="O2" s="6"/>
      <c r="P2" s="31"/>
      <c r="Q2" s="31"/>
      <c r="R2" s="31"/>
      <c r="S2" s="31"/>
    </row>
    <row r="3" spans="1:19" ht="15" customHeight="1" x14ac:dyDescent="0.15">
      <c r="A3" s="20"/>
      <c r="B3" s="24"/>
      <c r="C3" s="26"/>
      <c r="D3" s="27"/>
      <c r="E3" s="28">
        <v>1</v>
      </c>
      <c r="F3" s="29">
        <v>2</v>
      </c>
      <c r="G3" s="29">
        <v>3</v>
      </c>
      <c r="H3" s="29">
        <v>4</v>
      </c>
      <c r="I3" s="29">
        <v>5</v>
      </c>
      <c r="J3" s="29">
        <v>6</v>
      </c>
      <c r="K3" s="29">
        <v>7</v>
      </c>
      <c r="L3" s="29">
        <v>8</v>
      </c>
      <c r="M3" s="29">
        <v>9</v>
      </c>
      <c r="N3" s="29">
        <v>10</v>
      </c>
      <c r="O3" s="25"/>
    </row>
    <row r="4" spans="1:19" ht="171.9" customHeight="1" thickBot="1" x14ac:dyDescent="0.2">
      <c r="A4" s="21"/>
      <c r="B4" s="22"/>
      <c r="C4" s="23"/>
      <c r="D4" s="52" t="s">
        <v>346</v>
      </c>
      <c r="E4" s="50" t="s">
        <v>163</v>
      </c>
      <c r="F4" s="51" t="s">
        <v>164</v>
      </c>
      <c r="G4" s="51" t="s">
        <v>165</v>
      </c>
      <c r="H4" s="51" t="s">
        <v>166</v>
      </c>
      <c r="I4" s="51" t="s">
        <v>167</v>
      </c>
      <c r="J4" s="51" t="s">
        <v>168</v>
      </c>
      <c r="K4" s="51" t="s">
        <v>169</v>
      </c>
      <c r="L4" s="51" t="s">
        <v>170</v>
      </c>
      <c r="M4" s="51" t="s">
        <v>171</v>
      </c>
      <c r="N4" s="51" t="s">
        <v>9</v>
      </c>
      <c r="O4" s="53" t="s">
        <v>347</v>
      </c>
      <c r="P4" s="32"/>
      <c r="Q4" s="32"/>
      <c r="R4" s="32"/>
      <c r="S4" s="32"/>
    </row>
    <row r="5" spans="1:19" s="57" customFormat="1" ht="13.5" customHeight="1" x14ac:dyDescent="0.15">
      <c r="A5" s="58" t="s">
        <v>30</v>
      </c>
      <c r="B5" s="59"/>
      <c r="C5" s="59"/>
      <c r="D5" s="191">
        <v>2455</v>
      </c>
      <c r="E5" s="96">
        <v>951</v>
      </c>
      <c r="F5" s="97">
        <v>640</v>
      </c>
      <c r="G5" s="97">
        <v>70</v>
      </c>
      <c r="H5" s="97">
        <v>456</v>
      </c>
      <c r="I5" s="97">
        <v>176</v>
      </c>
      <c r="J5" s="97">
        <v>169</v>
      </c>
      <c r="K5" s="97">
        <v>27</v>
      </c>
      <c r="L5" s="97">
        <v>431</v>
      </c>
      <c r="M5" s="97">
        <v>124</v>
      </c>
      <c r="N5" s="97">
        <v>226</v>
      </c>
      <c r="O5" s="98">
        <v>79</v>
      </c>
    </row>
    <row r="6" spans="1:19" ht="13.5" customHeight="1" thickBot="1" x14ac:dyDescent="0.2">
      <c r="A6" s="7"/>
      <c r="B6" s="8"/>
      <c r="C6" s="8"/>
      <c r="D6" s="192"/>
      <c r="E6" s="99">
        <v>38.737270875763748</v>
      </c>
      <c r="F6" s="100">
        <v>26.069246435845212</v>
      </c>
      <c r="G6" s="100">
        <v>2.8513238289205702</v>
      </c>
      <c r="H6" s="100">
        <v>18.574338085539715</v>
      </c>
      <c r="I6" s="100">
        <v>7.1690427698574339</v>
      </c>
      <c r="J6" s="100">
        <v>6.8839103869653764</v>
      </c>
      <c r="K6" s="100">
        <v>1.0997963340122199</v>
      </c>
      <c r="L6" s="100">
        <v>17.556008146639513</v>
      </c>
      <c r="M6" s="100">
        <v>5.0509164969450095</v>
      </c>
      <c r="N6" s="100">
        <v>9.2057026476578407</v>
      </c>
      <c r="O6" s="101">
        <v>3.2179226069246432</v>
      </c>
    </row>
    <row r="7" spans="1:19" s="57" customFormat="1" ht="13.5" customHeight="1" x14ac:dyDescent="0.15">
      <c r="A7" s="265" t="s">
        <v>31</v>
      </c>
      <c r="B7" s="55" t="s">
        <v>33</v>
      </c>
      <c r="C7" s="60"/>
      <c r="D7" s="193">
        <v>1196</v>
      </c>
      <c r="E7" s="102">
        <v>465</v>
      </c>
      <c r="F7" s="103">
        <v>305</v>
      </c>
      <c r="G7" s="103">
        <v>38</v>
      </c>
      <c r="H7" s="103">
        <v>201</v>
      </c>
      <c r="I7" s="103">
        <v>76</v>
      </c>
      <c r="J7" s="103">
        <v>80</v>
      </c>
      <c r="K7" s="103">
        <v>18</v>
      </c>
      <c r="L7" s="103">
        <v>235</v>
      </c>
      <c r="M7" s="103">
        <v>68</v>
      </c>
      <c r="N7" s="103">
        <v>117</v>
      </c>
      <c r="O7" s="104">
        <v>40</v>
      </c>
    </row>
    <row r="8" spans="1:19" ht="13.5" customHeight="1" x14ac:dyDescent="0.15">
      <c r="A8" s="263"/>
      <c r="B8" s="148"/>
      <c r="C8" s="17"/>
      <c r="D8" s="194"/>
      <c r="E8" s="105">
        <v>38.879598662207357</v>
      </c>
      <c r="F8" s="106">
        <v>25.501672240802677</v>
      </c>
      <c r="G8" s="106">
        <v>3.1772575250836121</v>
      </c>
      <c r="H8" s="106">
        <v>16.806020066889634</v>
      </c>
      <c r="I8" s="106">
        <v>6.3545150501672243</v>
      </c>
      <c r="J8" s="106">
        <v>6.6889632107023411</v>
      </c>
      <c r="K8" s="106">
        <v>1.5050167224080269</v>
      </c>
      <c r="L8" s="106">
        <v>19.648829431438127</v>
      </c>
      <c r="M8" s="106">
        <v>5.6856187290969897</v>
      </c>
      <c r="N8" s="106">
        <v>9.7826086956521738</v>
      </c>
      <c r="O8" s="107">
        <v>3.3444816053511706</v>
      </c>
    </row>
    <row r="9" spans="1:19" s="57" customFormat="1" ht="13.5" customHeight="1" x14ac:dyDescent="0.15">
      <c r="A9" s="263"/>
      <c r="B9" s="56" t="s">
        <v>35</v>
      </c>
      <c r="D9" s="190">
        <v>223</v>
      </c>
      <c r="E9" s="108">
        <v>82</v>
      </c>
      <c r="F9" s="109">
        <v>50</v>
      </c>
      <c r="G9" s="109">
        <v>9</v>
      </c>
      <c r="H9" s="109">
        <v>29</v>
      </c>
      <c r="I9" s="109">
        <v>29</v>
      </c>
      <c r="J9" s="109">
        <v>16</v>
      </c>
      <c r="K9" s="109">
        <v>0</v>
      </c>
      <c r="L9" s="109">
        <v>45</v>
      </c>
      <c r="M9" s="109">
        <v>13</v>
      </c>
      <c r="N9" s="109">
        <v>26</v>
      </c>
      <c r="O9" s="110">
        <v>6</v>
      </c>
    </row>
    <row r="10" spans="1:19" ht="13.5" customHeight="1" x14ac:dyDescent="0.15">
      <c r="A10" s="263"/>
      <c r="B10" s="148"/>
      <c r="C10" s="17"/>
      <c r="D10" s="194"/>
      <c r="E10" s="105">
        <v>36.771300448430495</v>
      </c>
      <c r="F10" s="106">
        <v>22.421524663677133</v>
      </c>
      <c r="G10" s="106">
        <v>4.0358744394618835</v>
      </c>
      <c r="H10" s="106">
        <v>13.004484304932735</v>
      </c>
      <c r="I10" s="106">
        <v>13.004484304932735</v>
      </c>
      <c r="J10" s="106">
        <v>7.1748878923766819</v>
      </c>
      <c r="K10" s="106">
        <v>0</v>
      </c>
      <c r="L10" s="106">
        <v>20.179372197309416</v>
      </c>
      <c r="M10" s="106">
        <v>5.8295964125560538</v>
      </c>
      <c r="N10" s="106">
        <v>11.659192825112108</v>
      </c>
      <c r="O10" s="107">
        <v>2.6905829596412558</v>
      </c>
    </row>
    <row r="11" spans="1:19" s="57" customFormat="1" ht="13.5" customHeight="1" x14ac:dyDescent="0.15">
      <c r="A11" s="263"/>
      <c r="B11" s="56" t="s">
        <v>37</v>
      </c>
      <c r="D11" s="190">
        <v>607</v>
      </c>
      <c r="E11" s="108">
        <v>247</v>
      </c>
      <c r="F11" s="109">
        <v>160</v>
      </c>
      <c r="G11" s="109">
        <v>18</v>
      </c>
      <c r="H11" s="109">
        <v>94</v>
      </c>
      <c r="I11" s="109">
        <v>60</v>
      </c>
      <c r="J11" s="109">
        <v>36</v>
      </c>
      <c r="K11" s="109">
        <v>8</v>
      </c>
      <c r="L11" s="109">
        <v>90</v>
      </c>
      <c r="M11" s="109">
        <v>38</v>
      </c>
      <c r="N11" s="109">
        <v>56</v>
      </c>
      <c r="O11" s="110">
        <v>13</v>
      </c>
    </row>
    <row r="12" spans="1:19" ht="13.5" customHeight="1" x14ac:dyDescent="0.15">
      <c r="A12" s="263"/>
      <c r="B12" s="148"/>
      <c r="C12" s="17"/>
      <c r="D12" s="194"/>
      <c r="E12" s="105">
        <v>40.691927512355846</v>
      </c>
      <c r="F12" s="106">
        <v>26.359143327841846</v>
      </c>
      <c r="G12" s="106">
        <v>2.9654036243822075</v>
      </c>
      <c r="H12" s="106">
        <v>15.485996705107082</v>
      </c>
      <c r="I12" s="106">
        <v>9.8846787479406917</v>
      </c>
      <c r="J12" s="106">
        <v>5.930807248764415</v>
      </c>
      <c r="K12" s="106">
        <v>1.3179571663920924</v>
      </c>
      <c r="L12" s="106">
        <v>14.827018121911037</v>
      </c>
      <c r="M12" s="106">
        <v>6.2602965403624378</v>
      </c>
      <c r="N12" s="106">
        <v>9.2257001647446462</v>
      </c>
      <c r="O12" s="107">
        <v>2.1416803953871502</v>
      </c>
    </row>
    <row r="13" spans="1:19" s="57" customFormat="1" ht="13.5" customHeight="1" x14ac:dyDescent="0.15">
      <c r="A13" s="263"/>
      <c r="B13" s="56" t="s">
        <v>39</v>
      </c>
      <c r="D13" s="190">
        <v>159</v>
      </c>
      <c r="E13" s="108">
        <v>48</v>
      </c>
      <c r="F13" s="109">
        <v>47</v>
      </c>
      <c r="G13" s="109">
        <v>3</v>
      </c>
      <c r="H13" s="109">
        <v>41</v>
      </c>
      <c r="I13" s="109">
        <v>10</v>
      </c>
      <c r="J13" s="109">
        <v>13</v>
      </c>
      <c r="K13" s="109">
        <v>0</v>
      </c>
      <c r="L13" s="109">
        <v>26</v>
      </c>
      <c r="M13" s="109">
        <v>4</v>
      </c>
      <c r="N13" s="109">
        <v>14</v>
      </c>
      <c r="O13" s="110">
        <v>8</v>
      </c>
    </row>
    <row r="14" spans="1:19" ht="13.5" customHeight="1" x14ac:dyDescent="0.15">
      <c r="A14" s="263"/>
      <c r="B14" s="148"/>
      <c r="C14" s="17"/>
      <c r="D14" s="194"/>
      <c r="E14" s="105">
        <v>30.188679245283019</v>
      </c>
      <c r="F14" s="106">
        <v>29.559748427672954</v>
      </c>
      <c r="G14" s="106">
        <v>1.8867924528301887</v>
      </c>
      <c r="H14" s="106">
        <v>25.786163522012579</v>
      </c>
      <c r="I14" s="106">
        <v>6.2893081761006293</v>
      </c>
      <c r="J14" s="106">
        <v>8.1761006289308167</v>
      </c>
      <c r="K14" s="106">
        <v>0</v>
      </c>
      <c r="L14" s="106">
        <v>16.352201257861633</v>
      </c>
      <c r="M14" s="106">
        <v>2.5157232704402519</v>
      </c>
      <c r="N14" s="106">
        <v>8.8050314465408803</v>
      </c>
      <c r="O14" s="107">
        <v>5.0314465408805038</v>
      </c>
    </row>
    <row r="15" spans="1:19" s="57" customFormat="1" ht="13.5" customHeight="1" x14ac:dyDescent="0.15">
      <c r="A15" s="263"/>
      <c r="B15" s="56" t="s">
        <v>41</v>
      </c>
      <c r="D15" s="190">
        <v>186</v>
      </c>
      <c r="E15" s="108">
        <v>78</v>
      </c>
      <c r="F15" s="109">
        <v>53</v>
      </c>
      <c r="G15" s="109">
        <v>2</v>
      </c>
      <c r="H15" s="109">
        <v>61</v>
      </c>
      <c r="I15" s="109">
        <v>1</v>
      </c>
      <c r="J15" s="109">
        <v>15</v>
      </c>
      <c r="K15" s="109">
        <v>1</v>
      </c>
      <c r="L15" s="109">
        <v>29</v>
      </c>
      <c r="M15" s="109">
        <v>1</v>
      </c>
      <c r="N15" s="109">
        <v>7</v>
      </c>
      <c r="O15" s="110">
        <v>7</v>
      </c>
    </row>
    <row r="16" spans="1:19" ht="13.5" customHeight="1" x14ac:dyDescent="0.15">
      <c r="A16" s="263"/>
      <c r="B16" s="148"/>
      <c r="C16" s="17"/>
      <c r="D16" s="194"/>
      <c r="E16" s="105">
        <v>41.935483870967744</v>
      </c>
      <c r="F16" s="106">
        <v>28.49462365591398</v>
      </c>
      <c r="G16" s="106">
        <v>1.0752688172043012</v>
      </c>
      <c r="H16" s="106">
        <v>32.795698924731184</v>
      </c>
      <c r="I16" s="106">
        <v>0.53763440860215062</v>
      </c>
      <c r="J16" s="106">
        <v>8.064516129032258</v>
      </c>
      <c r="K16" s="106">
        <v>0.53763440860215062</v>
      </c>
      <c r="L16" s="106">
        <v>15.591397849462366</v>
      </c>
      <c r="M16" s="106">
        <v>0.53763440860215062</v>
      </c>
      <c r="N16" s="106">
        <v>3.763440860215054</v>
      </c>
      <c r="O16" s="107">
        <v>3.763440860215054</v>
      </c>
    </row>
    <row r="17" spans="1:15" s="57" customFormat="1" ht="13.5" customHeight="1" x14ac:dyDescent="0.15">
      <c r="A17" s="263"/>
      <c r="B17" s="56" t="s">
        <v>43</v>
      </c>
      <c r="D17" s="190">
        <v>84</v>
      </c>
      <c r="E17" s="108">
        <v>31</v>
      </c>
      <c r="F17" s="109">
        <v>25</v>
      </c>
      <c r="G17" s="109">
        <v>0</v>
      </c>
      <c r="H17" s="109">
        <v>30</v>
      </c>
      <c r="I17" s="109">
        <v>0</v>
      </c>
      <c r="J17" s="109">
        <v>9</v>
      </c>
      <c r="K17" s="109">
        <v>0</v>
      </c>
      <c r="L17" s="109">
        <v>6</v>
      </c>
      <c r="M17" s="109">
        <v>0</v>
      </c>
      <c r="N17" s="109">
        <v>6</v>
      </c>
      <c r="O17" s="110">
        <v>5</v>
      </c>
    </row>
    <row r="18" spans="1:15" ht="13.5" customHeight="1" thickBot="1" x14ac:dyDescent="0.2">
      <c r="A18" s="264"/>
      <c r="B18" s="150"/>
      <c r="C18" s="18"/>
      <c r="D18" s="195"/>
      <c r="E18" s="111">
        <v>36.904761904761905</v>
      </c>
      <c r="F18" s="112">
        <v>29.761904761904763</v>
      </c>
      <c r="G18" s="112">
        <v>0</v>
      </c>
      <c r="H18" s="112">
        <v>35.714285714285715</v>
      </c>
      <c r="I18" s="112">
        <v>0</v>
      </c>
      <c r="J18" s="112">
        <v>10.714285714285714</v>
      </c>
      <c r="K18" s="112">
        <v>0</v>
      </c>
      <c r="L18" s="112">
        <v>7.1428571428571423</v>
      </c>
      <c r="M18" s="112">
        <v>0</v>
      </c>
      <c r="N18" s="112">
        <v>7.1428571428571423</v>
      </c>
      <c r="O18" s="113">
        <v>5.9523809523809517</v>
      </c>
    </row>
    <row r="19" spans="1:15" s="57" customFormat="1" ht="13.5" customHeight="1" x14ac:dyDescent="0.15">
      <c r="A19" s="265" t="s">
        <v>0</v>
      </c>
      <c r="B19" s="55" t="s">
        <v>1</v>
      </c>
      <c r="C19" s="217"/>
      <c r="D19" s="193">
        <v>993</v>
      </c>
      <c r="E19" s="102">
        <v>472</v>
      </c>
      <c r="F19" s="103">
        <v>100</v>
      </c>
      <c r="G19" s="103">
        <v>18</v>
      </c>
      <c r="H19" s="103">
        <v>282</v>
      </c>
      <c r="I19" s="103">
        <v>85</v>
      </c>
      <c r="J19" s="103">
        <v>69</v>
      </c>
      <c r="K19" s="103">
        <v>10</v>
      </c>
      <c r="L19" s="103">
        <v>188</v>
      </c>
      <c r="M19" s="103">
        <v>53</v>
      </c>
      <c r="N19" s="103">
        <v>99</v>
      </c>
      <c r="O19" s="104">
        <v>19</v>
      </c>
    </row>
    <row r="20" spans="1:15" ht="13.5" customHeight="1" x14ac:dyDescent="0.15">
      <c r="A20" s="263"/>
      <c r="B20" s="56"/>
      <c r="C20" s="218"/>
      <c r="D20" s="190"/>
      <c r="E20" s="219">
        <v>47.532729103726084</v>
      </c>
      <c r="F20" s="220">
        <v>10.070493454179255</v>
      </c>
      <c r="G20" s="220">
        <v>1.8126888217522661</v>
      </c>
      <c r="H20" s="220">
        <v>28.398791540785499</v>
      </c>
      <c r="I20" s="220">
        <v>8.5599194360523665</v>
      </c>
      <c r="J20" s="220">
        <v>6.9486404833836861</v>
      </c>
      <c r="K20" s="106">
        <v>1.0070493454179255</v>
      </c>
      <c r="L20" s="106">
        <v>18.932527693856997</v>
      </c>
      <c r="M20" s="106">
        <v>5.3373615307150049</v>
      </c>
      <c r="N20" s="106">
        <v>9.9697885196374632</v>
      </c>
      <c r="O20" s="107">
        <v>1.9133937562940584</v>
      </c>
    </row>
    <row r="21" spans="1:15" s="57" customFormat="1" ht="13.5" customHeight="1" x14ac:dyDescent="0.15">
      <c r="A21" s="263"/>
      <c r="B21" s="149" t="s">
        <v>2</v>
      </c>
      <c r="C21" s="229"/>
      <c r="D21" s="206">
        <v>1427</v>
      </c>
      <c r="E21" s="230">
        <v>478</v>
      </c>
      <c r="F21" s="231">
        <v>538</v>
      </c>
      <c r="G21" s="231">
        <v>52</v>
      </c>
      <c r="H21" s="231">
        <v>172</v>
      </c>
      <c r="I21" s="231">
        <v>91</v>
      </c>
      <c r="J21" s="231">
        <v>99</v>
      </c>
      <c r="K21" s="109">
        <v>17</v>
      </c>
      <c r="L21" s="109">
        <v>242</v>
      </c>
      <c r="M21" s="109">
        <v>70</v>
      </c>
      <c r="N21" s="109">
        <v>127</v>
      </c>
      <c r="O21" s="110">
        <v>30</v>
      </c>
    </row>
    <row r="22" spans="1:15" ht="13.5" customHeight="1" x14ac:dyDescent="0.15">
      <c r="A22" s="263"/>
      <c r="B22" s="148"/>
      <c r="C22" s="17"/>
      <c r="D22" s="194"/>
      <c r="E22" s="105">
        <v>33.496846531184303</v>
      </c>
      <c r="F22" s="106">
        <v>37.701471618780658</v>
      </c>
      <c r="G22" s="106">
        <v>3.6440084092501754</v>
      </c>
      <c r="H22" s="106">
        <v>12.053258584442887</v>
      </c>
      <c r="I22" s="106">
        <v>6.3770147161878068</v>
      </c>
      <c r="J22" s="106">
        <v>6.9376313945339874</v>
      </c>
      <c r="K22" s="106">
        <v>1.1913104414856344</v>
      </c>
      <c r="L22" s="106">
        <v>16.958654519971969</v>
      </c>
      <c r="M22" s="106">
        <v>4.9053959355290822</v>
      </c>
      <c r="N22" s="106">
        <v>8.8997897687456202</v>
      </c>
      <c r="O22" s="107">
        <v>2.102312543798178</v>
      </c>
    </row>
    <row r="23" spans="1:15" s="57" customFormat="1" ht="13.5" customHeight="1" x14ac:dyDescent="0.15">
      <c r="A23" s="263"/>
      <c r="B23" s="56" t="s">
        <v>46</v>
      </c>
      <c r="D23" s="190">
        <v>35</v>
      </c>
      <c r="E23" s="108">
        <v>1</v>
      </c>
      <c r="F23" s="109">
        <v>2</v>
      </c>
      <c r="G23" s="109">
        <v>0</v>
      </c>
      <c r="H23" s="109">
        <v>2</v>
      </c>
      <c r="I23" s="109">
        <v>0</v>
      </c>
      <c r="J23" s="109">
        <v>1</v>
      </c>
      <c r="K23" s="109">
        <v>0</v>
      </c>
      <c r="L23" s="109">
        <v>1</v>
      </c>
      <c r="M23" s="109">
        <v>1</v>
      </c>
      <c r="N23" s="109">
        <v>0</v>
      </c>
      <c r="O23" s="110">
        <v>30</v>
      </c>
    </row>
    <row r="24" spans="1:15" ht="13.5" customHeight="1" thickBot="1" x14ac:dyDescent="0.2">
      <c r="A24" s="264"/>
      <c r="B24" s="150"/>
      <c r="C24" s="18"/>
      <c r="D24" s="195"/>
      <c r="E24" s="111">
        <v>2.8571428571428572</v>
      </c>
      <c r="F24" s="112">
        <v>5.7142857142857144</v>
      </c>
      <c r="G24" s="112">
        <v>0</v>
      </c>
      <c r="H24" s="112">
        <v>5.7142857142857144</v>
      </c>
      <c r="I24" s="112">
        <v>0</v>
      </c>
      <c r="J24" s="112">
        <v>2.8571428571428572</v>
      </c>
      <c r="K24" s="112">
        <v>0</v>
      </c>
      <c r="L24" s="112">
        <v>2.8571428571428572</v>
      </c>
      <c r="M24" s="112">
        <v>2.8571428571428572</v>
      </c>
      <c r="N24" s="112">
        <v>0</v>
      </c>
      <c r="O24" s="113">
        <v>85.714285714285708</v>
      </c>
    </row>
    <row r="25" spans="1:15" s="57" customFormat="1" ht="13.5" customHeight="1" x14ac:dyDescent="0.15">
      <c r="A25" s="265" t="s">
        <v>44</v>
      </c>
      <c r="B25" s="55" t="s">
        <v>3</v>
      </c>
      <c r="C25" s="60"/>
      <c r="D25" s="196">
        <v>119</v>
      </c>
      <c r="E25" s="102">
        <v>86</v>
      </c>
      <c r="F25" s="103">
        <v>8</v>
      </c>
      <c r="G25" s="103">
        <v>1</v>
      </c>
      <c r="H25" s="103">
        <v>6</v>
      </c>
      <c r="I25" s="103">
        <v>3</v>
      </c>
      <c r="J25" s="103">
        <v>2</v>
      </c>
      <c r="K25" s="103">
        <v>1</v>
      </c>
      <c r="L25" s="103">
        <v>12</v>
      </c>
      <c r="M25" s="103">
        <v>7</v>
      </c>
      <c r="N25" s="103">
        <v>21</v>
      </c>
      <c r="O25" s="104">
        <v>1</v>
      </c>
    </row>
    <row r="26" spans="1:15" ht="13.5" customHeight="1" x14ac:dyDescent="0.15">
      <c r="A26" s="263"/>
      <c r="B26" s="56"/>
      <c r="D26" s="191"/>
      <c r="E26" s="219">
        <v>72.268907563025209</v>
      </c>
      <c r="F26" s="220">
        <v>6.7226890756302522</v>
      </c>
      <c r="G26" s="220">
        <v>0.84033613445378152</v>
      </c>
      <c r="H26" s="220">
        <v>5.0420168067226889</v>
      </c>
      <c r="I26" s="220">
        <v>2.5210084033613445</v>
      </c>
      <c r="J26" s="220">
        <v>1.680672268907563</v>
      </c>
      <c r="K26" s="106">
        <v>0.84033613445378152</v>
      </c>
      <c r="L26" s="106">
        <v>10.084033613445378</v>
      </c>
      <c r="M26" s="106">
        <v>5.8823529411764701</v>
      </c>
      <c r="N26" s="106">
        <v>17.647058823529413</v>
      </c>
      <c r="O26" s="107">
        <v>0.84033613445378152</v>
      </c>
    </row>
    <row r="27" spans="1:15" s="57" customFormat="1" ht="13.5" customHeight="1" x14ac:dyDescent="0.15">
      <c r="A27" s="263"/>
      <c r="B27" s="149" t="s">
        <v>4</v>
      </c>
      <c r="C27" s="229"/>
      <c r="D27" s="207">
        <v>208</v>
      </c>
      <c r="E27" s="230">
        <v>125</v>
      </c>
      <c r="F27" s="231">
        <v>33</v>
      </c>
      <c r="G27" s="231">
        <v>18</v>
      </c>
      <c r="H27" s="231">
        <v>14</v>
      </c>
      <c r="I27" s="231">
        <v>14</v>
      </c>
      <c r="J27" s="231">
        <v>9</v>
      </c>
      <c r="K27" s="109">
        <v>1</v>
      </c>
      <c r="L27" s="109">
        <v>27</v>
      </c>
      <c r="M27" s="109">
        <v>13</v>
      </c>
      <c r="N27" s="109">
        <v>24</v>
      </c>
      <c r="O27" s="110">
        <v>3</v>
      </c>
    </row>
    <row r="28" spans="1:15" ht="13.5" customHeight="1" x14ac:dyDescent="0.15">
      <c r="A28" s="263"/>
      <c r="B28" s="56"/>
      <c r="D28" s="191"/>
      <c r="E28" s="219">
        <v>60.096153846153847</v>
      </c>
      <c r="F28" s="220">
        <v>15.865384615384615</v>
      </c>
      <c r="G28" s="220">
        <v>8.6538461538461533</v>
      </c>
      <c r="H28" s="220">
        <v>6.7307692307692308</v>
      </c>
      <c r="I28" s="220">
        <v>6.7307692307692308</v>
      </c>
      <c r="J28" s="220">
        <v>4.3269230769230766</v>
      </c>
      <c r="K28" s="106">
        <v>0.48076923076923078</v>
      </c>
      <c r="L28" s="106">
        <v>12.980769230769232</v>
      </c>
      <c r="M28" s="106">
        <v>6.25</v>
      </c>
      <c r="N28" s="106">
        <v>11.538461538461538</v>
      </c>
      <c r="O28" s="107">
        <v>1.4423076923076923</v>
      </c>
    </row>
    <row r="29" spans="1:15" s="57" customFormat="1" ht="13.5" customHeight="1" x14ac:dyDescent="0.15">
      <c r="A29" s="263"/>
      <c r="B29" s="149" t="s">
        <v>5</v>
      </c>
      <c r="C29" s="229"/>
      <c r="D29" s="207">
        <v>358</v>
      </c>
      <c r="E29" s="230">
        <v>180</v>
      </c>
      <c r="F29" s="231">
        <v>89</v>
      </c>
      <c r="G29" s="231">
        <v>18</v>
      </c>
      <c r="H29" s="231">
        <v>39</v>
      </c>
      <c r="I29" s="231">
        <v>24</v>
      </c>
      <c r="J29" s="231">
        <v>17</v>
      </c>
      <c r="K29" s="109">
        <v>8</v>
      </c>
      <c r="L29" s="109">
        <v>58</v>
      </c>
      <c r="M29" s="109">
        <v>18</v>
      </c>
      <c r="N29" s="109">
        <v>40</v>
      </c>
      <c r="O29" s="110">
        <v>4</v>
      </c>
    </row>
    <row r="30" spans="1:15" ht="13.5" customHeight="1" x14ac:dyDescent="0.15">
      <c r="A30" s="263"/>
      <c r="B30" s="148"/>
      <c r="C30" s="17"/>
      <c r="D30" s="197"/>
      <c r="E30" s="105">
        <v>50.279329608938554</v>
      </c>
      <c r="F30" s="106">
        <v>24.860335195530723</v>
      </c>
      <c r="G30" s="106">
        <v>5.027932960893855</v>
      </c>
      <c r="H30" s="106">
        <v>10.893854748603351</v>
      </c>
      <c r="I30" s="106">
        <v>6.7039106145251397</v>
      </c>
      <c r="J30" s="106">
        <v>4.7486033519553068</v>
      </c>
      <c r="K30" s="106">
        <v>2.2346368715083798</v>
      </c>
      <c r="L30" s="106">
        <v>16.201117318435752</v>
      </c>
      <c r="M30" s="106">
        <v>5.027932960893855</v>
      </c>
      <c r="N30" s="106">
        <v>11.173184357541899</v>
      </c>
      <c r="O30" s="107">
        <v>1.1173184357541899</v>
      </c>
    </row>
    <row r="31" spans="1:15" s="57" customFormat="1" ht="13.5" customHeight="1" x14ac:dyDescent="0.15">
      <c r="A31" s="263"/>
      <c r="B31" s="149" t="s">
        <v>6</v>
      </c>
      <c r="C31" s="229"/>
      <c r="D31" s="207">
        <v>457</v>
      </c>
      <c r="E31" s="230">
        <v>207</v>
      </c>
      <c r="F31" s="231">
        <v>102</v>
      </c>
      <c r="G31" s="231">
        <v>10</v>
      </c>
      <c r="H31" s="231">
        <v>71</v>
      </c>
      <c r="I31" s="231">
        <v>42</v>
      </c>
      <c r="J31" s="231">
        <v>61</v>
      </c>
      <c r="K31" s="109">
        <v>7</v>
      </c>
      <c r="L31" s="109">
        <v>72</v>
      </c>
      <c r="M31" s="109">
        <v>20</v>
      </c>
      <c r="N31" s="109">
        <v>32</v>
      </c>
      <c r="O31" s="110">
        <v>8</v>
      </c>
    </row>
    <row r="32" spans="1:15" ht="13.5" customHeight="1" x14ac:dyDescent="0.15">
      <c r="A32" s="263"/>
      <c r="B32" s="148"/>
      <c r="C32" s="17"/>
      <c r="D32" s="197"/>
      <c r="E32" s="105">
        <v>45.295404814004378</v>
      </c>
      <c r="F32" s="106">
        <v>22.319474835886215</v>
      </c>
      <c r="G32" s="106">
        <v>2.1881838074398248</v>
      </c>
      <c r="H32" s="106">
        <v>15.536105032822759</v>
      </c>
      <c r="I32" s="106">
        <v>9.1903719912472646</v>
      </c>
      <c r="J32" s="106">
        <v>13.347921225382933</v>
      </c>
      <c r="K32" s="106">
        <v>1.5317286652078774</v>
      </c>
      <c r="L32" s="106">
        <v>15.75492341356674</v>
      </c>
      <c r="M32" s="106">
        <v>4.3763676148796495</v>
      </c>
      <c r="N32" s="106">
        <v>7.0021881838074398</v>
      </c>
      <c r="O32" s="107">
        <v>1.7505470459518599</v>
      </c>
    </row>
    <row r="33" spans="1:15" s="57" customFormat="1" ht="13.5" customHeight="1" x14ac:dyDescent="0.15">
      <c r="A33" s="263"/>
      <c r="B33" s="149" t="s">
        <v>7</v>
      </c>
      <c r="C33" s="229"/>
      <c r="D33" s="207">
        <v>531</v>
      </c>
      <c r="E33" s="230">
        <v>171</v>
      </c>
      <c r="F33" s="231">
        <v>168</v>
      </c>
      <c r="G33" s="231">
        <v>9</v>
      </c>
      <c r="H33" s="231">
        <v>144</v>
      </c>
      <c r="I33" s="231">
        <v>35</v>
      </c>
      <c r="J33" s="231">
        <v>54</v>
      </c>
      <c r="K33" s="109">
        <v>5</v>
      </c>
      <c r="L33" s="109">
        <v>83</v>
      </c>
      <c r="M33" s="109">
        <v>10</v>
      </c>
      <c r="N33" s="109">
        <v>32</v>
      </c>
      <c r="O33" s="110">
        <v>12</v>
      </c>
    </row>
    <row r="34" spans="1:15" ht="13.5" customHeight="1" x14ac:dyDescent="0.15">
      <c r="A34" s="263"/>
      <c r="B34" s="148"/>
      <c r="C34" s="17"/>
      <c r="D34" s="197"/>
      <c r="E34" s="105">
        <v>32.20338983050847</v>
      </c>
      <c r="F34" s="106">
        <v>31.638418079096049</v>
      </c>
      <c r="G34" s="106">
        <v>1.6949152542372881</v>
      </c>
      <c r="H34" s="106">
        <v>27.118644067796609</v>
      </c>
      <c r="I34" s="106">
        <v>6.5913370998116756</v>
      </c>
      <c r="J34" s="106">
        <v>10.16949152542373</v>
      </c>
      <c r="K34" s="106">
        <v>0.94161958568738224</v>
      </c>
      <c r="L34" s="106">
        <v>15.630885122410545</v>
      </c>
      <c r="M34" s="106">
        <v>1.8832391713747645</v>
      </c>
      <c r="N34" s="106">
        <v>6.0263653483992465</v>
      </c>
      <c r="O34" s="107">
        <v>2.2598870056497176</v>
      </c>
    </row>
    <row r="35" spans="1:15" s="57" customFormat="1" ht="13.5" customHeight="1" x14ac:dyDescent="0.15">
      <c r="A35" s="263"/>
      <c r="B35" s="149" t="s">
        <v>45</v>
      </c>
      <c r="C35" s="229"/>
      <c r="D35" s="207">
        <v>750</v>
      </c>
      <c r="E35" s="230">
        <v>182</v>
      </c>
      <c r="F35" s="231">
        <v>240</v>
      </c>
      <c r="G35" s="231">
        <v>14</v>
      </c>
      <c r="H35" s="231">
        <v>180</v>
      </c>
      <c r="I35" s="231">
        <v>58</v>
      </c>
      <c r="J35" s="231">
        <v>25</v>
      </c>
      <c r="K35" s="109">
        <v>5</v>
      </c>
      <c r="L35" s="109">
        <v>179</v>
      </c>
      <c r="M35" s="109">
        <v>56</v>
      </c>
      <c r="N35" s="109">
        <v>77</v>
      </c>
      <c r="O35" s="110">
        <v>21</v>
      </c>
    </row>
    <row r="36" spans="1:15" ht="13.5" customHeight="1" x14ac:dyDescent="0.15">
      <c r="A36" s="263"/>
      <c r="B36" s="148"/>
      <c r="C36" s="17"/>
      <c r="D36" s="197"/>
      <c r="E36" s="105">
        <v>24.266666666666666</v>
      </c>
      <c r="F36" s="106">
        <v>32</v>
      </c>
      <c r="G36" s="106">
        <v>1.8666666666666669</v>
      </c>
      <c r="H36" s="106">
        <v>24</v>
      </c>
      <c r="I36" s="106">
        <v>7.7333333333333334</v>
      </c>
      <c r="J36" s="106">
        <v>3.3333333333333335</v>
      </c>
      <c r="K36" s="106">
        <v>0.66666666666666674</v>
      </c>
      <c r="L36" s="106">
        <v>23.866666666666667</v>
      </c>
      <c r="M36" s="106">
        <v>7.4666666666666677</v>
      </c>
      <c r="N36" s="106">
        <v>10.266666666666667</v>
      </c>
      <c r="O36" s="107">
        <v>2.8000000000000003</v>
      </c>
    </row>
    <row r="37" spans="1:15" s="57" customFormat="1" ht="13.5" customHeight="1" x14ac:dyDescent="0.15">
      <c r="A37" s="263"/>
      <c r="B37" s="56" t="s">
        <v>46</v>
      </c>
      <c r="D37" s="191">
        <v>32</v>
      </c>
      <c r="E37" s="108">
        <v>0</v>
      </c>
      <c r="F37" s="109">
        <v>0</v>
      </c>
      <c r="G37" s="109">
        <v>0</v>
      </c>
      <c r="H37" s="109">
        <v>2</v>
      </c>
      <c r="I37" s="109">
        <v>0</v>
      </c>
      <c r="J37" s="109">
        <v>1</v>
      </c>
      <c r="K37" s="109">
        <v>0</v>
      </c>
      <c r="L37" s="109">
        <v>0</v>
      </c>
      <c r="M37" s="109">
        <v>0</v>
      </c>
      <c r="N37" s="109">
        <v>0</v>
      </c>
      <c r="O37" s="110">
        <v>30</v>
      </c>
    </row>
    <row r="38" spans="1:15" ht="13.5" customHeight="1" thickBot="1" x14ac:dyDescent="0.2">
      <c r="A38" s="263"/>
      <c r="B38" s="56"/>
      <c r="D38" s="192"/>
      <c r="E38" s="111">
        <v>0</v>
      </c>
      <c r="F38" s="112">
        <v>0</v>
      </c>
      <c r="G38" s="112">
        <v>0</v>
      </c>
      <c r="H38" s="112">
        <v>6.25</v>
      </c>
      <c r="I38" s="112">
        <v>0</v>
      </c>
      <c r="J38" s="112">
        <v>3.125</v>
      </c>
      <c r="K38" s="112">
        <v>0</v>
      </c>
      <c r="L38" s="112">
        <v>0</v>
      </c>
      <c r="M38" s="112">
        <v>0</v>
      </c>
      <c r="N38" s="112">
        <v>0</v>
      </c>
      <c r="O38" s="113">
        <v>93.75</v>
      </c>
    </row>
    <row r="39" spans="1:15" s="57" customFormat="1" ht="13.5" customHeight="1" x14ac:dyDescent="0.15">
      <c r="A39" s="265" t="s">
        <v>47</v>
      </c>
      <c r="B39" s="55" t="s">
        <v>49</v>
      </c>
      <c r="C39" s="217"/>
      <c r="D39" s="190">
        <v>365</v>
      </c>
      <c r="E39" s="108">
        <v>228</v>
      </c>
      <c r="F39" s="109">
        <v>1</v>
      </c>
      <c r="G39" s="109">
        <v>0</v>
      </c>
      <c r="H39" s="109">
        <v>47</v>
      </c>
      <c r="I39" s="109">
        <v>11</v>
      </c>
      <c r="J39" s="109">
        <v>43</v>
      </c>
      <c r="K39" s="109">
        <v>0</v>
      </c>
      <c r="L39" s="109">
        <v>50</v>
      </c>
      <c r="M39" s="109">
        <v>27</v>
      </c>
      <c r="N39" s="109">
        <v>55</v>
      </c>
      <c r="O39" s="110">
        <v>9</v>
      </c>
    </row>
    <row r="40" spans="1:15" ht="13.5" customHeight="1" x14ac:dyDescent="0.15">
      <c r="A40" s="263"/>
      <c r="B40" s="56"/>
      <c r="C40" s="218"/>
      <c r="D40" s="190"/>
      <c r="E40" s="219">
        <v>62.465753424657535</v>
      </c>
      <c r="F40" s="220">
        <v>0.27397260273972601</v>
      </c>
      <c r="G40" s="220">
        <v>0</v>
      </c>
      <c r="H40" s="220">
        <v>12.876712328767123</v>
      </c>
      <c r="I40" s="220">
        <v>3.0136986301369864</v>
      </c>
      <c r="J40" s="220">
        <v>11.78082191780822</v>
      </c>
      <c r="K40" s="106">
        <v>0</v>
      </c>
      <c r="L40" s="106">
        <v>13.698630136986301</v>
      </c>
      <c r="M40" s="106">
        <v>7.397260273972603</v>
      </c>
      <c r="N40" s="106">
        <v>15.068493150684931</v>
      </c>
      <c r="O40" s="107">
        <v>2.4657534246575343</v>
      </c>
    </row>
    <row r="41" spans="1:15" s="57" customFormat="1" ht="13.5" customHeight="1" x14ac:dyDescent="0.15">
      <c r="A41" s="263"/>
      <c r="B41" s="149" t="s">
        <v>51</v>
      </c>
      <c r="C41" s="246"/>
      <c r="D41" s="206">
        <v>1728</v>
      </c>
      <c r="E41" s="230">
        <v>624</v>
      </c>
      <c r="F41" s="231">
        <v>558</v>
      </c>
      <c r="G41" s="231">
        <v>58</v>
      </c>
      <c r="H41" s="231">
        <v>348</v>
      </c>
      <c r="I41" s="231">
        <v>147</v>
      </c>
      <c r="J41" s="231">
        <v>100</v>
      </c>
      <c r="K41" s="109">
        <v>23</v>
      </c>
      <c r="L41" s="109">
        <v>328</v>
      </c>
      <c r="M41" s="109">
        <v>77</v>
      </c>
      <c r="N41" s="109">
        <v>128</v>
      </c>
      <c r="O41" s="110">
        <v>27</v>
      </c>
    </row>
    <row r="42" spans="1:15" ht="13.5" customHeight="1" x14ac:dyDescent="0.15">
      <c r="A42" s="263"/>
      <c r="B42" s="148"/>
      <c r="C42" s="243"/>
      <c r="D42" s="194"/>
      <c r="E42" s="105">
        <v>36.111111111111107</v>
      </c>
      <c r="F42" s="106">
        <v>32.291666666666671</v>
      </c>
      <c r="G42" s="106">
        <v>3.3564814814814818</v>
      </c>
      <c r="H42" s="106">
        <v>20.138888888888889</v>
      </c>
      <c r="I42" s="106">
        <v>8.5069444444444446</v>
      </c>
      <c r="J42" s="106">
        <v>5.7870370370370372</v>
      </c>
      <c r="K42" s="106">
        <v>1.3310185185185186</v>
      </c>
      <c r="L42" s="106">
        <v>18.981481481481481</v>
      </c>
      <c r="M42" s="106">
        <v>4.4560185185185182</v>
      </c>
      <c r="N42" s="106">
        <v>7.4074074074074066</v>
      </c>
      <c r="O42" s="107">
        <v>1.5625</v>
      </c>
    </row>
    <row r="43" spans="1:15" s="57" customFormat="1" ht="13.5" customHeight="1" x14ac:dyDescent="0.15">
      <c r="A43" s="263"/>
      <c r="B43" s="149" t="s">
        <v>52</v>
      </c>
      <c r="C43" s="246"/>
      <c r="D43" s="206">
        <v>317</v>
      </c>
      <c r="E43" s="230">
        <v>96</v>
      </c>
      <c r="F43" s="231">
        <v>78</v>
      </c>
      <c r="G43" s="231">
        <v>12</v>
      </c>
      <c r="H43" s="231">
        <v>54</v>
      </c>
      <c r="I43" s="231">
        <v>18</v>
      </c>
      <c r="J43" s="231">
        <v>25</v>
      </c>
      <c r="K43" s="109">
        <v>4</v>
      </c>
      <c r="L43" s="109">
        <v>51</v>
      </c>
      <c r="M43" s="109">
        <v>18</v>
      </c>
      <c r="N43" s="109">
        <v>42</v>
      </c>
      <c r="O43" s="110">
        <v>12</v>
      </c>
    </row>
    <row r="44" spans="1:15" ht="13.5" customHeight="1" x14ac:dyDescent="0.15">
      <c r="A44" s="263"/>
      <c r="B44" s="148"/>
      <c r="C44" s="243"/>
      <c r="D44" s="194"/>
      <c r="E44" s="105">
        <v>30.28391167192429</v>
      </c>
      <c r="F44" s="106">
        <v>24.605678233438486</v>
      </c>
      <c r="G44" s="106">
        <v>3.7854889589905363</v>
      </c>
      <c r="H44" s="106">
        <v>17.034700315457414</v>
      </c>
      <c r="I44" s="106">
        <v>5.6782334384858046</v>
      </c>
      <c r="J44" s="106">
        <v>7.8864353312302837</v>
      </c>
      <c r="K44" s="106">
        <v>1.2618296529968454</v>
      </c>
      <c r="L44" s="106">
        <v>16.088328075709779</v>
      </c>
      <c r="M44" s="106">
        <v>5.6782334384858046</v>
      </c>
      <c r="N44" s="106">
        <v>13.249211356466878</v>
      </c>
      <c r="O44" s="107">
        <v>3.7854889589905363</v>
      </c>
    </row>
    <row r="45" spans="1:15" s="57" customFormat="1" ht="13.5" customHeight="1" x14ac:dyDescent="0.15">
      <c r="A45" s="263"/>
      <c r="B45" s="56" t="s">
        <v>72</v>
      </c>
      <c r="C45" s="244"/>
      <c r="D45" s="190">
        <v>45</v>
      </c>
      <c r="E45" s="108">
        <v>3</v>
      </c>
      <c r="F45" s="109">
        <v>3</v>
      </c>
      <c r="G45" s="109">
        <v>0</v>
      </c>
      <c r="H45" s="109">
        <v>7</v>
      </c>
      <c r="I45" s="109">
        <v>0</v>
      </c>
      <c r="J45" s="109">
        <v>1</v>
      </c>
      <c r="K45" s="109">
        <v>0</v>
      </c>
      <c r="L45" s="109">
        <v>2</v>
      </c>
      <c r="M45" s="109">
        <v>2</v>
      </c>
      <c r="N45" s="109">
        <v>1</v>
      </c>
      <c r="O45" s="110">
        <v>31</v>
      </c>
    </row>
    <row r="46" spans="1:15" ht="13.5" customHeight="1" thickBot="1" x14ac:dyDescent="0.2">
      <c r="A46" s="264"/>
      <c r="B46" s="150"/>
      <c r="C46" s="245"/>
      <c r="D46" s="195"/>
      <c r="E46" s="111">
        <v>6.666666666666667</v>
      </c>
      <c r="F46" s="112">
        <v>6.666666666666667</v>
      </c>
      <c r="G46" s="112">
        <v>0</v>
      </c>
      <c r="H46" s="112">
        <v>15.555555555555555</v>
      </c>
      <c r="I46" s="112">
        <v>0</v>
      </c>
      <c r="J46" s="112">
        <v>2.2222222222222223</v>
      </c>
      <c r="K46" s="112">
        <v>0</v>
      </c>
      <c r="L46" s="112">
        <v>4.4444444444444446</v>
      </c>
      <c r="M46" s="112">
        <v>4.4444444444444446</v>
      </c>
      <c r="N46" s="112">
        <v>2.2222222222222223</v>
      </c>
      <c r="O46" s="113">
        <v>68.888888888888886</v>
      </c>
    </row>
    <row r="47" spans="1:15" s="57" customFormat="1" ht="13.5" customHeight="1" x14ac:dyDescent="0.15">
      <c r="A47" s="265" t="s">
        <v>224</v>
      </c>
      <c r="B47" s="55" t="s">
        <v>54</v>
      </c>
      <c r="C47" s="217"/>
      <c r="D47" s="190">
        <v>95</v>
      </c>
      <c r="E47" s="108">
        <v>67</v>
      </c>
      <c r="F47" s="109">
        <v>0</v>
      </c>
      <c r="G47" s="109">
        <v>0</v>
      </c>
      <c r="H47" s="109">
        <v>4</v>
      </c>
      <c r="I47" s="109">
        <v>3</v>
      </c>
      <c r="J47" s="109">
        <v>1</v>
      </c>
      <c r="K47" s="109">
        <v>0</v>
      </c>
      <c r="L47" s="109">
        <v>11</v>
      </c>
      <c r="M47" s="109">
        <v>6</v>
      </c>
      <c r="N47" s="109">
        <v>21</v>
      </c>
      <c r="O47" s="110">
        <v>1</v>
      </c>
    </row>
    <row r="48" spans="1:15" ht="13.5" customHeight="1" x14ac:dyDescent="0.15">
      <c r="A48" s="263"/>
      <c r="B48" s="56"/>
      <c r="C48" s="218"/>
      <c r="D48" s="190"/>
      <c r="E48" s="219">
        <v>70.526315789473685</v>
      </c>
      <c r="F48" s="220">
        <v>0</v>
      </c>
      <c r="G48" s="220">
        <v>0</v>
      </c>
      <c r="H48" s="220">
        <v>4.2105263157894735</v>
      </c>
      <c r="I48" s="220">
        <v>3.1578947368421053</v>
      </c>
      <c r="J48" s="220">
        <v>1.0526315789473684</v>
      </c>
      <c r="K48" s="106">
        <v>0</v>
      </c>
      <c r="L48" s="106">
        <v>11.578947368421053</v>
      </c>
      <c r="M48" s="106">
        <v>6.3157894736842106</v>
      </c>
      <c r="N48" s="106">
        <v>22.105263157894736</v>
      </c>
      <c r="O48" s="107">
        <v>1.0526315789473684</v>
      </c>
    </row>
    <row r="49" spans="1:15" s="57" customFormat="1" ht="13.5" customHeight="1" x14ac:dyDescent="0.15">
      <c r="A49" s="263"/>
      <c r="B49" s="149" t="s">
        <v>393</v>
      </c>
      <c r="C49" s="246"/>
      <c r="D49" s="206">
        <v>332</v>
      </c>
      <c r="E49" s="230">
        <v>190</v>
      </c>
      <c r="F49" s="231">
        <v>7</v>
      </c>
      <c r="G49" s="231">
        <v>2</v>
      </c>
      <c r="H49" s="231">
        <v>53</v>
      </c>
      <c r="I49" s="231">
        <v>10</v>
      </c>
      <c r="J49" s="231">
        <v>52</v>
      </c>
      <c r="K49" s="109">
        <v>0</v>
      </c>
      <c r="L49" s="109">
        <v>44</v>
      </c>
      <c r="M49" s="109">
        <v>23</v>
      </c>
      <c r="N49" s="109">
        <v>43</v>
      </c>
      <c r="O49" s="110">
        <v>11</v>
      </c>
    </row>
    <row r="50" spans="1:15" ht="13.5" customHeight="1" x14ac:dyDescent="0.15">
      <c r="A50" s="263"/>
      <c r="B50" s="148"/>
      <c r="C50" s="243"/>
      <c r="D50" s="194"/>
      <c r="E50" s="105">
        <v>57.228915662650607</v>
      </c>
      <c r="F50" s="106">
        <v>2.1084337349397591</v>
      </c>
      <c r="G50" s="106">
        <v>0.60240963855421692</v>
      </c>
      <c r="H50" s="106">
        <v>15.963855421686745</v>
      </c>
      <c r="I50" s="106">
        <v>3.0120481927710845</v>
      </c>
      <c r="J50" s="106">
        <v>15.66265060240964</v>
      </c>
      <c r="K50" s="106">
        <v>0</v>
      </c>
      <c r="L50" s="106">
        <v>13.253012048192772</v>
      </c>
      <c r="M50" s="106">
        <v>6.927710843373494</v>
      </c>
      <c r="N50" s="106">
        <v>12.951807228915662</v>
      </c>
      <c r="O50" s="107">
        <v>3.3132530120481931</v>
      </c>
    </row>
    <row r="51" spans="1:15" s="57" customFormat="1" ht="13.5" customHeight="1" x14ac:dyDescent="0.15">
      <c r="A51" s="263"/>
      <c r="B51" s="149" t="s">
        <v>56</v>
      </c>
      <c r="C51" s="246"/>
      <c r="D51" s="206">
        <v>216</v>
      </c>
      <c r="E51" s="230">
        <v>92</v>
      </c>
      <c r="F51" s="231">
        <v>79</v>
      </c>
      <c r="G51" s="231">
        <v>3</v>
      </c>
      <c r="H51" s="231">
        <v>23</v>
      </c>
      <c r="I51" s="231">
        <v>22</v>
      </c>
      <c r="J51" s="231">
        <v>16</v>
      </c>
      <c r="K51" s="109">
        <v>4</v>
      </c>
      <c r="L51" s="109">
        <v>32</v>
      </c>
      <c r="M51" s="109">
        <v>7</v>
      </c>
      <c r="N51" s="109">
        <v>14</v>
      </c>
      <c r="O51" s="110">
        <v>4</v>
      </c>
    </row>
    <row r="52" spans="1:15" ht="13.5" customHeight="1" x14ac:dyDescent="0.15">
      <c r="A52" s="263"/>
      <c r="B52" s="148"/>
      <c r="C52" s="243"/>
      <c r="D52" s="194"/>
      <c r="E52" s="105">
        <v>42.592592592592595</v>
      </c>
      <c r="F52" s="106">
        <v>36.574074074074076</v>
      </c>
      <c r="G52" s="106">
        <v>1.3888888888888888</v>
      </c>
      <c r="H52" s="106">
        <v>10.648148148148149</v>
      </c>
      <c r="I52" s="106">
        <v>10.185185185185185</v>
      </c>
      <c r="J52" s="106">
        <v>7.4074074074074066</v>
      </c>
      <c r="K52" s="106">
        <v>1.8518518518518516</v>
      </c>
      <c r="L52" s="106">
        <v>14.814814814814813</v>
      </c>
      <c r="M52" s="106">
        <v>3.2407407407407405</v>
      </c>
      <c r="N52" s="106">
        <v>6.481481481481481</v>
      </c>
      <c r="O52" s="107">
        <v>1.8518518518518516</v>
      </c>
    </row>
    <row r="53" spans="1:15" s="57" customFormat="1" ht="13.5" customHeight="1" x14ac:dyDescent="0.15">
      <c r="A53" s="263"/>
      <c r="B53" s="149" t="s">
        <v>58</v>
      </c>
      <c r="C53" s="246"/>
      <c r="D53" s="206">
        <v>177</v>
      </c>
      <c r="E53" s="230">
        <v>86</v>
      </c>
      <c r="F53" s="231">
        <v>51</v>
      </c>
      <c r="G53" s="231">
        <v>23</v>
      </c>
      <c r="H53" s="231">
        <v>21</v>
      </c>
      <c r="I53" s="231">
        <v>14</v>
      </c>
      <c r="J53" s="231">
        <v>6</v>
      </c>
      <c r="K53" s="109">
        <v>3</v>
      </c>
      <c r="L53" s="109">
        <v>23</v>
      </c>
      <c r="M53" s="109">
        <v>11</v>
      </c>
      <c r="N53" s="109">
        <v>16</v>
      </c>
      <c r="O53" s="110">
        <v>2</v>
      </c>
    </row>
    <row r="54" spans="1:15" ht="13.5" customHeight="1" x14ac:dyDescent="0.15">
      <c r="A54" s="263"/>
      <c r="B54" s="148"/>
      <c r="C54" s="243"/>
      <c r="D54" s="194"/>
      <c r="E54" s="105">
        <v>48.587570621468927</v>
      </c>
      <c r="F54" s="106">
        <v>28.8135593220339</v>
      </c>
      <c r="G54" s="106">
        <v>12.994350282485875</v>
      </c>
      <c r="H54" s="106">
        <v>11.864406779661017</v>
      </c>
      <c r="I54" s="106">
        <v>7.9096045197740121</v>
      </c>
      <c r="J54" s="106">
        <v>3.3898305084745761</v>
      </c>
      <c r="K54" s="106">
        <v>1.6949152542372881</v>
      </c>
      <c r="L54" s="106">
        <v>12.994350282485875</v>
      </c>
      <c r="M54" s="106">
        <v>6.2146892655367232</v>
      </c>
      <c r="N54" s="106">
        <v>9.0395480225988702</v>
      </c>
      <c r="O54" s="107">
        <v>1.1299435028248588</v>
      </c>
    </row>
    <row r="55" spans="1:15" s="57" customFormat="1" ht="13.5" customHeight="1" x14ac:dyDescent="0.15">
      <c r="A55" s="263"/>
      <c r="B55" s="149" t="s">
        <v>60</v>
      </c>
      <c r="C55" s="246"/>
      <c r="D55" s="206">
        <v>396</v>
      </c>
      <c r="E55" s="230">
        <v>182</v>
      </c>
      <c r="F55" s="231">
        <v>121</v>
      </c>
      <c r="G55" s="231">
        <v>32</v>
      </c>
      <c r="H55" s="231">
        <v>53</v>
      </c>
      <c r="I55" s="231">
        <v>37</v>
      </c>
      <c r="J55" s="231">
        <v>20</v>
      </c>
      <c r="K55" s="109">
        <v>10</v>
      </c>
      <c r="L55" s="109">
        <v>59</v>
      </c>
      <c r="M55" s="109">
        <v>14</v>
      </c>
      <c r="N55" s="109">
        <v>27</v>
      </c>
      <c r="O55" s="110">
        <v>4</v>
      </c>
    </row>
    <row r="56" spans="1:15" ht="13.5" customHeight="1" x14ac:dyDescent="0.15">
      <c r="A56" s="263"/>
      <c r="B56" s="148"/>
      <c r="C56" s="243"/>
      <c r="D56" s="194"/>
      <c r="E56" s="105">
        <v>45.959595959595958</v>
      </c>
      <c r="F56" s="106">
        <v>30.555555555555557</v>
      </c>
      <c r="G56" s="106">
        <v>8.0808080808080813</v>
      </c>
      <c r="H56" s="106">
        <v>13.383838383838384</v>
      </c>
      <c r="I56" s="106">
        <v>9.3434343434343443</v>
      </c>
      <c r="J56" s="106">
        <v>5.0505050505050502</v>
      </c>
      <c r="K56" s="106">
        <v>2.5252525252525251</v>
      </c>
      <c r="L56" s="106">
        <v>14.898989898989898</v>
      </c>
      <c r="M56" s="106">
        <v>3.535353535353535</v>
      </c>
      <c r="N56" s="106">
        <v>6.8181818181818175</v>
      </c>
      <c r="O56" s="107">
        <v>1.0101010101010102</v>
      </c>
    </row>
    <row r="57" spans="1:15" s="57" customFormat="1" ht="13.5" customHeight="1" x14ac:dyDescent="0.15">
      <c r="A57" s="263"/>
      <c r="B57" s="149" t="s">
        <v>62</v>
      </c>
      <c r="C57" s="246"/>
      <c r="D57" s="206">
        <v>207</v>
      </c>
      <c r="E57" s="230">
        <v>84</v>
      </c>
      <c r="F57" s="231">
        <v>65</v>
      </c>
      <c r="G57" s="231">
        <v>8</v>
      </c>
      <c r="H57" s="231">
        <v>33</v>
      </c>
      <c r="I57" s="231">
        <v>20</v>
      </c>
      <c r="J57" s="231">
        <v>17</v>
      </c>
      <c r="K57" s="109">
        <v>5</v>
      </c>
      <c r="L57" s="109">
        <v>35</v>
      </c>
      <c r="M57" s="109">
        <v>6</v>
      </c>
      <c r="N57" s="109">
        <v>7</v>
      </c>
      <c r="O57" s="110">
        <v>6</v>
      </c>
    </row>
    <row r="58" spans="1:15" ht="13.5" customHeight="1" x14ac:dyDescent="0.15">
      <c r="A58" s="263"/>
      <c r="B58" s="148"/>
      <c r="C58" s="243"/>
      <c r="D58" s="194"/>
      <c r="E58" s="105">
        <v>40.579710144927539</v>
      </c>
      <c r="F58" s="106">
        <v>31.40096618357488</v>
      </c>
      <c r="G58" s="106">
        <v>3.8647342995169081</v>
      </c>
      <c r="H58" s="106">
        <v>15.942028985507244</v>
      </c>
      <c r="I58" s="106">
        <v>9.6618357487922708</v>
      </c>
      <c r="J58" s="106">
        <v>8.2125603864734309</v>
      </c>
      <c r="K58" s="106">
        <v>2.4154589371980677</v>
      </c>
      <c r="L58" s="106">
        <v>16.908212560386474</v>
      </c>
      <c r="M58" s="106">
        <v>2.8985507246376812</v>
      </c>
      <c r="N58" s="106">
        <v>3.3816425120772946</v>
      </c>
      <c r="O58" s="107">
        <v>2.8985507246376812</v>
      </c>
    </row>
    <row r="59" spans="1:15" s="57" customFormat="1" ht="13.5" customHeight="1" x14ac:dyDescent="0.15">
      <c r="A59" s="263"/>
      <c r="B59" s="149" t="s">
        <v>64</v>
      </c>
      <c r="C59" s="246"/>
      <c r="D59" s="206">
        <v>142</v>
      </c>
      <c r="E59" s="230">
        <v>27</v>
      </c>
      <c r="F59" s="231">
        <v>38</v>
      </c>
      <c r="G59" s="231">
        <v>3</v>
      </c>
      <c r="H59" s="231">
        <v>28</v>
      </c>
      <c r="I59" s="231">
        <v>7</v>
      </c>
      <c r="J59" s="231">
        <v>4</v>
      </c>
      <c r="K59" s="109">
        <v>1</v>
      </c>
      <c r="L59" s="109">
        <v>31</v>
      </c>
      <c r="M59" s="109">
        <v>11</v>
      </c>
      <c r="N59" s="109">
        <v>17</v>
      </c>
      <c r="O59" s="110">
        <v>9</v>
      </c>
    </row>
    <row r="60" spans="1:15" ht="13.5" customHeight="1" x14ac:dyDescent="0.15">
      <c r="A60" s="263"/>
      <c r="B60" s="148"/>
      <c r="C60" s="243"/>
      <c r="D60" s="194"/>
      <c r="E60" s="105">
        <v>19.014084507042252</v>
      </c>
      <c r="F60" s="106">
        <v>26.760563380281688</v>
      </c>
      <c r="G60" s="106">
        <v>2.112676056338028</v>
      </c>
      <c r="H60" s="106">
        <v>19.718309859154928</v>
      </c>
      <c r="I60" s="106">
        <v>4.929577464788732</v>
      </c>
      <c r="J60" s="106">
        <v>2.8169014084507045</v>
      </c>
      <c r="K60" s="106">
        <v>0.70422535211267612</v>
      </c>
      <c r="L60" s="106">
        <v>21.830985915492956</v>
      </c>
      <c r="M60" s="106">
        <v>7.7464788732394361</v>
      </c>
      <c r="N60" s="106">
        <v>11.971830985915492</v>
      </c>
      <c r="O60" s="107">
        <v>6.3380281690140841</v>
      </c>
    </row>
    <row r="61" spans="1:15" s="57" customFormat="1" ht="13.5" customHeight="1" x14ac:dyDescent="0.15">
      <c r="A61" s="263"/>
      <c r="B61" s="149" t="s">
        <v>66</v>
      </c>
      <c r="C61" s="246"/>
      <c r="D61" s="206">
        <v>524</v>
      </c>
      <c r="E61" s="230">
        <v>133</v>
      </c>
      <c r="F61" s="231">
        <v>166</v>
      </c>
      <c r="G61" s="231">
        <v>7</v>
      </c>
      <c r="H61" s="231">
        <v>125</v>
      </c>
      <c r="I61" s="231">
        <v>55</v>
      </c>
      <c r="J61" s="231">
        <v>24</v>
      </c>
      <c r="K61" s="109">
        <v>3</v>
      </c>
      <c r="L61" s="109">
        <v>132</v>
      </c>
      <c r="M61" s="109">
        <v>30</v>
      </c>
      <c r="N61" s="109">
        <v>45</v>
      </c>
      <c r="O61" s="110">
        <v>12</v>
      </c>
    </row>
    <row r="62" spans="1:15" ht="13.5" customHeight="1" x14ac:dyDescent="0.15">
      <c r="A62" s="263"/>
      <c r="B62" s="148"/>
      <c r="C62" s="243"/>
      <c r="D62" s="194"/>
      <c r="E62" s="105">
        <v>25.381679389312978</v>
      </c>
      <c r="F62" s="106">
        <v>31.679389312977097</v>
      </c>
      <c r="G62" s="106">
        <v>1.3358778625954197</v>
      </c>
      <c r="H62" s="106">
        <v>23.854961832061068</v>
      </c>
      <c r="I62" s="106">
        <v>10.496183206106871</v>
      </c>
      <c r="J62" s="106">
        <v>4.5801526717557248</v>
      </c>
      <c r="K62" s="106">
        <v>0.5725190839694656</v>
      </c>
      <c r="L62" s="106">
        <v>25.190839694656486</v>
      </c>
      <c r="M62" s="106">
        <v>5.7251908396946565</v>
      </c>
      <c r="N62" s="106">
        <v>8.5877862595419856</v>
      </c>
      <c r="O62" s="107">
        <v>2.2900763358778624</v>
      </c>
    </row>
    <row r="63" spans="1:15" s="57" customFormat="1" ht="13.5" customHeight="1" x14ac:dyDescent="0.15">
      <c r="A63" s="263"/>
      <c r="B63" s="56" t="s">
        <v>67</v>
      </c>
      <c r="C63" s="244"/>
      <c r="D63" s="190">
        <v>543</v>
      </c>
      <c r="E63" s="108">
        <v>164</v>
      </c>
      <c r="F63" s="109">
        <v>173</v>
      </c>
      <c r="G63" s="109">
        <v>6</v>
      </c>
      <c r="H63" s="109">
        <v>145</v>
      </c>
      <c r="I63" s="109">
        <v>23</v>
      </c>
      <c r="J63" s="109">
        <v>39</v>
      </c>
      <c r="K63" s="109">
        <v>3</v>
      </c>
      <c r="L63" s="109">
        <v>89</v>
      </c>
      <c r="M63" s="109">
        <v>23</v>
      </c>
      <c r="N63" s="109">
        <v>45</v>
      </c>
      <c r="O63" s="110">
        <v>35</v>
      </c>
    </row>
    <row r="64" spans="1:15" ht="13.5" customHeight="1" thickBot="1" x14ac:dyDescent="0.2">
      <c r="A64" s="264"/>
      <c r="B64" s="150"/>
      <c r="C64" s="245"/>
      <c r="D64" s="195"/>
      <c r="E64" s="111">
        <v>30.202578268876611</v>
      </c>
      <c r="F64" s="112">
        <v>31.860036832412526</v>
      </c>
      <c r="G64" s="112">
        <v>1.1049723756906076</v>
      </c>
      <c r="H64" s="112">
        <v>26.703499079189687</v>
      </c>
      <c r="I64" s="112">
        <v>4.2357274401473299</v>
      </c>
      <c r="J64" s="112">
        <v>7.1823204419889501</v>
      </c>
      <c r="K64" s="112">
        <v>0.55248618784530379</v>
      </c>
      <c r="L64" s="112">
        <v>16.390423572744016</v>
      </c>
      <c r="M64" s="112">
        <v>4.2357274401473299</v>
      </c>
      <c r="N64" s="112">
        <v>8.2872928176795568</v>
      </c>
      <c r="O64" s="113">
        <v>6.4456721915285451</v>
      </c>
    </row>
    <row r="65" spans="1:15" s="57" customFormat="1" ht="13.5" customHeight="1" x14ac:dyDescent="0.15">
      <c r="A65" s="269" t="s">
        <v>73</v>
      </c>
      <c r="B65" s="55" t="s">
        <v>68</v>
      </c>
      <c r="C65" s="217"/>
      <c r="D65" s="190">
        <v>1316</v>
      </c>
      <c r="E65" s="108">
        <v>565</v>
      </c>
      <c r="F65" s="109">
        <v>250</v>
      </c>
      <c r="G65" s="109">
        <v>32</v>
      </c>
      <c r="H65" s="109">
        <v>398</v>
      </c>
      <c r="I65" s="109">
        <v>36</v>
      </c>
      <c r="J65" s="109">
        <v>106</v>
      </c>
      <c r="K65" s="109">
        <v>13</v>
      </c>
      <c r="L65" s="109">
        <v>197</v>
      </c>
      <c r="M65" s="109">
        <v>71</v>
      </c>
      <c r="N65" s="109">
        <v>143</v>
      </c>
      <c r="O65" s="110">
        <v>31</v>
      </c>
    </row>
    <row r="66" spans="1:15" ht="13.5" customHeight="1" x14ac:dyDescent="0.15">
      <c r="A66" s="263"/>
      <c r="B66" s="9" t="s">
        <v>69</v>
      </c>
      <c r="C66" s="243"/>
      <c r="D66" s="194"/>
      <c r="E66" s="105">
        <v>42.933130699088146</v>
      </c>
      <c r="F66" s="106">
        <v>18.996960486322191</v>
      </c>
      <c r="G66" s="106">
        <v>2.43161094224924</v>
      </c>
      <c r="H66" s="106">
        <v>30.243161094224924</v>
      </c>
      <c r="I66" s="106">
        <v>2.735562310030395</v>
      </c>
      <c r="J66" s="106">
        <v>8.0547112462006076</v>
      </c>
      <c r="K66" s="106">
        <v>0.9878419452887538</v>
      </c>
      <c r="L66" s="106">
        <v>14.969604863221885</v>
      </c>
      <c r="M66" s="106">
        <v>5.3951367781155017</v>
      </c>
      <c r="N66" s="106">
        <v>10.866261398176292</v>
      </c>
      <c r="O66" s="107">
        <v>2.3556231003039514</v>
      </c>
    </row>
    <row r="67" spans="1:15" s="57" customFormat="1" ht="13.5" customHeight="1" x14ac:dyDescent="0.15">
      <c r="A67" s="263"/>
      <c r="B67" s="56" t="s">
        <v>70</v>
      </c>
      <c r="C67" s="244"/>
      <c r="D67" s="190">
        <v>1077</v>
      </c>
      <c r="E67" s="108">
        <v>380</v>
      </c>
      <c r="F67" s="109">
        <v>384</v>
      </c>
      <c r="G67" s="109">
        <v>38</v>
      </c>
      <c r="H67" s="109">
        <v>54</v>
      </c>
      <c r="I67" s="109">
        <v>139</v>
      </c>
      <c r="J67" s="109">
        <v>61</v>
      </c>
      <c r="K67" s="109">
        <v>14</v>
      </c>
      <c r="L67" s="109">
        <v>231</v>
      </c>
      <c r="M67" s="109">
        <v>51</v>
      </c>
      <c r="N67" s="109">
        <v>78</v>
      </c>
      <c r="O67" s="110">
        <v>7</v>
      </c>
    </row>
    <row r="68" spans="1:15" ht="13.5" customHeight="1" x14ac:dyDescent="0.15">
      <c r="A68" s="263"/>
      <c r="B68" s="9" t="s">
        <v>71</v>
      </c>
      <c r="C68" s="243"/>
      <c r="D68" s="194"/>
      <c r="E68" s="105">
        <v>35.283194057567322</v>
      </c>
      <c r="F68" s="106">
        <v>35.654596100278553</v>
      </c>
      <c r="G68" s="106">
        <v>3.5283194057567315</v>
      </c>
      <c r="H68" s="106">
        <v>5.0139275766016711</v>
      </c>
      <c r="I68" s="106">
        <v>12.906220984215414</v>
      </c>
      <c r="J68" s="106">
        <v>5.6638811513463327</v>
      </c>
      <c r="K68" s="106">
        <v>1.2999071494893222</v>
      </c>
      <c r="L68" s="106">
        <v>21.448467966573816</v>
      </c>
      <c r="M68" s="106">
        <v>4.7353760445682447</v>
      </c>
      <c r="N68" s="106">
        <v>7.2423398328690807</v>
      </c>
      <c r="O68" s="107">
        <v>0.64995357474466109</v>
      </c>
    </row>
    <row r="69" spans="1:15" s="57" customFormat="1" ht="13.5" customHeight="1" x14ac:dyDescent="0.15">
      <c r="A69" s="263"/>
      <c r="B69" s="56" t="s">
        <v>72</v>
      </c>
      <c r="C69" s="244"/>
      <c r="D69" s="190">
        <v>62</v>
      </c>
      <c r="E69" s="108">
        <v>6</v>
      </c>
      <c r="F69" s="109">
        <v>6</v>
      </c>
      <c r="G69" s="109">
        <v>0</v>
      </c>
      <c r="H69" s="109">
        <v>4</v>
      </c>
      <c r="I69" s="109">
        <v>1</v>
      </c>
      <c r="J69" s="109">
        <v>2</v>
      </c>
      <c r="K69" s="109">
        <v>0</v>
      </c>
      <c r="L69" s="109">
        <v>3</v>
      </c>
      <c r="M69" s="109">
        <v>2</v>
      </c>
      <c r="N69" s="109">
        <v>5</v>
      </c>
      <c r="O69" s="110">
        <v>41</v>
      </c>
    </row>
    <row r="70" spans="1:15" ht="13.5" customHeight="1" thickBot="1" x14ac:dyDescent="0.2">
      <c r="A70" s="264"/>
      <c r="B70" s="16"/>
      <c r="C70" s="245"/>
      <c r="D70" s="195"/>
      <c r="E70" s="111">
        <v>9.67741935483871</v>
      </c>
      <c r="F70" s="112">
        <v>9.67741935483871</v>
      </c>
      <c r="G70" s="112">
        <v>0</v>
      </c>
      <c r="H70" s="112">
        <v>6.4516129032258061</v>
      </c>
      <c r="I70" s="112">
        <v>1.6129032258064515</v>
      </c>
      <c r="J70" s="112">
        <v>3.225806451612903</v>
      </c>
      <c r="K70" s="112">
        <v>0</v>
      </c>
      <c r="L70" s="112">
        <v>4.838709677419355</v>
      </c>
      <c r="M70" s="112">
        <v>3.225806451612903</v>
      </c>
      <c r="N70" s="112">
        <v>8.064516129032258</v>
      </c>
      <c r="O70" s="113">
        <v>66.129032258064512</v>
      </c>
    </row>
    <row r="71" spans="1:15" s="57" customFormat="1" ht="13.5" customHeight="1" x14ac:dyDescent="0.15">
      <c r="A71" s="261" t="s">
        <v>404</v>
      </c>
      <c r="B71" s="56" t="s">
        <v>489</v>
      </c>
      <c r="D71" s="190">
        <v>1064</v>
      </c>
      <c r="E71" s="108">
        <v>540</v>
      </c>
      <c r="F71" s="109">
        <v>261</v>
      </c>
      <c r="G71" s="109">
        <v>27</v>
      </c>
      <c r="H71" s="109">
        <v>216</v>
      </c>
      <c r="I71" s="109">
        <v>54</v>
      </c>
      <c r="J71" s="109">
        <v>75</v>
      </c>
      <c r="K71" s="109">
        <v>8</v>
      </c>
      <c r="L71" s="109">
        <v>153</v>
      </c>
      <c r="M71" s="109">
        <v>44</v>
      </c>
      <c r="N71" s="109">
        <v>77</v>
      </c>
      <c r="O71" s="110">
        <v>11</v>
      </c>
    </row>
    <row r="72" spans="1:15" ht="13.5" customHeight="1" x14ac:dyDescent="0.15">
      <c r="A72" s="261"/>
      <c r="B72" s="9" t="s">
        <v>490</v>
      </c>
      <c r="C72" s="17"/>
      <c r="D72" s="194"/>
      <c r="E72" s="105">
        <v>50.751879699248128</v>
      </c>
      <c r="F72" s="106">
        <v>24.530075187969924</v>
      </c>
      <c r="G72" s="106">
        <v>2.5375939849624061</v>
      </c>
      <c r="H72" s="106">
        <v>20.300751879699249</v>
      </c>
      <c r="I72" s="106">
        <v>5.0751879699248121</v>
      </c>
      <c r="J72" s="106">
        <v>7.0488721804511281</v>
      </c>
      <c r="K72" s="106">
        <v>0.75187969924812026</v>
      </c>
      <c r="L72" s="106">
        <v>14.3796992481203</v>
      </c>
      <c r="M72" s="106">
        <v>4.1353383458646613</v>
      </c>
      <c r="N72" s="106">
        <v>7.2368421052631584</v>
      </c>
      <c r="O72" s="107">
        <v>1.0338345864661653</v>
      </c>
    </row>
    <row r="73" spans="1:15" s="57" customFormat="1" ht="13.5" customHeight="1" x14ac:dyDescent="0.15">
      <c r="A73" s="261"/>
      <c r="B73" s="56" t="s">
        <v>405</v>
      </c>
      <c r="D73" s="190">
        <v>348</v>
      </c>
      <c r="E73" s="108">
        <v>156</v>
      </c>
      <c r="F73" s="109">
        <v>61</v>
      </c>
      <c r="G73" s="109">
        <v>21</v>
      </c>
      <c r="H73" s="109">
        <v>40</v>
      </c>
      <c r="I73" s="109">
        <v>42</v>
      </c>
      <c r="J73" s="109">
        <v>23</v>
      </c>
      <c r="K73" s="109">
        <v>10</v>
      </c>
      <c r="L73" s="109">
        <v>66</v>
      </c>
      <c r="M73" s="109">
        <v>18</v>
      </c>
      <c r="N73" s="109">
        <v>33</v>
      </c>
      <c r="O73" s="110">
        <v>10</v>
      </c>
    </row>
    <row r="74" spans="1:15" ht="13.5" customHeight="1" x14ac:dyDescent="0.15">
      <c r="A74" s="261"/>
      <c r="B74" s="9" t="s">
        <v>490</v>
      </c>
      <c r="C74" s="17"/>
      <c r="D74" s="194"/>
      <c r="E74" s="105">
        <v>44.827586206896555</v>
      </c>
      <c r="F74" s="106">
        <v>17.52873563218391</v>
      </c>
      <c r="G74" s="106">
        <v>6.0344827586206895</v>
      </c>
      <c r="H74" s="106">
        <v>11.494252873563218</v>
      </c>
      <c r="I74" s="106">
        <v>12.068965517241379</v>
      </c>
      <c r="J74" s="106">
        <v>6.6091954022988508</v>
      </c>
      <c r="K74" s="106">
        <v>2.8735632183908044</v>
      </c>
      <c r="L74" s="106">
        <v>18.96551724137931</v>
      </c>
      <c r="M74" s="106">
        <v>5.1724137931034484</v>
      </c>
      <c r="N74" s="106">
        <v>9.4827586206896548</v>
      </c>
      <c r="O74" s="107">
        <v>2.8735632183908044</v>
      </c>
    </row>
    <row r="75" spans="1:15" s="57" customFormat="1" ht="13.5" customHeight="1" x14ac:dyDescent="0.15">
      <c r="A75" s="261"/>
      <c r="B75" s="56" t="s">
        <v>406</v>
      </c>
      <c r="D75" s="190">
        <v>1043</v>
      </c>
      <c r="E75" s="108">
        <v>255</v>
      </c>
      <c r="F75" s="109">
        <v>318</v>
      </c>
      <c r="G75" s="109">
        <v>22</v>
      </c>
      <c r="H75" s="109">
        <v>200</v>
      </c>
      <c r="I75" s="109">
        <v>80</v>
      </c>
      <c r="J75" s="109">
        <v>71</v>
      </c>
      <c r="K75" s="109">
        <v>9</v>
      </c>
      <c r="L75" s="109">
        <v>212</v>
      </c>
      <c r="M75" s="109">
        <v>62</v>
      </c>
      <c r="N75" s="109">
        <v>116</v>
      </c>
      <c r="O75" s="110">
        <v>58</v>
      </c>
    </row>
    <row r="76" spans="1:15" ht="13.5" customHeight="1" thickBot="1" x14ac:dyDescent="0.2">
      <c r="A76" s="262"/>
      <c r="B76" s="16"/>
      <c r="C76" s="18"/>
      <c r="D76" s="195"/>
      <c r="E76" s="111">
        <v>24.448705656759348</v>
      </c>
      <c r="F76" s="112">
        <v>30.488974113135185</v>
      </c>
      <c r="G76" s="112">
        <v>2.109300095877277</v>
      </c>
      <c r="H76" s="112">
        <v>19.175455417066157</v>
      </c>
      <c r="I76" s="112">
        <v>7.6701821668264625</v>
      </c>
      <c r="J76" s="112">
        <v>6.8072866730584849</v>
      </c>
      <c r="K76" s="112">
        <v>0.86289549376797703</v>
      </c>
      <c r="L76" s="112">
        <v>20.325982742090122</v>
      </c>
      <c r="M76" s="112">
        <v>5.9443911792905082</v>
      </c>
      <c r="N76" s="112">
        <v>11.121764141898369</v>
      </c>
      <c r="O76" s="113">
        <v>5.5608820709491846</v>
      </c>
    </row>
    <row r="77" spans="1:15" ht="13.5" customHeight="1" x14ac:dyDescent="0.15">
      <c r="A77" s="10"/>
      <c r="B77" s="11"/>
      <c r="C77" s="12"/>
      <c r="D77" s="13"/>
      <c r="E77" s="14"/>
      <c r="F77" s="14"/>
      <c r="G77" s="14"/>
      <c r="H77" s="14"/>
      <c r="I77" s="14"/>
      <c r="J77" s="14"/>
      <c r="K77" s="14"/>
      <c r="L77" s="14"/>
      <c r="M77" s="14"/>
      <c r="N77" s="14"/>
      <c r="O77" s="14"/>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9" tint="0.39997558519241921"/>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K1" s="4"/>
      <c r="L1" s="31"/>
      <c r="M1" s="31"/>
      <c r="N1" s="31"/>
      <c r="O1" s="31"/>
      <c r="P1" s="31"/>
      <c r="Q1" s="31"/>
      <c r="R1" s="31"/>
      <c r="S1" s="49" t="s">
        <v>724</v>
      </c>
    </row>
    <row r="2" spans="1:19" ht="36" customHeight="1" thickBot="1" x14ac:dyDescent="0.2">
      <c r="A2" s="5" t="s">
        <v>736</v>
      </c>
      <c r="B2" s="6"/>
      <c r="C2" s="6"/>
      <c r="D2" s="6"/>
      <c r="E2" s="6"/>
      <c r="F2" s="6"/>
      <c r="G2" s="6"/>
      <c r="H2" s="6"/>
      <c r="I2" s="6"/>
      <c r="J2" s="6"/>
      <c r="K2" s="6"/>
      <c r="L2" s="31"/>
      <c r="M2" s="31"/>
      <c r="N2" s="31"/>
      <c r="O2" s="31"/>
      <c r="P2" s="31"/>
      <c r="Q2" s="31"/>
      <c r="R2" s="31"/>
      <c r="S2" s="31"/>
    </row>
    <row r="3" spans="1:19" ht="15" customHeight="1" x14ac:dyDescent="0.15">
      <c r="A3" s="20"/>
      <c r="B3" s="24"/>
      <c r="C3" s="26"/>
      <c r="D3" s="27"/>
      <c r="E3" s="28">
        <v>1</v>
      </c>
      <c r="F3" s="29">
        <v>2</v>
      </c>
      <c r="G3" s="29">
        <v>3</v>
      </c>
      <c r="H3" s="29">
        <v>4</v>
      </c>
      <c r="I3" s="29">
        <v>5</v>
      </c>
      <c r="J3" s="29">
        <v>6</v>
      </c>
      <c r="K3" s="25"/>
    </row>
    <row r="4" spans="1:19" ht="171.9" customHeight="1" thickBot="1" x14ac:dyDescent="0.2">
      <c r="A4" s="21"/>
      <c r="B4" s="22"/>
      <c r="C4" s="23"/>
      <c r="D4" s="52" t="s">
        <v>346</v>
      </c>
      <c r="E4" s="50" t="s">
        <v>32</v>
      </c>
      <c r="F4" s="51" t="s">
        <v>34</v>
      </c>
      <c r="G4" s="51" t="s">
        <v>36</v>
      </c>
      <c r="H4" s="51" t="s">
        <v>38</v>
      </c>
      <c r="I4" s="51" t="s">
        <v>40</v>
      </c>
      <c r="J4" s="51" t="s">
        <v>42</v>
      </c>
      <c r="K4" s="53" t="s">
        <v>347</v>
      </c>
      <c r="L4" s="32"/>
      <c r="M4" s="32"/>
      <c r="N4" s="32"/>
      <c r="O4" s="32"/>
      <c r="P4" s="32"/>
      <c r="Q4" s="32"/>
      <c r="R4" s="32"/>
      <c r="S4" s="32"/>
    </row>
    <row r="5" spans="1:19" s="57" customFormat="1" ht="13.5" customHeight="1" x14ac:dyDescent="0.15">
      <c r="A5" s="58" t="s">
        <v>30</v>
      </c>
      <c r="B5" s="59"/>
      <c r="C5" s="59"/>
      <c r="D5" s="191">
        <v>2455</v>
      </c>
      <c r="E5" s="96">
        <v>1196</v>
      </c>
      <c r="F5" s="97">
        <v>223</v>
      </c>
      <c r="G5" s="97">
        <v>607</v>
      </c>
      <c r="H5" s="97">
        <v>159</v>
      </c>
      <c r="I5" s="97">
        <v>186</v>
      </c>
      <c r="J5" s="97">
        <v>84</v>
      </c>
      <c r="K5" s="98">
        <v>0</v>
      </c>
    </row>
    <row r="6" spans="1:19" ht="13.5" customHeight="1" thickBot="1" x14ac:dyDescent="0.2">
      <c r="A6" s="7"/>
      <c r="B6" s="8"/>
      <c r="C6" s="8"/>
      <c r="D6" s="192"/>
      <c r="E6" s="99">
        <v>48.716904276985744</v>
      </c>
      <c r="F6" s="100">
        <v>9.0835030549898157</v>
      </c>
      <c r="G6" s="100">
        <v>24.725050916496947</v>
      </c>
      <c r="H6" s="100">
        <v>6.4765784114052956</v>
      </c>
      <c r="I6" s="100">
        <v>7.5763747454175148</v>
      </c>
      <c r="J6" s="100">
        <v>3.4215885947046845</v>
      </c>
      <c r="K6" s="101">
        <v>0</v>
      </c>
    </row>
    <row r="7" spans="1:19" s="57" customFormat="1" ht="13.5" customHeight="1" x14ac:dyDescent="0.15">
      <c r="A7" s="265" t="s">
        <v>31</v>
      </c>
      <c r="B7" s="55" t="s">
        <v>33</v>
      </c>
      <c r="C7" s="60"/>
      <c r="D7" s="193">
        <v>1196</v>
      </c>
      <c r="E7" s="143"/>
      <c r="F7" s="144"/>
      <c r="G7" s="144"/>
      <c r="H7" s="144"/>
      <c r="I7" s="144"/>
      <c r="J7" s="144"/>
      <c r="K7" s="145"/>
    </row>
    <row r="8" spans="1:19" ht="13.5" customHeight="1" x14ac:dyDescent="0.15">
      <c r="A8" s="263"/>
      <c r="B8" s="148"/>
      <c r="C8" s="17"/>
      <c r="D8" s="194"/>
      <c r="E8" s="135"/>
      <c r="F8" s="141"/>
      <c r="G8" s="141"/>
      <c r="H8" s="141"/>
      <c r="I8" s="141"/>
      <c r="J8" s="141"/>
      <c r="K8" s="142"/>
    </row>
    <row r="9" spans="1:19" s="57" customFormat="1" ht="13.5" customHeight="1" x14ac:dyDescent="0.15">
      <c r="A9" s="263"/>
      <c r="B9" s="56" t="s">
        <v>35</v>
      </c>
      <c r="D9" s="190">
        <v>223</v>
      </c>
      <c r="E9" s="134"/>
      <c r="F9" s="136"/>
      <c r="G9" s="136"/>
      <c r="H9" s="136"/>
      <c r="I9" s="136"/>
      <c r="J9" s="136"/>
      <c r="K9" s="137"/>
    </row>
    <row r="10" spans="1:19" ht="13.5" customHeight="1" x14ac:dyDescent="0.15">
      <c r="A10" s="263"/>
      <c r="B10" s="148"/>
      <c r="C10" s="17"/>
      <c r="D10" s="194"/>
      <c r="E10" s="135"/>
      <c r="F10" s="141"/>
      <c r="G10" s="141"/>
      <c r="H10" s="141"/>
      <c r="I10" s="141"/>
      <c r="J10" s="141"/>
      <c r="K10" s="142"/>
    </row>
    <row r="11" spans="1:19" s="57" customFormat="1" ht="13.5" customHeight="1" x14ac:dyDescent="0.15">
      <c r="A11" s="263"/>
      <c r="B11" s="56" t="s">
        <v>37</v>
      </c>
      <c r="D11" s="190">
        <v>607</v>
      </c>
      <c r="E11" s="134"/>
      <c r="F11" s="136"/>
      <c r="G11" s="136"/>
      <c r="H11" s="136"/>
      <c r="I11" s="136"/>
      <c r="J11" s="136"/>
      <c r="K11" s="137"/>
    </row>
    <row r="12" spans="1:19" ht="13.5" customHeight="1" x14ac:dyDescent="0.15">
      <c r="A12" s="263"/>
      <c r="B12" s="148"/>
      <c r="C12" s="17"/>
      <c r="D12" s="194"/>
      <c r="E12" s="135"/>
      <c r="F12" s="141"/>
      <c r="G12" s="141"/>
      <c r="H12" s="141"/>
      <c r="I12" s="141"/>
      <c r="J12" s="141"/>
      <c r="K12" s="142"/>
    </row>
    <row r="13" spans="1:19" s="57" customFormat="1" ht="13.5" customHeight="1" x14ac:dyDescent="0.15">
      <c r="A13" s="263"/>
      <c r="B13" s="56" t="s">
        <v>39</v>
      </c>
      <c r="D13" s="190">
        <v>159</v>
      </c>
      <c r="E13" s="134"/>
      <c r="F13" s="136"/>
      <c r="G13" s="136"/>
      <c r="H13" s="136"/>
      <c r="I13" s="136"/>
      <c r="J13" s="136"/>
      <c r="K13" s="137"/>
    </row>
    <row r="14" spans="1:19" ht="13.5" customHeight="1" x14ac:dyDescent="0.15">
      <c r="A14" s="263"/>
      <c r="B14" s="148"/>
      <c r="C14" s="17"/>
      <c r="D14" s="194"/>
      <c r="E14" s="135"/>
      <c r="F14" s="141"/>
      <c r="G14" s="141"/>
      <c r="H14" s="141"/>
      <c r="I14" s="141"/>
      <c r="J14" s="141"/>
      <c r="K14" s="142"/>
    </row>
    <row r="15" spans="1:19" s="57" customFormat="1" ht="13.5" customHeight="1" x14ac:dyDescent="0.15">
      <c r="A15" s="263"/>
      <c r="B15" s="56" t="s">
        <v>41</v>
      </c>
      <c r="D15" s="190">
        <v>186</v>
      </c>
      <c r="E15" s="134"/>
      <c r="F15" s="136"/>
      <c r="G15" s="136"/>
      <c r="H15" s="136"/>
      <c r="I15" s="136"/>
      <c r="J15" s="136"/>
      <c r="K15" s="137"/>
    </row>
    <row r="16" spans="1:19" ht="13.5" customHeight="1" x14ac:dyDescent="0.15">
      <c r="A16" s="263"/>
      <c r="B16" s="148"/>
      <c r="C16" s="17"/>
      <c r="D16" s="194"/>
      <c r="E16" s="135"/>
      <c r="F16" s="141"/>
      <c r="G16" s="141"/>
      <c r="H16" s="141"/>
      <c r="I16" s="141"/>
      <c r="J16" s="141"/>
      <c r="K16" s="142"/>
    </row>
    <row r="17" spans="1:11" s="57" customFormat="1" ht="13.5" customHeight="1" x14ac:dyDescent="0.15">
      <c r="A17" s="263"/>
      <c r="B17" s="56" t="s">
        <v>43</v>
      </c>
      <c r="D17" s="190">
        <v>84</v>
      </c>
      <c r="E17" s="134"/>
      <c r="F17" s="136"/>
      <c r="G17" s="136"/>
      <c r="H17" s="136"/>
      <c r="I17" s="136"/>
      <c r="J17" s="136"/>
      <c r="K17" s="137"/>
    </row>
    <row r="18" spans="1:11" ht="13.5" customHeight="1" thickBot="1" x14ac:dyDescent="0.2">
      <c r="A18" s="264"/>
      <c r="B18" s="150"/>
      <c r="C18" s="18"/>
      <c r="D18" s="195"/>
      <c r="E18" s="138"/>
      <c r="F18" s="139"/>
      <c r="G18" s="139"/>
      <c r="H18" s="139"/>
      <c r="I18" s="139"/>
      <c r="J18" s="139"/>
      <c r="K18" s="140"/>
    </row>
    <row r="19" spans="1:11" s="57" customFormat="1" ht="13.5" customHeight="1" x14ac:dyDescent="0.15">
      <c r="A19" s="265" t="s">
        <v>0</v>
      </c>
      <c r="B19" s="55" t="s">
        <v>1</v>
      </c>
      <c r="C19" s="217"/>
      <c r="D19" s="193">
        <v>993</v>
      </c>
      <c r="E19" s="102">
        <v>478</v>
      </c>
      <c r="F19" s="103">
        <v>82</v>
      </c>
      <c r="G19" s="103">
        <v>231</v>
      </c>
      <c r="H19" s="103">
        <v>60</v>
      </c>
      <c r="I19" s="103">
        <v>104</v>
      </c>
      <c r="J19" s="103">
        <v>38</v>
      </c>
      <c r="K19" s="104">
        <v>0</v>
      </c>
    </row>
    <row r="20" spans="1:11" ht="13.5" customHeight="1" x14ac:dyDescent="0.15">
      <c r="A20" s="263"/>
      <c r="B20" s="56"/>
      <c r="C20" s="218"/>
      <c r="D20" s="190"/>
      <c r="E20" s="219">
        <v>48.136958710976842</v>
      </c>
      <c r="F20" s="220">
        <v>8.2578046324269891</v>
      </c>
      <c r="G20" s="220">
        <v>23.262839879154079</v>
      </c>
      <c r="H20" s="220">
        <v>6.0422960725075532</v>
      </c>
      <c r="I20" s="220">
        <v>10.473313192346426</v>
      </c>
      <c r="J20" s="220">
        <v>3.8267875125881168</v>
      </c>
      <c r="K20" s="107">
        <v>0</v>
      </c>
    </row>
    <row r="21" spans="1:11" s="57" customFormat="1" ht="13.5" customHeight="1" x14ac:dyDescent="0.15">
      <c r="A21" s="263"/>
      <c r="B21" s="149" t="s">
        <v>2</v>
      </c>
      <c r="C21" s="229"/>
      <c r="D21" s="206">
        <v>1427</v>
      </c>
      <c r="E21" s="230">
        <v>701</v>
      </c>
      <c r="F21" s="231">
        <v>139</v>
      </c>
      <c r="G21" s="231">
        <v>369</v>
      </c>
      <c r="H21" s="231">
        <v>94</v>
      </c>
      <c r="I21" s="231">
        <v>80</v>
      </c>
      <c r="J21" s="231">
        <v>44</v>
      </c>
      <c r="K21" s="110">
        <v>0</v>
      </c>
    </row>
    <row r="22" spans="1:11" ht="13.5" customHeight="1" x14ac:dyDescent="0.15">
      <c r="A22" s="263"/>
      <c r="B22" s="148"/>
      <c r="C22" s="17"/>
      <c r="D22" s="194"/>
      <c r="E22" s="105">
        <v>49.12403644008409</v>
      </c>
      <c r="F22" s="106">
        <v>9.7407147862648902</v>
      </c>
      <c r="G22" s="106">
        <v>25.858444288717592</v>
      </c>
      <c r="H22" s="106">
        <v>6.5872459705676247</v>
      </c>
      <c r="I22" s="106">
        <v>5.6061667834618074</v>
      </c>
      <c r="J22" s="106">
        <v>3.0833917309039944</v>
      </c>
      <c r="K22" s="107">
        <v>0</v>
      </c>
    </row>
    <row r="23" spans="1:11" s="57" customFormat="1" ht="13.5" customHeight="1" x14ac:dyDescent="0.15">
      <c r="A23" s="263"/>
      <c r="B23" s="56" t="s">
        <v>46</v>
      </c>
      <c r="D23" s="190">
        <v>35</v>
      </c>
      <c r="E23" s="108">
        <v>17</v>
      </c>
      <c r="F23" s="109">
        <v>2</v>
      </c>
      <c r="G23" s="109">
        <v>7</v>
      </c>
      <c r="H23" s="109">
        <v>5</v>
      </c>
      <c r="I23" s="109">
        <v>2</v>
      </c>
      <c r="J23" s="109">
        <v>2</v>
      </c>
      <c r="K23" s="110">
        <v>0</v>
      </c>
    </row>
    <row r="24" spans="1:11" ht="13.5" customHeight="1" thickBot="1" x14ac:dyDescent="0.2">
      <c r="A24" s="264"/>
      <c r="B24" s="150"/>
      <c r="C24" s="18"/>
      <c r="D24" s="195"/>
      <c r="E24" s="111">
        <v>48.571428571428569</v>
      </c>
      <c r="F24" s="112">
        <v>5.7142857142857144</v>
      </c>
      <c r="G24" s="112">
        <v>20</v>
      </c>
      <c r="H24" s="112">
        <v>14.285714285714285</v>
      </c>
      <c r="I24" s="112">
        <v>5.7142857142857144</v>
      </c>
      <c r="J24" s="112">
        <v>5.7142857142857144</v>
      </c>
      <c r="K24" s="113">
        <v>0</v>
      </c>
    </row>
    <row r="25" spans="1:11" s="57" customFormat="1" ht="13.5" customHeight="1" x14ac:dyDescent="0.15">
      <c r="A25" s="265" t="s">
        <v>44</v>
      </c>
      <c r="B25" s="55" t="s">
        <v>3</v>
      </c>
      <c r="C25" s="60"/>
      <c r="D25" s="196">
        <v>119</v>
      </c>
      <c r="E25" s="102">
        <v>48</v>
      </c>
      <c r="F25" s="103">
        <v>15</v>
      </c>
      <c r="G25" s="103">
        <v>35</v>
      </c>
      <c r="H25" s="103">
        <v>7</v>
      </c>
      <c r="I25" s="103">
        <v>10</v>
      </c>
      <c r="J25" s="103">
        <v>4</v>
      </c>
      <c r="K25" s="104">
        <v>0</v>
      </c>
    </row>
    <row r="26" spans="1:11" ht="13.5" customHeight="1" x14ac:dyDescent="0.15">
      <c r="A26" s="263"/>
      <c r="B26" s="56"/>
      <c r="D26" s="191"/>
      <c r="E26" s="219">
        <v>40.336134453781511</v>
      </c>
      <c r="F26" s="220">
        <v>12.605042016806722</v>
      </c>
      <c r="G26" s="220">
        <v>29.411764705882355</v>
      </c>
      <c r="H26" s="220">
        <v>5.8823529411764701</v>
      </c>
      <c r="I26" s="220">
        <v>8.4033613445378155</v>
      </c>
      <c r="J26" s="220">
        <v>3.3613445378151261</v>
      </c>
      <c r="K26" s="107">
        <v>0</v>
      </c>
    </row>
    <row r="27" spans="1:11" s="57" customFormat="1" ht="13.5" customHeight="1" x14ac:dyDescent="0.15">
      <c r="A27" s="263"/>
      <c r="B27" s="149" t="s">
        <v>4</v>
      </c>
      <c r="C27" s="229"/>
      <c r="D27" s="207">
        <v>208</v>
      </c>
      <c r="E27" s="230">
        <v>97</v>
      </c>
      <c r="F27" s="231">
        <v>20</v>
      </c>
      <c r="G27" s="231">
        <v>66</v>
      </c>
      <c r="H27" s="231">
        <v>12</v>
      </c>
      <c r="I27" s="231">
        <v>6</v>
      </c>
      <c r="J27" s="231">
        <v>7</v>
      </c>
      <c r="K27" s="110">
        <v>0</v>
      </c>
    </row>
    <row r="28" spans="1:11" ht="13.5" customHeight="1" x14ac:dyDescent="0.15">
      <c r="A28" s="263"/>
      <c r="B28" s="56"/>
      <c r="D28" s="191"/>
      <c r="E28" s="219">
        <v>46.634615384615387</v>
      </c>
      <c r="F28" s="220">
        <v>9.6153846153846168</v>
      </c>
      <c r="G28" s="220">
        <v>31.73076923076923</v>
      </c>
      <c r="H28" s="220">
        <v>5.7692307692307692</v>
      </c>
      <c r="I28" s="220">
        <v>2.8846153846153846</v>
      </c>
      <c r="J28" s="220">
        <v>3.3653846153846154</v>
      </c>
      <c r="K28" s="107">
        <v>0</v>
      </c>
    </row>
    <row r="29" spans="1:11" s="57" customFormat="1" ht="13.5" customHeight="1" x14ac:dyDescent="0.15">
      <c r="A29" s="263"/>
      <c r="B29" s="149" t="s">
        <v>5</v>
      </c>
      <c r="C29" s="229"/>
      <c r="D29" s="207">
        <v>358</v>
      </c>
      <c r="E29" s="230">
        <v>169</v>
      </c>
      <c r="F29" s="231">
        <v>42</v>
      </c>
      <c r="G29" s="231">
        <v>103</v>
      </c>
      <c r="H29" s="231">
        <v>15</v>
      </c>
      <c r="I29" s="231">
        <v>18</v>
      </c>
      <c r="J29" s="231">
        <v>11</v>
      </c>
      <c r="K29" s="110">
        <v>0</v>
      </c>
    </row>
    <row r="30" spans="1:11" ht="13.5" customHeight="1" x14ac:dyDescent="0.15">
      <c r="A30" s="263"/>
      <c r="B30" s="148"/>
      <c r="C30" s="17"/>
      <c r="D30" s="197"/>
      <c r="E30" s="105">
        <v>47.206703910614522</v>
      </c>
      <c r="F30" s="106">
        <v>11.731843575418994</v>
      </c>
      <c r="G30" s="106">
        <v>28.770949720670391</v>
      </c>
      <c r="H30" s="106">
        <v>4.1899441340782122</v>
      </c>
      <c r="I30" s="106">
        <v>5.027932960893855</v>
      </c>
      <c r="J30" s="106">
        <v>3.0726256983240221</v>
      </c>
      <c r="K30" s="107">
        <v>0</v>
      </c>
    </row>
    <row r="31" spans="1:11" s="57" customFormat="1" ht="13.5" customHeight="1" x14ac:dyDescent="0.15">
      <c r="A31" s="263"/>
      <c r="B31" s="149" t="s">
        <v>6</v>
      </c>
      <c r="C31" s="229"/>
      <c r="D31" s="207">
        <v>457</v>
      </c>
      <c r="E31" s="230">
        <v>216</v>
      </c>
      <c r="F31" s="231">
        <v>53</v>
      </c>
      <c r="G31" s="231">
        <v>114</v>
      </c>
      <c r="H31" s="231">
        <v>26</v>
      </c>
      <c r="I31" s="231">
        <v>31</v>
      </c>
      <c r="J31" s="231">
        <v>17</v>
      </c>
      <c r="K31" s="110">
        <v>0</v>
      </c>
    </row>
    <row r="32" spans="1:11" ht="13.5" customHeight="1" x14ac:dyDescent="0.15">
      <c r="A32" s="263"/>
      <c r="B32" s="148"/>
      <c r="C32" s="17"/>
      <c r="D32" s="197"/>
      <c r="E32" s="105">
        <v>47.264770240700223</v>
      </c>
      <c r="F32" s="106">
        <v>11.597374179431071</v>
      </c>
      <c r="G32" s="106">
        <v>24.945295404814004</v>
      </c>
      <c r="H32" s="106">
        <v>5.6892778993435451</v>
      </c>
      <c r="I32" s="106">
        <v>6.7833698030634579</v>
      </c>
      <c r="J32" s="106">
        <v>3.7199124726477026</v>
      </c>
      <c r="K32" s="107">
        <v>0</v>
      </c>
    </row>
    <row r="33" spans="1:11" s="57" customFormat="1" ht="13.5" customHeight="1" x14ac:dyDescent="0.15">
      <c r="A33" s="263"/>
      <c r="B33" s="149" t="s">
        <v>7</v>
      </c>
      <c r="C33" s="229"/>
      <c r="D33" s="207">
        <v>531</v>
      </c>
      <c r="E33" s="230">
        <v>246</v>
      </c>
      <c r="F33" s="231">
        <v>40</v>
      </c>
      <c r="G33" s="231">
        <v>134</v>
      </c>
      <c r="H33" s="231">
        <v>41</v>
      </c>
      <c r="I33" s="231">
        <v>51</v>
      </c>
      <c r="J33" s="231">
        <v>19</v>
      </c>
      <c r="K33" s="110">
        <v>0</v>
      </c>
    </row>
    <row r="34" spans="1:11" ht="13.5" customHeight="1" x14ac:dyDescent="0.15">
      <c r="A34" s="263"/>
      <c r="B34" s="148"/>
      <c r="C34" s="17"/>
      <c r="D34" s="197"/>
      <c r="E34" s="105">
        <v>46.327683615819211</v>
      </c>
      <c r="F34" s="106">
        <v>7.5329566854990579</v>
      </c>
      <c r="G34" s="106">
        <v>25.235404896421848</v>
      </c>
      <c r="H34" s="106">
        <v>7.7212806026365346</v>
      </c>
      <c r="I34" s="106">
        <v>9.6045197740112993</v>
      </c>
      <c r="J34" s="106">
        <v>3.5781544256120528</v>
      </c>
      <c r="K34" s="107">
        <v>0</v>
      </c>
    </row>
    <row r="35" spans="1:11" s="57" customFormat="1" ht="13.5" customHeight="1" x14ac:dyDescent="0.15">
      <c r="A35" s="263"/>
      <c r="B35" s="149" t="s">
        <v>45</v>
      </c>
      <c r="C35" s="229"/>
      <c r="D35" s="207">
        <v>750</v>
      </c>
      <c r="E35" s="230">
        <v>404</v>
      </c>
      <c r="F35" s="231">
        <v>51</v>
      </c>
      <c r="G35" s="231">
        <v>149</v>
      </c>
      <c r="H35" s="231">
        <v>53</v>
      </c>
      <c r="I35" s="231">
        <v>68</v>
      </c>
      <c r="J35" s="231">
        <v>25</v>
      </c>
      <c r="K35" s="110">
        <v>0</v>
      </c>
    </row>
    <row r="36" spans="1:11" ht="13.5" customHeight="1" x14ac:dyDescent="0.15">
      <c r="A36" s="263"/>
      <c r="B36" s="148"/>
      <c r="C36" s="17"/>
      <c r="D36" s="197"/>
      <c r="E36" s="105">
        <v>53.86666666666666</v>
      </c>
      <c r="F36" s="106">
        <v>6.8000000000000007</v>
      </c>
      <c r="G36" s="106">
        <v>19.866666666666667</v>
      </c>
      <c r="H36" s="106">
        <v>7.0666666666666673</v>
      </c>
      <c r="I36" s="106">
        <v>9.0666666666666664</v>
      </c>
      <c r="J36" s="106">
        <v>3.3333333333333335</v>
      </c>
      <c r="K36" s="107">
        <v>0</v>
      </c>
    </row>
    <row r="37" spans="1:11" s="57" customFormat="1" ht="13.5" customHeight="1" x14ac:dyDescent="0.15">
      <c r="A37" s="263"/>
      <c r="B37" s="56" t="s">
        <v>46</v>
      </c>
      <c r="D37" s="191">
        <v>32</v>
      </c>
      <c r="E37" s="108">
        <v>16</v>
      </c>
      <c r="F37" s="109">
        <v>2</v>
      </c>
      <c r="G37" s="109">
        <v>6</v>
      </c>
      <c r="H37" s="109">
        <v>5</v>
      </c>
      <c r="I37" s="109">
        <v>2</v>
      </c>
      <c r="J37" s="109">
        <v>1</v>
      </c>
      <c r="K37" s="110">
        <v>0</v>
      </c>
    </row>
    <row r="38" spans="1:11" ht="13.5" customHeight="1" thickBot="1" x14ac:dyDescent="0.2">
      <c r="A38" s="263"/>
      <c r="B38" s="56"/>
      <c r="D38" s="192"/>
      <c r="E38" s="111">
        <v>50</v>
      </c>
      <c r="F38" s="112">
        <v>6.25</v>
      </c>
      <c r="G38" s="112">
        <v>18.75</v>
      </c>
      <c r="H38" s="112">
        <v>15.625</v>
      </c>
      <c r="I38" s="112">
        <v>6.25</v>
      </c>
      <c r="J38" s="112">
        <v>3.125</v>
      </c>
      <c r="K38" s="113">
        <v>0</v>
      </c>
    </row>
    <row r="39" spans="1:11" s="57" customFormat="1" ht="13.5" customHeight="1" x14ac:dyDescent="0.15">
      <c r="A39" s="265" t="s">
        <v>47</v>
      </c>
      <c r="B39" s="55" t="s">
        <v>49</v>
      </c>
      <c r="C39" s="217"/>
      <c r="D39" s="190">
        <v>365</v>
      </c>
      <c r="E39" s="108">
        <v>167</v>
      </c>
      <c r="F39" s="109">
        <v>42</v>
      </c>
      <c r="G39" s="109">
        <v>87</v>
      </c>
      <c r="H39" s="109">
        <v>22</v>
      </c>
      <c r="I39" s="109">
        <v>33</v>
      </c>
      <c r="J39" s="109">
        <v>14</v>
      </c>
      <c r="K39" s="110">
        <v>0</v>
      </c>
    </row>
    <row r="40" spans="1:11" ht="13.5" customHeight="1" x14ac:dyDescent="0.15">
      <c r="A40" s="263"/>
      <c r="B40" s="56"/>
      <c r="C40" s="218"/>
      <c r="D40" s="190"/>
      <c r="E40" s="219">
        <v>45.753424657534246</v>
      </c>
      <c r="F40" s="220">
        <v>11.506849315068493</v>
      </c>
      <c r="G40" s="220">
        <v>23.835616438356162</v>
      </c>
      <c r="H40" s="220">
        <v>6.0273972602739727</v>
      </c>
      <c r="I40" s="220">
        <v>9.0410958904109595</v>
      </c>
      <c r="J40" s="220">
        <v>3.8356164383561646</v>
      </c>
      <c r="K40" s="107">
        <v>0</v>
      </c>
    </row>
    <row r="41" spans="1:11" s="57" customFormat="1" ht="13.5" customHeight="1" x14ac:dyDescent="0.15">
      <c r="A41" s="263"/>
      <c r="B41" s="149" t="s">
        <v>51</v>
      </c>
      <c r="C41" s="246"/>
      <c r="D41" s="206">
        <v>1728</v>
      </c>
      <c r="E41" s="230">
        <v>839</v>
      </c>
      <c r="F41" s="231">
        <v>159</v>
      </c>
      <c r="G41" s="231">
        <v>440</v>
      </c>
      <c r="H41" s="231">
        <v>108</v>
      </c>
      <c r="I41" s="231">
        <v>128</v>
      </c>
      <c r="J41" s="231">
        <v>54</v>
      </c>
      <c r="K41" s="110">
        <v>0</v>
      </c>
    </row>
    <row r="42" spans="1:11" ht="13.5" customHeight="1" x14ac:dyDescent="0.15">
      <c r="A42" s="263"/>
      <c r="B42" s="148"/>
      <c r="C42" s="243"/>
      <c r="D42" s="194"/>
      <c r="E42" s="105">
        <v>48.55324074074074</v>
      </c>
      <c r="F42" s="106">
        <v>9.2013888888888893</v>
      </c>
      <c r="G42" s="106">
        <v>25.462962962962965</v>
      </c>
      <c r="H42" s="106">
        <v>6.25</v>
      </c>
      <c r="I42" s="106">
        <v>7.4074074074074066</v>
      </c>
      <c r="J42" s="106">
        <v>3.125</v>
      </c>
      <c r="K42" s="107">
        <v>0</v>
      </c>
    </row>
    <row r="43" spans="1:11" s="57" customFormat="1" ht="13.5" customHeight="1" x14ac:dyDescent="0.15">
      <c r="A43" s="263"/>
      <c r="B43" s="149" t="s">
        <v>52</v>
      </c>
      <c r="C43" s="246"/>
      <c r="D43" s="206">
        <v>317</v>
      </c>
      <c r="E43" s="230">
        <v>170</v>
      </c>
      <c r="F43" s="231">
        <v>18</v>
      </c>
      <c r="G43" s="231">
        <v>73</v>
      </c>
      <c r="H43" s="231">
        <v>20</v>
      </c>
      <c r="I43" s="231">
        <v>23</v>
      </c>
      <c r="J43" s="231">
        <v>13</v>
      </c>
      <c r="K43" s="110">
        <v>0</v>
      </c>
    </row>
    <row r="44" spans="1:11" ht="13.5" customHeight="1" x14ac:dyDescent="0.15">
      <c r="A44" s="263"/>
      <c r="B44" s="148"/>
      <c r="C44" s="243"/>
      <c r="D44" s="194"/>
      <c r="E44" s="105">
        <v>53.627760252365931</v>
      </c>
      <c r="F44" s="106">
        <v>5.6782334384858046</v>
      </c>
      <c r="G44" s="106">
        <v>23.028391167192432</v>
      </c>
      <c r="H44" s="106">
        <v>6.309148264984227</v>
      </c>
      <c r="I44" s="106">
        <v>7.2555205047318623</v>
      </c>
      <c r="J44" s="106">
        <v>4.1009463722397479</v>
      </c>
      <c r="K44" s="107">
        <v>0</v>
      </c>
    </row>
    <row r="45" spans="1:11" s="57" customFormat="1" ht="13.5" customHeight="1" x14ac:dyDescent="0.15">
      <c r="A45" s="263"/>
      <c r="B45" s="56" t="s">
        <v>72</v>
      </c>
      <c r="C45" s="244"/>
      <c r="D45" s="190">
        <v>45</v>
      </c>
      <c r="E45" s="108">
        <v>20</v>
      </c>
      <c r="F45" s="109">
        <v>4</v>
      </c>
      <c r="G45" s="109">
        <v>7</v>
      </c>
      <c r="H45" s="109">
        <v>9</v>
      </c>
      <c r="I45" s="109">
        <v>2</v>
      </c>
      <c r="J45" s="109">
        <v>3</v>
      </c>
      <c r="K45" s="110">
        <v>0</v>
      </c>
    </row>
    <row r="46" spans="1:11" ht="13.5" customHeight="1" thickBot="1" x14ac:dyDescent="0.2">
      <c r="A46" s="264"/>
      <c r="B46" s="150"/>
      <c r="C46" s="245"/>
      <c r="D46" s="195"/>
      <c r="E46" s="111">
        <v>44.444444444444443</v>
      </c>
      <c r="F46" s="112">
        <v>8.8888888888888893</v>
      </c>
      <c r="G46" s="112">
        <v>15.555555555555555</v>
      </c>
      <c r="H46" s="112">
        <v>20</v>
      </c>
      <c r="I46" s="112">
        <v>4.4444444444444446</v>
      </c>
      <c r="J46" s="112">
        <v>6.666666666666667</v>
      </c>
      <c r="K46" s="113">
        <v>0</v>
      </c>
    </row>
    <row r="47" spans="1:11" s="57" customFormat="1" ht="13.5" customHeight="1" x14ac:dyDescent="0.15">
      <c r="A47" s="265" t="s">
        <v>224</v>
      </c>
      <c r="B47" s="55" t="s">
        <v>54</v>
      </c>
      <c r="C47" s="217"/>
      <c r="D47" s="190">
        <v>95</v>
      </c>
      <c r="E47" s="108">
        <v>41</v>
      </c>
      <c r="F47" s="109">
        <v>9</v>
      </c>
      <c r="G47" s="109">
        <v>29</v>
      </c>
      <c r="H47" s="109">
        <v>5</v>
      </c>
      <c r="I47" s="109">
        <v>8</v>
      </c>
      <c r="J47" s="109">
        <v>3</v>
      </c>
      <c r="K47" s="110">
        <v>0</v>
      </c>
    </row>
    <row r="48" spans="1:11" ht="13.5" customHeight="1" x14ac:dyDescent="0.15">
      <c r="A48" s="263"/>
      <c r="B48" s="56"/>
      <c r="C48" s="218"/>
      <c r="D48" s="190"/>
      <c r="E48" s="219">
        <v>43.15789473684211</v>
      </c>
      <c r="F48" s="220">
        <v>9.4736842105263168</v>
      </c>
      <c r="G48" s="220">
        <v>30.526315789473685</v>
      </c>
      <c r="H48" s="220">
        <v>5.2631578947368416</v>
      </c>
      <c r="I48" s="220">
        <v>8.4210526315789469</v>
      </c>
      <c r="J48" s="220">
        <v>3.1578947368421053</v>
      </c>
      <c r="K48" s="107">
        <v>0</v>
      </c>
    </row>
    <row r="49" spans="1:11" s="57" customFormat="1" ht="13.5" customHeight="1" x14ac:dyDescent="0.15">
      <c r="A49" s="263"/>
      <c r="B49" s="149" t="s">
        <v>393</v>
      </c>
      <c r="C49" s="246"/>
      <c r="D49" s="206">
        <v>332</v>
      </c>
      <c r="E49" s="230">
        <v>153</v>
      </c>
      <c r="F49" s="231">
        <v>39</v>
      </c>
      <c r="G49" s="231">
        <v>79</v>
      </c>
      <c r="H49" s="231">
        <v>19</v>
      </c>
      <c r="I49" s="231">
        <v>26</v>
      </c>
      <c r="J49" s="231">
        <v>16</v>
      </c>
      <c r="K49" s="110">
        <v>0</v>
      </c>
    </row>
    <row r="50" spans="1:11" ht="13.5" customHeight="1" x14ac:dyDescent="0.15">
      <c r="A50" s="263"/>
      <c r="B50" s="148"/>
      <c r="C50" s="243"/>
      <c r="D50" s="194"/>
      <c r="E50" s="105">
        <v>46.084337349397593</v>
      </c>
      <c r="F50" s="106">
        <v>11.746987951807229</v>
      </c>
      <c r="G50" s="106">
        <v>23.795180722891565</v>
      </c>
      <c r="H50" s="106">
        <v>5.7228915662650603</v>
      </c>
      <c r="I50" s="106">
        <v>7.8313253012048198</v>
      </c>
      <c r="J50" s="106">
        <v>4.8192771084337354</v>
      </c>
      <c r="K50" s="107">
        <v>0</v>
      </c>
    </row>
    <row r="51" spans="1:11" s="57" customFormat="1" ht="13.5" customHeight="1" x14ac:dyDescent="0.15">
      <c r="A51" s="263"/>
      <c r="B51" s="149" t="s">
        <v>56</v>
      </c>
      <c r="C51" s="246"/>
      <c r="D51" s="206">
        <v>216</v>
      </c>
      <c r="E51" s="230">
        <v>90</v>
      </c>
      <c r="F51" s="231">
        <v>24</v>
      </c>
      <c r="G51" s="231">
        <v>60</v>
      </c>
      <c r="H51" s="231">
        <v>16</v>
      </c>
      <c r="I51" s="231">
        <v>19</v>
      </c>
      <c r="J51" s="231">
        <v>7</v>
      </c>
      <c r="K51" s="110">
        <v>0</v>
      </c>
    </row>
    <row r="52" spans="1:11" ht="13.5" customHeight="1" x14ac:dyDescent="0.15">
      <c r="A52" s="263"/>
      <c r="B52" s="148"/>
      <c r="C52" s="243"/>
      <c r="D52" s="194"/>
      <c r="E52" s="105">
        <v>41.666666666666671</v>
      </c>
      <c r="F52" s="106">
        <v>11.111111111111111</v>
      </c>
      <c r="G52" s="106">
        <v>27.777777777777779</v>
      </c>
      <c r="H52" s="106">
        <v>7.4074074074074066</v>
      </c>
      <c r="I52" s="106">
        <v>8.7962962962962958</v>
      </c>
      <c r="J52" s="106">
        <v>3.2407407407407405</v>
      </c>
      <c r="K52" s="107">
        <v>0</v>
      </c>
    </row>
    <row r="53" spans="1:11" s="57" customFormat="1" ht="13.5" customHeight="1" x14ac:dyDescent="0.15">
      <c r="A53" s="263"/>
      <c r="B53" s="149" t="s">
        <v>58</v>
      </c>
      <c r="C53" s="246"/>
      <c r="D53" s="206">
        <v>177</v>
      </c>
      <c r="E53" s="230">
        <v>77</v>
      </c>
      <c r="F53" s="231">
        <v>17</v>
      </c>
      <c r="G53" s="231">
        <v>62</v>
      </c>
      <c r="H53" s="231">
        <v>11</v>
      </c>
      <c r="I53" s="231">
        <v>5</v>
      </c>
      <c r="J53" s="231">
        <v>5</v>
      </c>
      <c r="K53" s="110">
        <v>0</v>
      </c>
    </row>
    <row r="54" spans="1:11" ht="13.5" customHeight="1" x14ac:dyDescent="0.15">
      <c r="A54" s="263"/>
      <c r="B54" s="148"/>
      <c r="C54" s="243"/>
      <c r="D54" s="194"/>
      <c r="E54" s="105">
        <v>43.502824858757059</v>
      </c>
      <c r="F54" s="106">
        <v>9.6045197740112993</v>
      </c>
      <c r="G54" s="106">
        <v>35.028248587570623</v>
      </c>
      <c r="H54" s="106">
        <v>6.2146892655367232</v>
      </c>
      <c r="I54" s="106">
        <v>2.8248587570621471</v>
      </c>
      <c r="J54" s="106">
        <v>2.8248587570621471</v>
      </c>
      <c r="K54" s="107">
        <v>0</v>
      </c>
    </row>
    <row r="55" spans="1:11" s="57" customFormat="1" ht="13.5" customHeight="1" x14ac:dyDescent="0.15">
      <c r="A55" s="263"/>
      <c r="B55" s="149" t="s">
        <v>60</v>
      </c>
      <c r="C55" s="246"/>
      <c r="D55" s="206">
        <v>396</v>
      </c>
      <c r="E55" s="230">
        <v>201</v>
      </c>
      <c r="F55" s="231">
        <v>42</v>
      </c>
      <c r="G55" s="231">
        <v>103</v>
      </c>
      <c r="H55" s="231">
        <v>25</v>
      </c>
      <c r="I55" s="231">
        <v>15</v>
      </c>
      <c r="J55" s="231">
        <v>10</v>
      </c>
      <c r="K55" s="110">
        <v>0</v>
      </c>
    </row>
    <row r="56" spans="1:11" ht="13.5" customHeight="1" x14ac:dyDescent="0.15">
      <c r="A56" s="263"/>
      <c r="B56" s="148"/>
      <c r="C56" s="243"/>
      <c r="D56" s="194"/>
      <c r="E56" s="105">
        <v>50.757575757575758</v>
      </c>
      <c r="F56" s="106">
        <v>10.606060606060606</v>
      </c>
      <c r="G56" s="106">
        <v>26.01010101010101</v>
      </c>
      <c r="H56" s="106">
        <v>6.3131313131313131</v>
      </c>
      <c r="I56" s="106">
        <v>3.7878787878787881</v>
      </c>
      <c r="J56" s="106">
        <v>2.5252525252525251</v>
      </c>
      <c r="K56" s="107">
        <v>0</v>
      </c>
    </row>
    <row r="57" spans="1:11" s="57" customFormat="1" ht="13.5" customHeight="1" x14ac:dyDescent="0.15">
      <c r="A57" s="263"/>
      <c r="B57" s="149" t="s">
        <v>62</v>
      </c>
      <c r="C57" s="246"/>
      <c r="D57" s="206">
        <v>207</v>
      </c>
      <c r="E57" s="230">
        <v>111</v>
      </c>
      <c r="F57" s="231">
        <v>20</v>
      </c>
      <c r="G57" s="231">
        <v>51</v>
      </c>
      <c r="H57" s="231">
        <v>7</v>
      </c>
      <c r="I57" s="231">
        <v>11</v>
      </c>
      <c r="J57" s="231">
        <v>7</v>
      </c>
      <c r="K57" s="110">
        <v>0</v>
      </c>
    </row>
    <row r="58" spans="1:11" ht="13.5" customHeight="1" x14ac:dyDescent="0.15">
      <c r="A58" s="263"/>
      <c r="B58" s="148"/>
      <c r="C58" s="243"/>
      <c r="D58" s="194"/>
      <c r="E58" s="105">
        <v>53.623188405797109</v>
      </c>
      <c r="F58" s="106">
        <v>9.6618357487922708</v>
      </c>
      <c r="G58" s="106">
        <v>24.637681159420293</v>
      </c>
      <c r="H58" s="106">
        <v>3.3816425120772946</v>
      </c>
      <c r="I58" s="106">
        <v>5.3140096618357484</v>
      </c>
      <c r="J58" s="106">
        <v>3.3816425120772946</v>
      </c>
      <c r="K58" s="107">
        <v>0</v>
      </c>
    </row>
    <row r="59" spans="1:11" s="57" customFormat="1" ht="13.5" customHeight="1" x14ac:dyDescent="0.15">
      <c r="A59" s="263"/>
      <c r="B59" s="149" t="s">
        <v>64</v>
      </c>
      <c r="C59" s="246"/>
      <c r="D59" s="206">
        <v>142</v>
      </c>
      <c r="E59" s="230">
        <v>84</v>
      </c>
      <c r="F59" s="231">
        <v>6</v>
      </c>
      <c r="G59" s="231">
        <v>17</v>
      </c>
      <c r="H59" s="231">
        <v>12</v>
      </c>
      <c r="I59" s="231">
        <v>17</v>
      </c>
      <c r="J59" s="231">
        <v>6</v>
      </c>
      <c r="K59" s="110">
        <v>0</v>
      </c>
    </row>
    <row r="60" spans="1:11" ht="13.5" customHeight="1" x14ac:dyDescent="0.15">
      <c r="A60" s="263"/>
      <c r="B60" s="148"/>
      <c r="C60" s="243"/>
      <c r="D60" s="194"/>
      <c r="E60" s="105">
        <v>59.154929577464785</v>
      </c>
      <c r="F60" s="106">
        <v>4.225352112676056</v>
      </c>
      <c r="G60" s="106">
        <v>11.971830985915492</v>
      </c>
      <c r="H60" s="106">
        <v>8.4507042253521121</v>
      </c>
      <c r="I60" s="106">
        <v>11.971830985915492</v>
      </c>
      <c r="J60" s="106">
        <v>4.225352112676056</v>
      </c>
      <c r="K60" s="107">
        <v>0</v>
      </c>
    </row>
    <row r="61" spans="1:11" s="57" customFormat="1" ht="13.5" customHeight="1" x14ac:dyDescent="0.15">
      <c r="A61" s="263"/>
      <c r="B61" s="149" t="s">
        <v>66</v>
      </c>
      <c r="C61" s="246"/>
      <c r="D61" s="206">
        <v>524</v>
      </c>
      <c r="E61" s="230">
        <v>249</v>
      </c>
      <c r="F61" s="231">
        <v>42</v>
      </c>
      <c r="G61" s="231">
        <v>121</v>
      </c>
      <c r="H61" s="231">
        <v>40</v>
      </c>
      <c r="I61" s="231">
        <v>54</v>
      </c>
      <c r="J61" s="231">
        <v>18</v>
      </c>
      <c r="K61" s="110">
        <v>0</v>
      </c>
    </row>
    <row r="62" spans="1:11" ht="13.5" customHeight="1" x14ac:dyDescent="0.15">
      <c r="A62" s="263"/>
      <c r="B62" s="148"/>
      <c r="C62" s="243"/>
      <c r="D62" s="194"/>
      <c r="E62" s="105">
        <v>47.519083969465647</v>
      </c>
      <c r="F62" s="106">
        <v>8.015267175572518</v>
      </c>
      <c r="G62" s="106">
        <v>23.091603053435115</v>
      </c>
      <c r="H62" s="106">
        <v>7.6335877862595423</v>
      </c>
      <c r="I62" s="106">
        <v>10.305343511450381</v>
      </c>
      <c r="J62" s="106">
        <v>3.4351145038167941</v>
      </c>
      <c r="K62" s="107">
        <v>0</v>
      </c>
    </row>
    <row r="63" spans="1:11" s="57" customFormat="1" ht="13.5" customHeight="1" x14ac:dyDescent="0.15">
      <c r="A63" s="263"/>
      <c r="B63" s="56" t="s">
        <v>67</v>
      </c>
      <c r="C63" s="244"/>
      <c r="D63" s="190">
        <v>543</v>
      </c>
      <c r="E63" s="108">
        <v>279</v>
      </c>
      <c r="F63" s="109">
        <v>38</v>
      </c>
      <c r="G63" s="109">
        <v>130</v>
      </c>
      <c r="H63" s="109">
        <v>36</v>
      </c>
      <c r="I63" s="109">
        <v>41</v>
      </c>
      <c r="J63" s="109">
        <v>19</v>
      </c>
      <c r="K63" s="110">
        <v>0</v>
      </c>
    </row>
    <row r="64" spans="1:11" ht="13.5" customHeight="1" thickBot="1" x14ac:dyDescent="0.2">
      <c r="A64" s="264"/>
      <c r="B64" s="150"/>
      <c r="C64" s="245"/>
      <c r="D64" s="195"/>
      <c r="E64" s="111">
        <v>51.381215469613259</v>
      </c>
      <c r="F64" s="112">
        <v>6.9981583793738489</v>
      </c>
      <c r="G64" s="112">
        <v>23.941068139963168</v>
      </c>
      <c r="H64" s="112">
        <v>6.6298342541436464</v>
      </c>
      <c r="I64" s="112">
        <v>7.5506445672191527</v>
      </c>
      <c r="J64" s="112">
        <v>3.4990791896869244</v>
      </c>
      <c r="K64" s="113">
        <v>0</v>
      </c>
    </row>
    <row r="65" spans="1:11" s="57" customFormat="1" ht="13.5" customHeight="1" x14ac:dyDescent="0.15">
      <c r="A65" s="269" t="s">
        <v>73</v>
      </c>
      <c r="B65" s="55" t="s">
        <v>68</v>
      </c>
      <c r="C65" s="217"/>
      <c r="D65" s="190">
        <v>1316</v>
      </c>
      <c r="E65" s="108">
        <v>580</v>
      </c>
      <c r="F65" s="109">
        <v>84</v>
      </c>
      <c r="G65" s="109">
        <v>344</v>
      </c>
      <c r="H65" s="109">
        <v>102</v>
      </c>
      <c r="I65" s="109">
        <v>145</v>
      </c>
      <c r="J65" s="109">
        <v>61</v>
      </c>
      <c r="K65" s="110">
        <v>0</v>
      </c>
    </row>
    <row r="66" spans="1:11" ht="13.5" customHeight="1" x14ac:dyDescent="0.15">
      <c r="A66" s="263"/>
      <c r="B66" s="9" t="s">
        <v>69</v>
      </c>
      <c r="C66" s="243"/>
      <c r="D66" s="194"/>
      <c r="E66" s="105">
        <v>44.072948328267472</v>
      </c>
      <c r="F66" s="106">
        <v>6.3829787234042552</v>
      </c>
      <c r="G66" s="106">
        <v>26.13981762917933</v>
      </c>
      <c r="H66" s="106">
        <v>7.7507598784194522</v>
      </c>
      <c r="I66" s="106">
        <v>11.018237082066868</v>
      </c>
      <c r="J66" s="106">
        <v>4.6352583586626137</v>
      </c>
      <c r="K66" s="107">
        <v>0</v>
      </c>
    </row>
    <row r="67" spans="1:11" s="57" customFormat="1" ht="13.5" customHeight="1" x14ac:dyDescent="0.15">
      <c r="A67" s="263"/>
      <c r="B67" s="56" t="s">
        <v>70</v>
      </c>
      <c r="C67" s="244"/>
      <c r="D67" s="190">
        <v>1077</v>
      </c>
      <c r="E67" s="108">
        <v>582</v>
      </c>
      <c r="F67" s="109">
        <v>136</v>
      </c>
      <c r="G67" s="109">
        <v>254</v>
      </c>
      <c r="H67" s="109">
        <v>50</v>
      </c>
      <c r="I67" s="109">
        <v>34</v>
      </c>
      <c r="J67" s="109">
        <v>21</v>
      </c>
      <c r="K67" s="110">
        <v>0</v>
      </c>
    </row>
    <row r="68" spans="1:11" ht="13.5" customHeight="1" x14ac:dyDescent="0.15">
      <c r="A68" s="263"/>
      <c r="B68" s="9" t="s">
        <v>71</v>
      </c>
      <c r="C68" s="243"/>
      <c r="D68" s="194"/>
      <c r="E68" s="105">
        <v>54.038997214484674</v>
      </c>
      <c r="F68" s="106">
        <v>12.627669452181985</v>
      </c>
      <c r="G68" s="106">
        <v>23.584029712163417</v>
      </c>
      <c r="H68" s="106">
        <v>4.6425255338904359</v>
      </c>
      <c r="I68" s="106">
        <v>3.1569173630454963</v>
      </c>
      <c r="J68" s="106">
        <v>1.9498607242339834</v>
      </c>
      <c r="K68" s="107">
        <v>0</v>
      </c>
    </row>
    <row r="69" spans="1:11" s="57" customFormat="1" ht="13.5" customHeight="1" x14ac:dyDescent="0.15">
      <c r="A69" s="263"/>
      <c r="B69" s="56" t="s">
        <v>491</v>
      </c>
      <c r="C69" s="244"/>
      <c r="D69" s="190">
        <v>62</v>
      </c>
      <c r="E69" s="108">
        <v>34</v>
      </c>
      <c r="F69" s="109">
        <v>3</v>
      </c>
      <c r="G69" s="109">
        <v>9</v>
      </c>
      <c r="H69" s="109">
        <v>7</v>
      </c>
      <c r="I69" s="109">
        <v>7</v>
      </c>
      <c r="J69" s="109">
        <v>2</v>
      </c>
      <c r="K69" s="110">
        <v>0</v>
      </c>
    </row>
    <row r="70" spans="1:11" ht="13.5" customHeight="1" thickBot="1" x14ac:dyDescent="0.2">
      <c r="A70" s="264"/>
      <c r="B70" s="16"/>
      <c r="C70" s="245"/>
      <c r="D70" s="195"/>
      <c r="E70" s="111">
        <v>54.838709677419352</v>
      </c>
      <c r="F70" s="112">
        <v>4.838709677419355</v>
      </c>
      <c r="G70" s="112">
        <v>14.516129032258066</v>
      </c>
      <c r="H70" s="112">
        <v>11.29032258064516</v>
      </c>
      <c r="I70" s="112">
        <v>11.29032258064516</v>
      </c>
      <c r="J70" s="112">
        <v>3.225806451612903</v>
      </c>
      <c r="K70" s="113">
        <v>0</v>
      </c>
    </row>
    <row r="71" spans="1:11" s="57" customFormat="1" ht="13.5" customHeight="1" x14ac:dyDescent="0.15">
      <c r="A71" s="261" t="s">
        <v>404</v>
      </c>
      <c r="B71" s="56" t="s">
        <v>489</v>
      </c>
      <c r="D71" s="190">
        <v>1064</v>
      </c>
      <c r="E71" s="108">
        <v>463</v>
      </c>
      <c r="F71" s="109">
        <v>86</v>
      </c>
      <c r="G71" s="109">
        <v>284</v>
      </c>
      <c r="H71" s="109">
        <v>65</v>
      </c>
      <c r="I71" s="109">
        <v>119</v>
      </c>
      <c r="J71" s="109">
        <v>47</v>
      </c>
      <c r="K71" s="110">
        <v>0</v>
      </c>
    </row>
    <row r="72" spans="1:11" ht="13.5" customHeight="1" x14ac:dyDescent="0.15">
      <c r="A72" s="261"/>
      <c r="B72" s="9" t="s">
        <v>490</v>
      </c>
      <c r="C72" s="17"/>
      <c r="D72" s="194"/>
      <c r="E72" s="105">
        <v>43.515037593984964</v>
      </c>
      <c r="F72" s="106">
        <v>8.0827067669172923</v>
      </c>
      <c r="G72" s="106">
        <v>26.691729323308273</v>
      </c>
      <c r="H72" s="106">
        <v>6.1090225563909772</v>
      </c>
      <c r="I72" s="106">
        <v>11.184210526315789</v>
      </c>
      <c r="J72" s="106">
        <v>4.4172932330827068</v>
      </c>
      <c r="K72" s="107">
        <v>0</v>
      </c>
    </row>
    <row r="73" spans="1:11" s="57" customFormat="1" ht="13.5" customHeight="1" x14ac:dyDescent="0.15">
      <c r="A73" s="261"/>
      <c r="B73" s="56" t="s">
        <v>405</v>
      </c>
      <c r="D73" s="190">
        <v>348</v>
      </c>
      <c r="E73" s="108">
        <v>188</v>
      </c>
      <c r="F73" s="109">
        <v>49</v>
      </c>
      <c r="G73" s="109">
        <v>84</v>
      </c>
      <c r="H73" s="109">
        <v>14</v>
      </c>
      <c r="I73" s="109">
        <v>6</v>
      </c>
      <c r="J73" s="109">
        <v>7</v>
      </c>
      <c r="K73" s="110">
        <v>0</v>
      </c>
    </row>
    <row r="74" spans="1:11" ht="13.5" customHeight="1" x14ac:dyDescent="0.15">
      <c r="A74" s="261"/>
      <c r="B74" s="9" t="s">
        <v>490</v>
      </c>
      <c r="C74" s="17"/>
      <c r="D74" s="194"/>
      <c r="E74" s="105">
        <v>54.022988505747129</v>
      </c>
      <c r="F74" s="106">
        <v>14.080459770114942</v>
      </c>
      <c r="G74" s="106">
        <v>24.137931034482758</v>
      </c>
      <c r="H74" s="106">
        <v>4.0229885057471266</v>
      </c>
      <c r="I74" s="106">
        <v>1.7241379310344827</v>
      </c>
      <c r="J74" s="106">
        <v>2.0114942528735633</v>
      </c>
      <c r="K74" s="107">
        <v>0</v>
      </c>
    </row>
    <row r="75" spans="1:11" s="57" customFormat="1" ht="13.5" customHeight="1" x14ac:dyDescent="0.15">
      <c r="A75" s="261"/>
      <c r="B75" s="56" t="s">
        <v>406</v>
      </c>
      <c r="D75" s="190">
        <v>1043</v>
      </c>
      <c r="E75" s="108">
        <v>545</v>
      </c>
      <c r="F75" s="109">
        <v>88</v>
      </c>
      <c r="G75" s="109">
        <v>239</v>
      </c>
      <c r="H75" s="109">
        <v>80</v>
      </c>
      <c r="I75" s="109">
        <v>61</v>
      </c>
      <c r="J75" s="109">
        <v>30</v>
      </c>
      <c r="K75" s="110">
        <v>0</v>
      </c>
    </row>
    <row r="76" spans="1:11" ht="13.5" customHeight="1" thickBot="1" x14ac:dyDescent="0.2">
      <c r="A76" s="262"/>
      <c r="B76" s="16"/>
      <c r="C76" s="18"/>
      <c r="D76" s="195"/>
      <c r="E76" s="111">
        <v>52.253116011505277</v>
      </c>
      <c r="F76" s="112">
        <v>8.4372003835091078</v>
      </c>
      <c r="G76" s="112">
        <v>22.914669223394053</v>
      </c>
      <c r="H76" s="112">
        <v>7.6701821668264625</v>
      </c>
      <c r="I76" s="112">
        <v>5.8485139022051778</v>
      </c>
      <c r="J76" s="112">
        <v>2.8763183125599232</v>
      </c>
      <c r="K76" s="113">
        <v>0</v>
      </c>
    </row>
    <row r="77" spans="1:11" ht="13.5" customHeight="1" x14ac:dyDescent="0.15">
      <c r="A77" s="10"/>
      <c r="B77" s="11"/>
      <c r="C77" s="12"/>
      <c r="D77" s="13"/>
      <c r="E77" s="14"/>
      <c r="F77" s="14"/>
      <c r="G77" s="14"/>
      <c r="H77" s="14"/>
      <c r="I77" s="14"/>
      <c r="J77" s="14"/>
      <c r="K77" s="14"/>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9" tint="0.39997558519241921"/>
  </sheetPr>
  <dimension ref="A1:BE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9" width="8.33203125" style="2"/>
    <col min="20" max="20" width="5.33203125" style="1" customWidth="1"/>
    <col min="21" max="21" width="12.44140625" style="2" customWidth="1"/>
    <col min="22" max="22" width="4.33203125" style="2" customWidth="1"/>
    <col min="23" max="23" width="8.33203125" style="3"/>
    <col min="24" max="38" width="8.33203125" style="2"/>
    <col min="39" max="39" width="5.33203125" style="1" customWidth="1"/>
    <col min="40" max="40" width="12.44140625" style="2" customWidth="1"/>
    <col min="41" max="41" width="4.33203125" style="2" customWidth="1"/>
    <col min="42" max="42" width="8.33203125" style="3"/>
    <col min="43" max="16384" width="8.33203125" style="2"/>
  </cols>
  <sheetData>
    <row r="1" spans="1:57" ht="30" customHeight="1" x14ac:dyDescent="0.15">
      <c r="S1" s="49" t="s">
        <v>724</v>
      </c>
      <c r="T1" s="2"/>
      <c r="AL1" s="49" t="s">
        <v>724</v>
      </c>
      <c r="AZ1" s="4"/>
      <c r="BA1" s="31"/>
      <c r="BB1" s="31"/>
      <c r="BC1" s="31"/>
      <c r="BD1" s="31"/>
      <c r="BE1" s="49" t="s">
        <v>724</v>
      </c>
    </row>
    <row r="2" spans="1:57" ht="36" customHeight="1" thickBot="1" x14ac:dyDescent="0.2">
      <c r="A2" s="5" t="s">
        <v>737</v>
      </c>
      <c r="B2" s="6"/>
      <c r="C2" s="6"/>
      <c r="D2" s="6"/>
      <c r="E2" s="6"/>
      <c r="F2" s="6"/>
      <c r="G2" s="6"/>
      <c r="H2" s="6"/>
      <c r="I2" s="6"/>
      <c r="J2" s="6"/>
      <c r="K2" s="6"/>
      <c r="L2" s="6"/>
      <c r="M2" s="6"/>
      <c r="N2" s="6"/>
      <c r="O2" s="6"/>
      <c r="P2" s="6"/>
      <c r="Q2" s="6"/>
      <c r="R2" s="6"/>
      <c r="S2" s="79" t="s">
        <v>265</v>
      </c>
      <c r="T2" s="5" t="s">
        <v>351</v>
      </c>
      <c r="U2" s="6"/>
      <c r="V2" s="5" t="s">
        <v>737</v>
      </c>
      <c r="W2" s="6"/>
      <c r="X2" s="6"/>
      <c r="Y2" s="6"/>
      <c r="Z2" s="6"/>
      <c r="AA2" s="6"/>
      <c r="AB2" s="6"/>
      <c r="AC2" s="6"/>
      <c r="AD2" s="6"/>
      <c r="AE2" s="6"/>
      <c r="AF2" s="6"/>
      <c r="AG2" s="6"/>
      <c r="AH2" s="6"/>
      <c r="AI2" s="6"/>
      <c r="AJ2" s="6"/>
      <c r="AK2" s="6"/>
      <c r="AL2" s="79" t="s">
        <v>265</v>
      </c>
      <c r="AM2" s="5" t="s">
        <v>351</v>
      </c>
      <c r="AN2" s="6"/>
      <c r="AO2" s="5" t="s">
        <v>737</v>
      </c>
      <c r="AP2" s="6"/>
      <c r="AQ2" s="6"/>
      <c r="AR2" s="6"/>
      <c r="AS2" s="6"/>
      <c r="AT2" s="6"/>
      <c r="AU2" s="6"/>
      <c r="AV2" s="6"/>
      <c r="AW2" s="6"/>
      <c r="AX2" s="6"/>
      <c r="AY2" s="6"/>
      <c r="AZ2" s="6"/>
      <c r="BA2" s="31"/>
      <c r="BB2" s="31"/>
      <c r="BC2" s="31"/>
      <c r="BD2" s="31"/>
      <c r="BE2" s="31"/>
    </row>
    <row r="3" spans="1:57" ht="15" customHeight="1" x14ac:dyDescent="0.15">
      <c r="A3" s="20"/>
      <c r="B3" s="24"/>
      <c r="C3" s="26"/>
      <c r="D3" s="27"/>
      <c r="E3" s="28">
        <v>1</v>
      </c>
      <c r="F3" s="29">
        <v>2</v>
      </c>
      <c r="G3" s="29">
        <v>3</v>
      </c>
      <c r="H3" s="29">
        <v>4</v>
      </c>
      <c r="I3" s="29">
        <v>5</v>
      </c>
      <c r="J3" s="29">
        <v>6</v>
      </c>
      <c r="K3" s="29">
        <v>7</v>
      </c>
      <c r="L3" s="29">
        <v>8</v>
      </c>
      <c r="M3" s="29">
        <v>9</v>
      </c>
      <c r="N3" s="29">
        <v>10</v>
      </c>
      <c r="O3" s="29">
        <v>11</v>
      </c>
      <c r="P3" s="29">
        <v>12</v>
      </c>
      <c r="Q3" s="29">
        <v>13</v>
      </c>
      <c r="R3" s="29">
        <v>14</v>
      </c>
      <c r="S3" s="29">
        <v>15</v>
      </c>
      <c r="T3" s="20"/>
      <c r="U3" s="24"/>
      <c r="V3" s="26"/>
      <c r="W3" s="27"/>
      <c r="X3" s="29">
        <v>16</v>
      </c>
      <c r="Y3" s="29">
        <v>17</v>
      </c>
      <c r="Z3" s="29">
        <v>18</v>
      </c>
      <c r="AA3" s="29">
        <v>19</v>
      </c>
      <c r="AB3" s="29">
        <v>20</v>
      </c>
      <c r="AC3" s="29">
        <v>21</v>
      </c>
      <c r="AD3" s="29">
        <v>22</v>
      </c>
      <c r="AE3" s="29">
        <v>23</v>
      </c>
      <c r="AF3" s="29">
        <v>24</v>
      </c>
      <c r="AG3" s="29">
        <v>25</v>
      </c>
      <c r="AH3" s="29">
        <v>26</v>
      </c>
      <c r="AI3" s="29">
        <v>27</v>
      </c>
      <c r="AJ3" s="29">
        <v>28</v>
      </c>
      <c r="AK3" s="29">
        <v>29</v>
      </c>
      <c r="AL3" s="29">
        <v>30</v>
      </c>
      <c r="AM3" s="20"/>
      <c r="AN3" s="24"/>
      <c r="AO3" s="26"/>
      <c r="AP3" s="27"/>
      <c r="AQ3" s="29">
        <v>31</v>
      </c>
      <c r="AR3" s="29">
        <v>32</v>
      </c>
      <c r="AS3" s="29">
        <v>33</v>
      </c>
      <c r="AT3" s="29">
        <v>34</v>
      </c>
      <c r="AU3" s="29">
        <v>35</v>
      </c>
      <c r="AV3" s="29">
        <v>36</v>
      </c>
      <c r="AW3" s="29">
        <v>37</v>
      </c>
      <c r="AX3" s="29">
        <v>38</v>
      </c>
      <c r="AY3" s="29">
        <v>39</v>
      </c>
      <c r="AZ3" s="25"/>
    </row>
    <row r="4" spans="1:57" ht="171.9" customHeight="1" thickBot="1" x14ac:dyDescent="0.2">
      <c r="A4" s="21"/>
      <c r="B4" s="22"/>
      <c r="C4" s="23"/>
      <c r="D4" s="52" t="s">
        <v>346</v>
      </c>
      <c r="E4" s="50" t="s">
        <v>225</v>
      </c>
      <c r="F4" s="51" t="s">
        <v>226</v>
      </c>
      <c r="G4" s="51" t="s">
        <v>227</v>
      </c>
      <c r="H4" s="51" t="s">
        <v>228</v>
      </c>
      <c r="I4" s="51" t="s">
        <v>229</v>
      </c>
      <c r="J4" s="51" t="s">
        <v>230</v>
      </c>
      <c r="K4" s="51" t="s">
        <v>231</v>
      </c>
      <c r="L4" s="51" t="s">
        <v>232</v>
      </c>
      <c r="M4" s="51" t="s">
        <v>233</v>
      </c>
      <c r="N4" s="51" t="s">
        <v>234</v>
      </c>
      <c r="O4" s="51" t="s">
        <v>235</v>
      </c>
      <c r="P4" s="51" t="s">
        <v>236</v>
      </c>
      <c r="Q4" s="51" t="s">
        <v>237</v>
      </c>
      <c r="R4" s="51" t="s">
        <v>238</v>
      </c>
      <c r="S4" s="51" t="s">
        <v>239</v>
      </c>
      <c r="T4" s="21"/>
      <c r="U4" s="22"/>
      <c r="V4" s="23"/>
      <c r="W4" s="52" t="s">
        <v>346</v>
      </c>
      <c r="X4" s="51" t="s">
        <v>240</v>
      </c>
      <c r="Y4" s="51" t="s">
        <v>241</v>
      </c>
      <c r="Z4" s="51" t="s">
        <v>242</v>
      </c>
      <c r="AA4" s="51" t="s">
        <v>243</v>
      </c>
      <c r="AB4" s="51" t="s">
        <v>244</v>
      </c>
      <c r="AC4" s="51" t="s">
        <v>245</v>
      </c>
      <c r="AD4" s="51" t="s">
        <v>246</v>
      </c>
      <c r="AE4" s="51" t="s">
        <v>247</v>
      </c>
      <c r="AF4" s="51" t="s">
        <v>248</v>
      </c>
      <c r="AG4" s="51" t="s">
        <v>249</v>
      </c>
      <c r="AH4" s="51" t="s">
        <v>250</v>
      </c>
      <c r="AI4" s="51" t="s">
        <v>251</v>
      </c>
      <c r="AJ4" s="51" t="s">
        <v>252</v>
      </c>
      <c r="AK4" s="51" t="s">
        <v>253</v>
      </c>
      <c r="AL4" s="51" t="s">
        <v>254</v>
      </c>
      <c r="AM4" s="21"/>
      <c r="AN4" s="22"/>
      <c r="AO4" s="23"/>
      <c r="AP4" s="52" t="s">
        <v>346</v>
      </c>
      <c r="AQ4" s="51" t="s">
        <v>255</v>
      </c>
      <c r="AR4" s="51" t="s">
        <v>256</v>
      </c>
      <c r="AS4" s="51" t="s">
        <v>257</v>
      </c>
      <c r="AT4" s="51" t="s">
        <v>258</v>
      </c>
      <c r="AU4" s="51" t="s">
        <v>259</v>
      </c>
      <c r="AV4" s="51" t="s">
        <v>260</v>
      </c>
      <c r="AW4" s="51" t="s">
        <v>261</v>
      </c>
      <c r="AX4" s="51" t="s">
        <v>262</v>
      </c>
      <c r="AY4" s="51" t="s">
        <v>263</v>
      </c>
      <c r="AZ4" s="53" t="s">
        <v>347</v>
      </c>
      <c r="BA4" s="32"/>
      <c r="BB4" s="32"/>
      <c r="BC4" s="32"/>
      <c r="BD4" s="32"/>
      <c r="BE4" s="32"/>
    </row>
    <row r="5" spans="1:57" s="57" customFormat="1" ht="13.5" customHeight="1" x14ac:dyDescent="0.15">
      <c r="A5" s="58" t="s">
        <v>30</v>
      </c>
      <c r="B5" s="59"/>
      <c r="C5" s="59"/>
      <c r="D5" s="191">
        <v>2455</v>
      </c>
      <c r="E5" s="96">
        <v>637</v>
      </c>
      <c r="F5" s="97">
        <v>95</v>
      </c>
      <c r="G5" s="97">
        <v>145</v>
      </c>
      <c r="H5" s="97">
        <v>104</v>
      </c>
      <c r="I5" s="97">
        <v>205</v>
      </c>
      <c r="J5" s="97">
        <v>91</v>
      </c>
      <c r="K5" s="97">
        <v>47</v>
      </c>
      <c r="L5" s="97">
        <v>33</v>
      </c>
      <c r="M5" s="97">
        <v>210</v>
      </c>
      <c r="N5" s="97">
        <v>118</v>
      </c>
      <c r="O5" s="97">
        <v>66</v>
      </c>
      <c r="P5" s="97">
        <v>41</v>
      </c>
      <c r="Q5" s="97">
        <v>18</v>
      </c>
      <c r="R5" s="97">
        <v>29</v>
      </c>
      <c r="S5" s="97">
        <v>31</v>
      </c>
      <c r="T5" s="58" t="s">
        <v>30</v>
      </c>
      <c r="U5" s="59"/>
      <c r="V5" s="59"/>
      <c r="W5" s="191">
        <v>2455</v>
      </c>
      <c r="X5" s="97">
        <v>40</v>
      </c>
      <c r="Y5" s="97">
        <v>18</v>
      </c>
      <c r="Z5" s="97">
        <v>16</v>
      </c>
      <c r="AA5" s="97">
        <v>18</v>
      </c>
      <c r="AB5" s="97">
        <v>48</v>
      </c>
      <c r="AC5" s="97">
        <v>10</v>
      </c>
      <c r="AD5" s="97">
        <v>17</v>
      </c>
      <c r="AE5" s="97">
        <v>21</v>
      </c>
      <c r="AF5" s="97">
        <v>19</v>
      </c>
      <c r="AG5" s="97">
        <v>32</v>
      </c>
      <c r="AH5" s="97">
        <v>38</v>
      </c>
      <c r="AI5" s="97">
        <v>50</v>
      </c>
      <c r="AJ5" s="97">
        <v>35</v>
      </c>
      <c r="AK5" s="97">
        <v>22</v>
      </c>
      <c r="AL5" s="97">
        <v>33</v>
      </c>
      <c r="AM5" s="58" t="s">
        <v>30</v>
      </c>
      <c r="AN5" s="59"/>
      <c r="AO5" s="59"/>
      <c r="AP5" s="191">
        <v>2455</v>
      </c>
      <c r="AQ5" s="97">
        <v>19</v>
      </c>
      <c r="AR5" s="97">
        <v>17</v>
      </c>
      <c r="AS5" s="97">
        <v>27</v>
      </c>
      <c r="AT5" s="97">
        <v>20</v>
      </c>
      <c r="AU5" s="97">
        <v>17</v>
      </c>
      <c r="AV5" s="97">
        <v>15</v>
      </c>
      <c r="AW5" s="97">
        <v>20</v>
      </c>
      <c r="AX5" s="97">
        <v>15</v>
      </c>
      <c r="AY5" s="97">
        <v>18</v>
      </c>
      <c r="AZ5" s="98">
        <v>0</v>
      </c>
    </row>
    <row r="6" spans="1:57" ht="13.5" customHeight="1" thickBot="1" x14ac:dyDescent="0.2">
      <c r="A6" s="7"/>
      <c r="B6" s="8"/>
      <c r="C6" s="8"/>
      <c r="D6" s="192"/>
      <c r="E6" s="99">
        <v>25.947046843177191</v>
      </c>
      <c r="F6" s="100">
        <v>3.8696537678207736</v>
      </c>
      <c r="G6" s="100">
        <v>5.9063136456211813</v>
      </c>
      <c r="H6" s="100">
        <v>4.236252545824847</v>
      </c>
      <c r="I6" s="100">
        <v>8.350305498981669</v>
      </c>
      <c r="J6" s="100">
        <v>3.7067209775967411</v>
      </c>
      <c r="K6" s="100">
        <v>1.9144602851323826</v>
      </c>
      <c r="L6" s="100">
        <v>1.3441955193482689</v>
      </c>
      <c r="M6" s="100">
        <v>8.5539714867617107</v>
      </c>
      <c r="N6" s="100">
        <v>4.8065173116089612</v>
      </c>
      <c r="O6" s="100">
        <v>2.6883910386965377</v>
      </c>
      <c r="P6" s="100">
        <v>1.6700610997963341</v>
      </c>
      <c r="Q6" s="100">
        <v>0.73319755600814662</v>
      </c>
      <c r="R6" s="100">
        <v>1.1812627291242364</v>
      </c>
      <c r="S6" s="100">
        <v>1.2627291242362524</v>
      </c>
      <c r="T6" s="7"/>
      <c r="U6" s="8"/>
      <c r="V6" s="8"/>
      <c r="W6" s="192"/>
      <c r="X6" s="100">
        <v>1.6293279022403258</v>
      </c>
      <c r="Y6" s="100">
        <v>0.73319755600814662</v>
      </c>
      <c r="Z6" s="100">
        <v>0.65173116089613037</v>
      </c>
      <c r="AA6" s="100">
        <v>0.73319755600814662</v>
      </c>
      <c r="AB6" s="100">
        <v>1.9551934826883912</v>
      </c>
      <c r="AC6" s="100">
        <v>0.40733197556008144</v>
      </c>
      <c r="AD6" s="100">
        <v>0.6924643584521385</v>
      </c>
      <c r="AE6" s="100">
        <v>0.85539714867617112</v>
      </c>
      <c r="AF6" s="100">
        <v>0.77393075356415475</v>
      </c>
      <c r="AG6" s="100">
        <v>1.3034623217922607</v>
      </c>
      <c r="AH6" s="100">
        <v>1.5478615071283095</v>
      </c>
      <c r="AI6" s="100">
        <v>2.0366598778004072</v>
      </c>
      <c r="AJ6" s="100">
        <v>1.4256619144602851</v>
      </c>
      <c r="AK6" s="100">
        <v>0.89613034623217924</v>
      </c>
      <c r="AL6" s="100">
        <v>1.3441955193482689</v>
      </c>
      <c r="AM6" s="7"/>
      <c r="AN6" s="8"/>
      <c r="AO6" s="8"/>
      <c r="AP6" s="192"/>
      <c r="AQ6" s="100">
        <v>0.77393075356415475</v>
      </c>
      <c r="AR6" s="100">
        <v>0.6924643584521385</v>
      </c>
      <c r="AS6" s="100">
        <v>1.0997963340122199</v>
      </c>
      <c r="AT6" s="100">
        <v>0.81466395112016288</v>
      </c>
      <c r="AU6" s="100">
        <v>0.6924643584521385</v>
      </c>
      <c r="AV6" s="100">
        <v>0.61099796334012213</v>
      </c>
      <c r="AW6" s="100">
        <v>0.81466395112016288</v>
      </c>
      <c r="AX6" s="100">
        <v>0.61099796334012213</v>
      </c>
      <c r="AY6" s="100">
        <v>0.73319755600814662</v>
      </c>
      <c r="AZ6" s="101">
        <v>0</v>
      </c>
    </row>
    <row r="7" spans="1:57" s="57" customFormat="1" ht="13.5" customHeight="1" x14ac:dyDescent="0.15">
      <c r="A7" s="265" t="s">
        <v>31</v>
      </c>
      <c r="B7" s="55" t="s">
        <v>33</v>
      </c>
      <c r="C7" s="60"/>
      <c r="D7" s="193">
        <v>1196</v>
      </c>
      <c r="E7" s="102">
        <v>637</v>
      </c>
      <c r="F7" s="144"/>
      <c r="G7" s="103">
        <v>145</v>
      </c>
      <c r="H7" s="103">
        <v>104</v>
      </c>
      <c r="I7" s="144"/>
      <c r="J7" s="144"/>
      <c r="K7" s="144"/>
      <c r="L7" s="144"/>
      <c r="M7" s="103">
        <v>210</v>
      </c>
      <c r="N7" s="144"/>
      <c r="O7" s="144"/>
      <c r="P7" s="144"/>
      <c r="Q7" s="103">
        <v>18</v>
      </c>
      <c r="R7" s="144"/>
      <c r="S7" s="144"/>
      <c r="T7" s="265" t="s">
        <v>31</v>
      </c>
      <c r="U7" s="55" t="s">
        <v>33</v>
      </c>
      <c r="V7" s="60"/>
      <c r="W7" s="193">
        <v>1196</v>
      </c>
      <c r="X7" s="144"/>
      <c r="Y7" s="144"/>
      <c r="Z7" s="103">
        <v>16</v>
      </c>
      <c r="AA7" s="103">
        <v>18</v>
      </c>
      <c r="AB7" s="103">
        <v>48</v>
      </c>
      <c r="AC7" s="144"/>
      <c r="AD7" s="144"/>
      <c r="AE7" s="144"/>
      <c r="AF7" s="144"/>
      <c r="AG7" s="144"/>
      <c r="AH7" s="144"/>
      <c r="AI7" s="144"/>
      <c r="AJ7" s="144"/>
      <c r="AK7" s="144"/>
      <c r="AL7" s="144"/>
      <c r="AM7" s="265" t="s">
        <v>31</v>
      </c>
      <c r="AN7" s="55" t="s">
        <v>33</v>
      </c>
      <c r="AO7" s="60"/>
      <c r="AP7" s="193">
        <v>1196</v>
      </c>
      <c r="AQ7" s="144"/>
      <c r="AR7" s="144"/>
      <c r="AS7" s="144"/>
      <c r="AT7" s="144"/>
      <c r="AU7" s="144"/>
      <c r="AV7" s="144"/>
      <c r="AW7" s="144"/>
      <c r="AX7" s="144"/>
      <c r="AY7" s="144"/>
      <c r="AZ7" s="145"/>
    </row>
    <row r="8" spans="1:57" ht="13.5" customHeight="1" x14ac:dyDescent="0.15">
      <c r="A8" s="263"/>
      <c r="B8" s="148"/>
      <c r="C8" s="17"/>
      <c r="D8" s="194"/>
      <c r="E8" s="105">
        <v>53.260869565217398</v>
      </c>
      <c r="F8" s="141"/>
      <c r="G8" s="106">
        <v>12.123745819397994</v>
      </c>
      <c r="H8" s="106">
        <v>8.695652173913043</v>
      </c>
      <c r="I8" s="141"/>
      <c r="J8" s="141"/>
      <c r="K8" s="141"/>
      <c r="L8" s="141"/>
      <c r="M8" s="106">
        <v>17.558528428093645</v>
      </c>
      <c r="N8" s="141"/>
      <c r="O8" s="141"/>
      <c r="P8" s="141"/>
      <c r="Q8" s="106">
        <v>1.5050167224080269</v>
      </c>
      <c r="R8" s="141"/>
      <c r="S8" s="141"/>
      <c r="T8" s="263"/>
      <c r="U8" s="9"/>
      <c r="V8" s="17"/>
      <c r="W8" s="194"/>
      <c r="X8" s="141"/>
      <c r="Y8" s="141"/>
      <c r="Z8" s="106">
        <v>1.3377926421404682</v>
      </c>
      <c r="AA8" s="106">
        <v>1.5050167224080269</v>
      </c>
      <c r="AB8" s="106">
        <v>4.0133779264214047</v>
      </c>
      <c r="AC8" s="141"/>
      <c r="AD8" s="141"/>
      <c r="AE8" s="141"/>
      <c r="AF8" s="141"/>
      <c r="AG8" s="141"/>
      <c r="AH8" s="141"/>
      <c r="AI8" s="141"/>
      <c r="AJ8" s="141"/>
      <c r="AK8" s="141"/>
      <c r="AL8" s="141"/>
      <c r="AM8" s="263"/>
      <c r="AN8" s="9"/>
      <c r="AO8" s="17"/>
      <c r="AP8" s="194"/>
      <c r="AQ8" s="141"/>
      <c r="AR8" s="141"/>
      <c r="AS8" s="141"/>
      <c r="AT8" s="141"/>
      <c r="AU8" s="141"/>
      <c r="AV8" s="141"/>
      <c r="AW8" s="141"/>
      <c r="AX8" s="141"/>
      <c r="AY8" s="141"/>
      <c r="AZ8" s="142"/>
    </row>
    <row r="9" spans="1:57" s="57" customFormat="1" ht="13.5" customHeight="1" x14ac:dyDescent="0.15">
      <c r="A9" s="263"/>
      <c r="B9" s="56" t="s">
        <v>35</v>
      </c>
      <c r="D9" s="190">
        <v>223</v>
      </c>
      <c r="E9" s="134"/>
      <c r="F9" s="136"/>
      <c r="G9" s="136"/>
      <c r="H9" s="136"/>
      <c r="I9" s="136"/>
      <c r="J9" s="136"/>
      <c r="K9" s="136"/>
      <c r="L9" s="136"/>
      <c r="M9" s="136"/>
      <c r="N9" s="136"/>
      <c r="O9" s="136"/>
      <c r="P9" s="136"/>
      <c r="Q9" s="136"/>
      <c r="R9" s="109">
        <v>29</v>
      </c>
      <c r="S9" s="109">
        <v>31</v>
      </c>
      <c r="T9" s="263"/>
      <c r="U9" s="56" t="s">
        <v>35</v>
      </c>
      <c r="W9" s="190">
        <v>223</v>
      </c>
      <c r="X9" s="109">
        <v>40</v>
      </c>
      <c r="Y9" s="109">
        <v>18</v>
      </c>
      <c r="Z9" s="136"/>
      <c r="AA9" s="136"/>
      <c r="AB9" s="136"/>
      <c r="AC9" s="136"/>
      <c r="AD9" s="136"/>
      <c r="AE9" s="136"/>
      <c r="AF9" s="136"/>
      <c r="AG9" s="109">
        <v>32</v>
      </c>
      <c r="AH9" s="109">
        <v>38</v>
      </c>
      <c r="AI9" s="136"/>
      <c r="AJ9" s="109">
        <v>35</v>
      </c>
      <c r="AK9" s="136"/>
      <c r="AL9" s="136"/>
      <c r="AM9" s="263"/>
      <c r="AN9" s="56" t="s">
        <v>35</v>
      </c>
      <c r="AP9" s="190">
        <v>223</v>
      </c>
      <c r="AQ9" s="136"/>
      <c r="AR9" s="136"/>
      <c r="AS9" s="136"/>
      <c r="AT9" s="136"/>
      <c r="AU9" s="136"/>
      <c r="AV9" s="136"/>
      <c r="AW9" s="136"/>
      <c r="AX9" s="136"/>
      <c r="AY9" s="136"/>
      <c r="AZ9" s="137"/>
    </row>
    <row r="10" spans="1:57" ht="13.5" customHeight="1" x14ac:dyDescent="0.15">
      <c r="A10" s="263"/>
      <c r="B10" s="148"/>
      <c r="C10" s="17"/>
      <c r="D10" s="194"/>
      <c r="E10" s="135"/>
      <c r="F10" s="141"/>
      <c r="G10" s="141"/>
      <c r="H10" s="141"/>
      <c r="I10" s="141"/>
      <c r="J10" s="141"/>
      <c r="K10" s="141"/>
      <c r="L10" s="141"/>
      <c r="M10" s="141"/>
      <c r="N10" s="141"/>
      <c r="O10" s="141"/>
      <c r="P10" s="141"/>
      <c r="Q10" s="141"/>
      <c r="R10" s="106">
        <v>13.004484304932735</v>
      </c>
      <c r="S10" s="106">
        <v>13.901345291479823</v>
      </c>
      <c r="T10" s="263"/>
      <c r="U10" s="9"/>
      <c r="V10" s="17"/>
      <c r="W10" s="194"/>
      <c r="X10" s="106">
        <v>17.937219730941703</v>
      </c>
      <c r="Y10" s="106">
        <v>8.071748878923767</v>
      </c>
      <c r="Z10" s="141"/>
      <c r="AA10" s="141"/>
      <c r="AB10" s="141"/>
      <c r="AC10" s="141"/>
      <c r="AD10" s="141"/>
      <c r="AE10" s="141"/>
      <c r="AF10" s="141"/>
      <c r="AG10" s="106">
        <v>14.349775784753364</v>
      </c>
      <c r="AH10" s="106">
        <v>17.040358744394617</v>
      </c>
      <c r="AI10" s="141"/>
      <c r="AJ10" s="106">
        <v>15.695067264573993</v>
      </c>
      <c r="AK10" s="141"/>
      <c r="AL10" s="141"/>
      <c r="AM10" s="263"/>
      <c r="AN10" s="9"/>
      <c r="AO10" s="17"/>
      <c r="AP10" s="194"/>
      <c r="AQ10" s="141"/>
      <c r="AR10" s="141"/>
      <c r="AS10" s="141"/>
      <c r="AT10" s="141"/>
      <c r="AU10" s="141"/>
      <c r="AV10" s="141"/>
      <c r="AW10" s="141"/>
      <c r="AX10" s="141"/>
      <c r="AY10" s="141"/>
      <c r="AZ10" s="142"/>
    </row>
    <row r="11" spans="1:57" s="57" customFormat="1" ht="13.5" customHeight="1" x14ac:dyDescent="0.15">
      <c r="A11" s="263"/>
      <c r="B11" s="56" t="s">
        <v>37</v>
      </c>
      <c r="D11" s="190">
        <v>607</v>
      </c>
      <c r="E11" s="134"/>
      <c r="F11" s="109">
        <v>95</v>
      </c>
      <c r="G11" s="136"/>
      <c r="H11" s="136"/>
      <c r="I11" s="109">
        <v>205</v>
      </c>
      <c r="J11" s="136"/>
      <c r="K11" s="136"/>
      <c r="L11" s="109">
        <v>33</v>
      </c>
      <c r="M11" s="136"/>
      <c r="N11" s="109">
        <v>118</v>
      </c>
      <c r="O11" s="109">
        <v>66</v>
      </c>
      <c r="P11" s="136"/>
      <c r="Q11" s="136"/>
      <c r="R11" s="136"/>
      <c r="S11" s="136"/>
      <c r="T11" s="263"/>
      <c r="U11" s="56" t="s">
        <v>37</v>
      </c>
      <c r="W11" s="190">
        <v>607</v>
      </c>
      <c r="X11" s="136"/>
      <c r="Y11" s="136"/>
      <c r="Z11" s="136"/>
      <c r="AA11" s="136"/>
      <c r="AB11" s="136"/>
      <c r="AC11" s="136"/>
      <c r="AD11" s="136"/>
      <c r="AE11" s="109">
        <v>21</v>
      </c>
      <c r="AF11" s="109">
        <v>19</v>
      </c>
      <c r="AG11" s="136"/>
      <c r="AH11" s="136"/>
      <c r="AI11" s="109">
        <v>50</v>
      </c>
      <c r="AJ11" s="136"/>
      <c r="AK11" s="136"/>
      <c r="AL11" s="136"/>
      <c r="AM11" s="263"/>
      <c r="AN11" s="56" t="s">
        <v>37</v>
      </c>
      <c r="AP11" s="190">
        <v>607</v>
      </c>
      <c r="AQ11" s="136"/>
      <c r="AR11" s="136"/>
      <c r="AS11" s="136"/>
      <c r="AT11" s="136"/>
      <c r="AU11" s="136"/>
      <c r="AV11" s="136"/>
      <c r="AW11" s="136"/>
      <c r="AX11" s="136"/>
      <c r="AY11" s="136"/>
      <c r="AZ11" s="137"/>
    </row>
    <row r="12" spans="1:57" ht="13.5" customHeight="1" x14ac:dyDescent="0.15">
      <c r="A12" s="263"/>
      <c r="B12" s="148"/>
      <c r="C12" s="17"/>
      <c r="D12" s="194"/>
      <c r="E12" s="135"/>
      <c r="F12" s="106">
        <v>15.650741350906095</v>
      </c>
      <c r="G12" s="141"/>
      <c r="H12" s="141"/>
      <c r="I12" s="106">
        <v>33.772652388797361</v>
      </c>
      <c r="J12" s="141"/>
      <c r="K12" s="141"/>
      <c r="L12" s="106">
        <v>5.4365733113673809</v>
      </c>
      <c r="M12" s="141"/>
      <c r="N12" s="106">
        <v>19.439868204283361</v>
      </c>
      <c r="O12" s="106">
        <v>10.873146622734762</v>
      </c>
      <c r="P12" s="141"/>
      <c r="Q12" s="141"/>
      <c r="R12" s="141"/>
      <c r="S12" s="141"/>
      <c r="T12" s="263"/>
      <c r="U12" s="9"/>
      <c r="V12" s="17"/>
      <c r="W12" s="194"/>
      <c r="X12" s="141"/>
      <c r="Y12" s="141"/>
      <c r="Z12" s="141"/>
      <c r="AA12" s="141"/>
      <c r="AB12" s="141"/>
      <c r="AC12" s="141"/>
      <c r="AD12" s="141"/>
      <c r="AE12" s="106">
        <v>3.4596375617792421</v>
      </c>
      <c r="AF12" s="106">
        <v>3.1301482701812189</v>
      </c>
      <c r="AG12" s="141"/>
      <c r="AH12" s="141"/>
      <c r="AI12" s="106">
        <v>8.2372322899505761</v>
      </c>
      <c r="AJ12" s="141"/>
      <c r="AK12" s="141"/>
      <c r="AL12" s="141"/>
      <c r="AM12" s="263"/>
      <c r="AN12" s="9"/>
      <c r="AO12" s="17"/>
      <c r="AP12" s="194"/>
      <c r="AQ12" s="141"/>
      <c r="AR12" s="141"/>
      <c r="AS12" s="141"/>
      <c r="AT12" s="141"/>
      <c r="AU12" s="141"/>
      <c r="AV12" s="141"/>
      <c r="AW12" s="141"/>
      <c r="AX12" s="141"/>
      <c r="AY12" s="141"/>
      <c r="AZ12" s="142"/>
    </row>
    <row r="13" spans="1:57" s="57" customFormat="1" ht="13.5" customHeight="1" x14ac:dyDescent="0.15">
      <c r="A13" s="263"/>
      <c r="B13" s="56" t="s">
        <v>39</v>
      </c>
      <c r="D13" s="190">
        <v>159</v>
      </c>
      <c r="E13" s="134"/>
      <c r="F13" s="136"/>
      <c r="G13" s="136"/>
      <c r="H13" s="136"/>
      <c r="I13" s="136"/>
      <c r="J13" s="109">
        <v>91</v>
      </c>
      <c r="K13" s="136"/>
      <c r="L13" s="136"/>
      <c r="M13" s="136"/>
      <c r="N13" s="136"/>
      <c r="O13" s="136"/>
      <c r="P13" s="109">
        <v>41</v>
      </c>
      <c r="Q13" s="136"/>
      <c r="R13" s="136"/>
      <c r="S13" s="136"/>
      <c r="T13" s="263"/>
      <c r="U13" s="56" t="s">
        <v>39</v>
      </c>
      <c r="W13" s="190">
        <v>159</v>
      </c>
      <c r="X13" s="136"/>
      <c r="Y13" s="136"/>
      <c r="Z13" s="136"/>
      <c r="AA13" s="136"/>
      <c r="AB13" s="136"/>
      <c r="AC13" s="109">
        <v>10</v>
      </c>
      <c r="AD13" s="109">
        <v>17</v>
      </c>
      <c r="AE13" s="136"/>
      <c r="AF13" s="136"/>
      <c r="AG13" s="136"/>
      <c r="AH13" s="136"/>
      <c r="AI13" s="136"/>
      <c r="AJ13" s="136"/>
      <c r="AK13" s="136"/>
      <c r="AL13" s="136"/>
      <c r="AM13" s="263"/>
      <c r="AN13" s="56" t="s">
        <v>39</v>
      </c>
      <c r="AP13" s="190">
        <v>159</v>
      </c>
      <c r="AQ13" s="136"/>
      <c r="AR13" s="136"/>
      <c r="AS13" s="136"/>
      <c r="AT13" s="136"/>
      <c r="AU13" s="136"/>
      <c r="AV13" s="136"/>
      <c r="AW13" s="136"/>
      <c r="AX13" s="136"/>
      <c r="AY13" s="136"/>
      <c r="AZ13" s="137"/>
    </row>
    <row r="14" spans="1:57" ht="13.5" customHeight="1" x14ac:dyDescent="0.15">
      <c r="A14" s="263"/>
      <c r="B14" s="148"/>
      <c r="C14" s="17"/>
      <c r="D14" s="194"/>
      <c r="E14" s="135"/>
      <c r="F14" s="141"/>
      <c r="G14" s="141"/>
      <c r="H14" s="141"/>
      <c r="I14" s="141"/>
      <c r="J14" s="106">
        <v>57.232704402515722</v>
      </c>
      <c r="K14" s="141"/>
      <c r="L14" s="141"/>
      <c r="M14" s="141"/>
      <c r="N14" s="141"/>
      <c r="O14" s="141"/>
      <c r="P14" s="106">
        <v>25.786163522012579</v>
      </c>
      <c r="Q14" s="141"/>
      <c r="R14" s="141"/>
      <c r="S14" s="141"/>
      <c r="T14" s="263"/>
      <c r="U14" s="9"/>
      <c r="V14" s="17"/>
      <c r="W14" s="194"/>
      <c r="X14" s="141"/>
      <c r="Y14" s="141"/>
      <c r="Z14" s="141"/>
      <c r="AA14" s="141"/>
      <c r="AB14" s="141"/>
      <c r="AC14" s="106">
        <v>6.2893081761006293</v>
      </c>
      <c r="AD14" s="106">
        <v>10.691823899371069</v>
      </c>
      <c r="AE14" s="141"/>
      <c r="AF14" s="141"/>
      <c r="AG14" s="141"/>
      <c r="AH14" s="141"/>
      <c r="AI14" s="141"/>
      <c r="AJ14" s="141"/>
      <c r="AK14" s="141"/>
      <c r="AL14" s="141"/>
      <c r="AM14" s="263"/>
      <c r="AN14" s="9"/>
      <c r="AO14" s="17"/>
      <c r="AP14" s="194"/>
      <c r="AQ14" s="141"/>
      <c r="AR14" s="141"/>
      <c r="AS14" s="141"/>
      <c r="AT14" s="141"/>
      <c r="AU14" s="141"/>
      <c r="AV14" s="141"/>
      <c r="AW14" s="141"/>
      <c r="AX14" s="141"/>
      <c r="AY14" s="141"/>
      <c r="AZ14" s="142"/>
    </row>
    <row r="15" spans="1:57" s="57" customFormat="1" ht="13.5" customHeight="1" x14ac:dyDescent="0.15">
      <c r="A15" s="263"/>
      <c r="B15" s="56" t="s">
        <v>41</v>
      </c>
      <c r="D15" s="190">
        <v>186</v>
      </c>
      <c r="E15" s="134"/>
      <c r="F15" s="136"/>
      <c r="G15" s="136"/>
      <c r="H15" s="136"/>
      <c r="I15" s="136"/>
      <c r="J15" s="136"/>
      <c r="K15" s="136"/>
      <c r="L15" s="136"/>
      <c r="M15" s="136"/>
      <c r="N15" s="136"/>
      <c r="O15" s="136"/>
      <c r="P15" s="136"/>
      <c r="Q15" s="136"/>
      <c r="R15" s="136"/>
      <c r="S15" s="136"/>
      <c r="T15" s="263"/>
      <c r="U15" s="56" t="s">
        <v>41</v>
      </c>
      <c r="W15" s="190">
        <v>186</v>
      </c>
      <c r="X15" s="136"/>
      <c r="Y15" s="136"/>
      <c r="Z15" s="136"/>
      <c r="AA15" s="136"/>
      <c r="AB15" s="136"/>
      <c r="AC15" s="136"/>
      <c r="AD15" s="136"/>
      <c r="AE15" s="136"/>
      <c r="AF15" s="136"/>
      <c r="AG15" s="136"/>
      <c r="AH15" s="136"/>
      <c r="AI15" s="136"/>
      <c r="AJ15" s="136"/>
      <c r="AK15" s="109">
        <v>22</v>
      </c>
      <c r="AL15" s="109">
        <v>33</v>
      </c>
      <c r="AM15" s="263"/>
      <c r="AN15" s="56" t="s">
        <v>41</v>
      </c>
      <c r="AP15" s="190">
        <v>186</v>
      </c>
      <c r="AQ15" s="109">
        <v>19</v>
      </c>
      <c r="AR15" s="109">
        <v>17</v>
      </c>
      <c r="AS15" s="109">
        <v>27</v>
      </c>
      <c r="AT15" s="136"/>
      <c r="AU15" s="136"/>
      <c r="AV15" s="109">
        <v>15</v>
      </c>
      <c r="AW15" s="109">
        <v>20</v>
      </c>
      <c r="AX15" s="109">
        <v>15</v>
      </c>
      <c r="AY15" s="109">
        <v>18</v>
      </c>
      <c r="AZ15" s="137"/>
    </row>
    <row r="16" spans="1:57" ht="13.5" customHeight="1" x14ac:dyDescent="0.15">
      <c r="A16" s="263"/>
      <c r="B16" s="148"/>
      <c r="C16" s="17"/>
      <c r="D16" s="194"/>
      <c r="E16" s="135"/>
      <c r="F16" s="141"/>
      <c r="G16" s="141"/>
      <c r="H16" s="141"/>
      <c r="I16" s="141"/>
      <c r="J16" s="141"/>
      <c r="K16" s="141"/>
      <c r="L16" s="141"/>
      <c r="M16" s="141"/>
      <c r="N16" s="141"/>
      <c r="O16" s="141"/>
      <c r="P16" s="141"/>
      <c r="Q16" s="141"/>
      <c r="R16" s="141"/>
      <c r="S16" s="141"/>
      <c r="T16" s="263"/>
      <c r="U16" s="9"/>
      <c r="V16" s="17"/>
      <c r="W16" s="194"/>
      <c r="X16" s="141"/>
      <c r="Y16" s="141"/>
      <c r="Z16" s="141"/>
      <c r="AA16" s="141"/>
      <c r="AB16" s="141"/>
      <c r="AC16" s="141"/>
      <c r="AD16" s="141"/>
      <c r="AE16" s="141"/>
      <c r="AF16" s="141"/>
      <c r="AG16" s="141"/>
      <c r="AH16" s="141"/>
      <c r="AI16" s="141"/>
      <c r="AJ16" s="141"/>
      <c r="AK16" s="106">
        <v>11.827956989247312</v>
      </c>
      <c r="AL16" s="106">
        <v>17.741935483870968</v>
      </c>
      <c r="AM16" s="263"/>
      <c r="AN16" s="9"/>
      <c r="AO16" s="17"/>
      <c r="AP16" s="194"/>
      <c r="AQ16" s="106">
        <v>10.21505376344086</v>
      </c>
      <c r="AR16" s="106">
        <v>9.1397849462365599</v>
      </c>
      <c r="AS16" s="106">
        <v>14.516129032258066</v>
      </c>
      <c r="AT16" s="141"/>
      <c r="AU16" s="141"/>
      <c r="AV16" s="106">
        <v>8.064516129032258</v>
      </c>
      <c r="AW16" s="106">
        <v>10.75268817204301</v>
      </c>
      <c r="AX16" s="106">
        <v>8.064516129032258</v>
      </c>
      <c r="AY16" s="106">
        <v>9.67741935483871</v>
      </c>
      <c r="AZ16" s="142"/>
    </row>
    <row r="17" spans="1:52" s="57" customFormat="1" ht="13.5" customHeight="1" x14ac:dyDescent="0.15">
      <c r="A17" s="263"/>
      <c r="B17" s="56" t="s">
        <v>43</v>
      </c>
      <c r="D17" s="190">
        <v>84</v>
      </c>
      <c r="E17" s="134"/>
      <c r="F17" s="136"/>
      <c r="G17" s="136"/>
      <c r="H17" s="136"/>
      <c r="I17" s="136"/>
      <c r="J17" s="136"/>
      <c r="K17" s="109">
        <v>47</v>
      </c>
      <c r="L17" s="136"/>
      <c r="M17" s="136"/>
      <c r="N17" s="136"/>
      <c r="O17" s="136"/>
      <c r="P17" s="136"/>
      <c r="Q17" s="136"/>
      <c r="R17" s="136"/>
      <c r="S17" s="136"/>
      <c r="T17" s="263"/>
      <c r="U17" s="56" t="s">
        <v>43</v>
      </c>
      <c r="W17" s="190">
        <v>84</v>
      </c>
      <c r="X17" s="136"/>
      <c r="Y17" s="136"/>
      <c r="Z17" s="136"/>
      <c r="AA17" s="136"/>
      <c r="AB17" s="136"/>
      <c r="AC17" s="136"/>
      <c r="AD17" s="136"/>
      <c r="AE17" s="136"/>
      <c r="AF17" s="136"/>
      <c r="AG17" s="136"/>
      <c r="AH17" s="136"/>
      <c r="AI17" s="136"/>
      <c r="AJ17" s="136"/>
      <c r="AK17" s="136"/>
      <c r="AL17" s="136"/>
      <c r="AM17" s="263"/>
      <c r="AN17" s="56" t="s">
        <v>43</v>
      </c>
      <c r="AP17" s="190">
        <v>84</v>
      </c>
      <c r="AQ17" s="136"/>
      <c r="AR17" s="136"/>
      <c r="AS17" s="136"/>
      <c r="AT17" s="109">
        <v>20</v>
      </c>
      <c r="AU17" s="109">
        <v>17</v>
      </c>
      <c r="AV17" s="136"/>
      <c r="AW17" s="136"/>
      <c r="AX17" s="136"/>
      <c r="AY17" s="136"/>
      <c r="AZ17" s="137"/>
    </row>
    <row r="18" spans="1:52" ht="13.5" customHeight="1" thickBot="1" x14ac:dyDescent="0.2">
      <c r="A18" s="264"/>
      <c r="B18" s="150"/>
      <c r="C18" s="18"/>
      <c r="D18" s="195"/>
      <c r="E18" s="138"/>
      <c r="F18" s="139"/>
      <c r="G18" s="139"/>
      <c r="H18" s="139"/>
      <c r="I18" s="139"/>
      <c r="J18" s="139"/>
      <c r="K18" s="112">
        <v>55.952380952380956</v>
      </c>
      <c r="L18" s="139"/>
      <c r="M18" s="139"/>
      <c r="N18" s="139"/>
      <c r="O18" s="139"/>
      <c r="P18" s="139"/>
      <c r="Q18" s="139"/>
      <c r="R18" s="139"/>
      <c r="S18" s="139"/>
      <c r="T18" s="264"/>
      <c r="U18" s="16"/>
      <c r="V18" s="18"/>
      <c r="W18" s="195"/>
      <c r="X18" s="139"/>
      <c r="Y18" s="139"/>
      <c r="Z18" s="139"/>
      <c r="AA18" s="139"/>
      <c r="AB18" s="139"/>
      <c r="AC18" s="139"/>
      <c r="AD18" s="139"/>
      <c r="AE18" s="139"/>
      <c r="AF18" s="139"/>
      <c r="AG18" s="139"/>
      <c r="AH18" s="139"/>
      <c r="AI18" s="139"/>
      <c r="AJ18" s="139"/>
      <c r="AK18" s="139"/>
      <c r="AL18" s="139"/>
      <c r="AM18" s="264"/>
      <c r="AN18" s="16"/>
      <c r="AO18" s="18"/>
      <c r="AP18" s="195"/>
      <c r="AQ18" s="139"/>
      <c r="AR18" s="139"/>
      <c r="AS18" s="139"/>
      <c r="AT18" s="112">
        <v>23.809523809523807</v>
      </c>
      <c r="AU18" s="112">
        <v>20.238095238095237</v>
      </c>
      <c r="AV18" s="139"/>
      <c r="AW18" s="139"/>
      <c r="AX18" s="139"/>
      <c r="AY18" s="139"/>
      <c r="AZ18" s="140"/>
    </row>
    <row r="19" spans="1:52" s="57" customFormat="1" ht="13.5" customHeight="1" x14ac:dyDescent="0.15">
      <c r="A19" s="265" t="s">
        <v>0</v>
      </c>
      <c r="B19" s="55" t="s">
        <v>1</v>
      </c>
      <c r="C19" s="217"/>
      <c r="D19" s="193">
        <v>993</v>
      </c>
      <c r="E19" s="102">
        <v>241</v>
      </c>
      <c r="F19" s="103">
        <v>36</v>
      </c>
      <c r="G19" s="103">
        <v>60</v>
      </c>
      <c r="H19" s="103">
        <v>46</v>
      </c>
      <c r="I19" s="103">
        <v>83</v>
      </c>
      <c r="J19" s="103">
        <v>30</v>
      </c>
      <c r="K19" s="103">
        <v>21</v>
      </c>
      <c r="L19" s="103">
        <v>11</v>
      </c>
      <c r="M19" s="103">
        <v>89</v>
      </c>
      <c r="N19" s="103">
        <v>46</v>
      </c>
      <c r="O19" s="103">
        <v>22</v>
      </c>
      <c r="P19" s="103">
        <v>15</v>
      </c>
      <c r="Q19" s="103">
        <v>10</v>
      </c>
      <c r="R19" s="103">
        <v>12</v>
      </c>
      <c r="S19" s="103">
        <v>10</v>
      </c>
      <c r="T19" s="265" t="s">
        <v>0</v>
      </c>
      <c r="U19" s="55" t="s">
        <v>1</v>
      </c>
      <c r="V19" s="60"/>
      <c r="W19" s="193">
        <v>993</v>
      </c>
      <c r="X19" s="103">
        <v>15</v>
      </c>
      <c r="Y19" s="103">
        <v>5</v>
      </c>
      <c r="Z19" s="103">
        <v>3</v>
      </c>
      <c r="AA19" s="103">
        <v>10</v>
      </c>
      <c r="AB19" s="103">
        <v>19</v>
      </c>
      <c r="AC19" s="103">
        <v>6</v>
      </c>
      <c r="AD19" s="103">
        <v>9</v>
      </c>
      <c r="AE19" s="103">
        <v>9</v>
      </c>
      <c r="AF19" s="103">
        <v>7</v>
      </c>
      <c r="AG19" s="103">
        <v>11</v>
      </c>
      <c r="AH19" s="103">
        <v>14</v>
      </c>
      <c r="AI19" s="103">
        <v>17</v>
      </c>
      <c r="AJ19" s="103">
        <v>15</v>
      </c>
      <c r="AK19" s="103">
        <v>15</v>
      </c>
      <c r="AL19" s="103">
        <v>18</v>
      </c>
      <c r="AM19" s="265" t="s">
        <v>0</v>
      </c>
      <c r="AN19" s="55" t="s">
        <v>1</v>
      </c>
      <c r="AO19" s="60"/>
      <c r="AP19" s="193">
        <v>993</v>
      </c>
      <c r="AQ19" s="103">
        <v>11</v>
      </c>
      <c r="AR19" s="103">
        <v>8</v>
      </c>
      <c r="AS19" s="103">
        <v>15</v>
      </c>
      <c r="AT19" s="103">
        <v>9</v>
      </c>
      <c r="AU19" s="103">
        <v>8</v>
      </c>
      <c r="AV19" s="103">
        <v>11</v>
      </c>
      <c r="AW19" s="103">
        <v>12</v>
      </c>
      <c r="AX19" s="103">
        <v>5</v>
      </c>
      <c r="AY19" s="103">
        <v>9</v>
      </c>
      <c r="AZ19" s="104">
        <v>0</v>
      </c>
    </row>
    <row r="20" spans="1:52" ht="13.5" customHeight="1" x14ac:dyDescent="0.15">
      <c r="A20" s="263"/>
      <c r="B20" s="56"/>
      <c r="C20" s="218"/>
      <c r="D20" s="190"/>
      <c r="E20" s="219">
        <v>24.269889224572001</v>
      </c>
      <c r="F20" s="220">
        <v>3.6253776435045322</v>
      </c>
      <c r="G20" s="220">
        <v>6.0422960725075532</v>
      </c>
      <c r="H20" s="220">
        <v>4.6324269889224574</v>
      </c>
      <c r="I20" s="220">
        <v>8.358509566968781</v>
      </c>
      <c r="J20" s="220">
        <v>3.0211480362537766</v>
      </c>
      <c r="K20" s="106">
        <v>2.1148036253776437</v>
      </c>
      <c r="L20" s="106">
        <v>1.1077542799597182</v>
      </c>
      <c r="M20" s="106">
        <v>8.9627391742195357</v>
      </c>
      <c r="N20" s="106">
        <v>4.6324269889224574</v>
      </c>
      <c r="O20" s="106">
        <v>2.2155085599194364</v>
      </c>
      <c r="P20" s="106">
        <v>1.5105740181268883</v>
      </c>
      <c r="Q20" s="106">
        <v>1.0070493454179255</v>
      </c>
      <c r="R20" s="106">
        <v>1.2084592145015105</v>
      </c>
      <c r="S20" s="106">
        <v>1.0070493454179255</v>
      </c>
      <c r="T20" s="263"/>
      <c r="U20" s="9"/>
      <c r="V20" s="17"/>
      <c r="W20" s="190"/>
      <c r="X20" s="106">
        <v>1.5105740181268883</v>
      </c>
      <c r="Y20" s="106">
        <v>0.50352467270896273</v>
      </c>
      <c r="Z20" s="106">
        <v>0.30211480362537763</v>
      </c>
      <c r="AA20" s="106">
        <v>1.0070493454179255</v>
      </c>
      <c r="AB20" s="106">
        <v>1.9133937562940584</v>
      </c>
      <c r="AC20" s="106">
        <v>0.60422960725075525</v>
      </c>
      <c r="AD20" s="106">
        <v>0.90634441087613304</v>
      </c>
      <c r="AE20" s="106">
        <v>0.90634441087613304</v>
      </c>
      <c r="AF20" s="106">
        <v>0.70493454179254789</v>
      </c>
      <c r="AG20" s="106">
        <v>1.1077542799597182</v>
      </c>
      <c r="AH20" s="106">
        <v>1.4098690835850958</v>
      </c>
      <c r="AI20" s="106">
        <v>1.7119838872104733</v>
      </c>
      <c r="AJ20" s="106">
        <v>1.5105740181268883</v>
      </c>
      <c r="AK20" s="106">
        <v>1.5105740181268883</v>
      </c>
      <c r="AL20" s="106">
        <v>1.8126888217522661</v>
      </c>
      <c r="AM20" s="263"/>
      <c r="AN20" s="9"/>
      <c r="AO20" s="17"/>
      <c r="AP20" s="190"/>
      <c r="AQ20" s="106">
        <v>1.1077542799597182</v>
      </c>
      <c r="AR20" s="106">
        <v>0.80563947633434041</v>
      </c>
      <c r="AS20" s="106">
        <v>1.5105740181268883</v>
      </c>
      <c r="AT20" s="106">
        <v>0.90634441087613304</v>
      </c>
      <c r="AU20" s="106">
        <v>0.80563947633434041</v>
      </c>
      <c r="AV20" s="106">
        <v>1.1077542799597182</v>
      </c>
      <c r="AW20" s="106">
        <v>1.2084592145015105</v>
      </c>
      <c r="AX20" s="106">
        <v>0.50352467270896273</v>
      </c>
      <c r="AY20" s="106">
        <v>0.90634441087613304</v>
      </c>
      <c r="AZ20" s="107">
        <v>0</v>
      </c>
    </row>
    <row r="21" spans="1:52" s="57" customFormat="1" ht="13.5" customHeight="1" x14ac:dyDescent="0.15">
      <c r="A21" s="263"/>
      <c r="B21" s="149" t="s">
        <v>2</v>
      </c>
      <c r="C21" s="229"/>
      <c r="D21" s="206">
        <v>1427</v>
      </c>
      <c r="E21" s="230">
        <v>384</v>
      </c>
      <c r="F21" s="231">
        <v>58</v>
      </c>
      <c r="G21" s="231">
        <v>83</v>
      </c>
      <c r="H21" s="231">
        <v>57</v>
      </c>
      <c r="I21" s="231">
        <v>116</v>
      </c>
      <c r="J21" s="231">
        <v>58</v>
      </c>
      <c r="K21" s="109">
        <v>24</v>
      </c>
      <c r="L21" s="109">
        <v>22</v>
      </c>
      <c r="M21" s="109">
        <v>120</v>
      </c>
      <c r="N21" s="109">
        <v>72</v>
      </c>
      <c r="O21" s="109">
        <v>44</v>
      </c>
      <c r="P21" s="109">
        <v>25</v>
      </c>
      <c r="Q21" s="109">
        <v>7</v>
      </c>
      <c r="R21" s="109">
        <v>17</v>
      </c>
      <c r="S21" s="109">
        <v>21</v>
      </c>
      <c r="T21" s="263"/>
      <c r="U21" s="56" t="s">
        <v>2</v>
      </c>
      <c r="W21" s="206">
        <v>1427</v>
      </c>
      <c r="X21" s="109">
        <v>25</v>
      </c>
      <c r="Y21" s="109">
        <v>13</v>
      </c>
      <c r="Z21" s="109">
        <v>13</v>
      </c>
      <c r="AA21" s="109">
        <v>8</v>
      </c>
      <c r="AB21" s="109">
        <v>29</v>
      </c>
      <c r="AC21" s="109">
        <v>3</v>
      </c>
      <c r="AD21" s="109">
        <v>8</v>
      </c>
      <c r="AE21" s="109">
        <v>12</v>
      </c>
      <c r="AF21" s="109">
        <v>12</v>
      </c>
      <c r="AG21" s="109">
        <v>20</v>
      </c>
      <c r="AH21" s="109">
        <v>23</v>
      </c>
      <c r="AI21" s="109">
        <v>33</v>
      </c>
      <c r="AJ21" s="109">
        <v>20</v>
      </c>
      <c r="AK21" s="109">
        <v>7</v>
      </c>
      <c r="AL21" s="109">
        <v>14</v>
      </c>
      <c r="AM21" s="263"/>
      <c r="AN21" s="56" t="s">
        <v>2</v>
      </c>
      <c r="AP21" s="206">
        <v>1427</v>
      </c>
      <c r="AQ21" s="109">
        <v>8</v>
      </c>
      <c r="AR21" s="109">
        <v>9</v>
      </c>
      <c r="AS21" s="109">
        <v>12</v>
      </c>
      <c r="AT21" s="109">
        <v>11</v>
      </c>
      <c r="AU21" s="109">
        <v>9</v>
      </c>
      <c r="AV21" s="109">
        <v>4</v>
      </c>
      <c r="AW21" s="109">
        <v>7</v>
      </c>
      <c r="AX21" s="109">
        <v>10</v>
      </c>
      <c r="AY21" s="109">
        <v>9</v>
      </c>
      <c r="AZ21" s="110">
        <v>0</v>
      </c>
    </row>
    <row r="22" spans="1:52" ht="13.5" customHeight="1" x14ac:dyDescent="0.15">
      <c r="A22" s="263"/>
      <c r="B22" s="148"/>
      <c r="C22" s="17"/>
      <c r="D22" s="194"/>
      <c r="E22" s="105">
        <v>26.909600560616681</v>
      </c>
      <c r="F22" s="106">
        <v>4.0644709180098113</v>
      </c>
      <c r="G22" s="106">
        <v>5.8163980378416262</v>
      </c>
      <c r="H22" s="106">
        <v>3.9943938332165385</v>
      </c>
      <c r="I22" s="106">
        <v>8.1289418360196226</v>
      </c>
      <c r="J22" s="106">
        <v>4.0644709180098113</v>
      </c>
      <c r="K22" s="106">
        <v>1.6818500350385426</v>
      </c>
      <c r="L22" s="106">
        <v>1.5416958654519972</v>
      </c>
      <c r="M22" s="106">
        <v>8.409250175192712</v>
      </c>
      <c r="N22" s="106">
        <v>5.0455501051156277</v>
      </c>
      <c r="O22" s="106">
        <v>3.0833917309039944</v>
      </c>
      <c r="P22" s="106">
        <v>1.7519271198318149</v>
      </c>
      <c r="Q22" s="106">
        <v>0.49053959355290822</v>
      </c>
      <c r="R22" s="106">
        <v>1.1913104414856344</v>
      </c>
      <c r="S22" s="106">
        <v>1.4716187806587244</v>
      </c>
      <c r="T22" s="263"/>
      <c r="U22" s="9"/>
      <c r="V22" s="17"/>
      <c r="W22" s="194"/>
      <c r="X22" s="106">
        <v>1.7519271198318149</v>
      </c>
      <c r="Y22" s="106">
        <v>0.91100210231254386</v>
      </c>
      <c r="Z22" s="106">
        <v>0.91100210231254386</v>
      </c>
      <c r="AA22" s="106">
        <v>0.56061667834618079</v>
      </c>
      <c r="AB22" s="106">
        <v>2.0322354590049057</v>
      </c>
      <c r="AC22" s="106">
        <v>0.21023125437981782</v>
      </c>
      <c r="AD22" s="106">
        <v>0.56061667834618079</v>
      </c>
      <c r="AE22" s="106">
        <v>0.84092501751927129</v>
      </c>
      <c r="AF22" s="106">
        <v>0.84092501751927129</v>
      </c>
      <c r="AG22" s="106">
        <v>1.4015416958654519</v>
      </c>
      <c r="AH22" s="106">
        <v>1.6117729502452698</v>
      </c>
      <c r="AI22" s="106">
        <v>2.3125437981779959</v>
      </c>
      <c r="AJ22" s="106">
        <v>1.4015416958654519</v>
      </c>
      <c r="AK22" s="106">
        <v>0.49053959355290822</v>
      </c>
      <c r="AL22" s="106">
        <v>0.98107918710581643</v>
      </c>
      <c r="AM22" s="263"/>
      <c r="AN22" s="9"/>
      <c r="AO22" s="17"/>
      <c r="AP22" s="194"/>
      <c r="AQ22" s="106">
        <v>0.56061667834618079</v>
      </c>
      <c r="AR22" s="106">
        <v>0.63069376313945347</v>
      </c>
      <c r="AS22" s="106">
        <v>0.84092501751927129</v>
      </c>
      <c r="AT22" s="106">
        <v>0.77084793272599861</v>
      </c>
      <c r="AU22" s="106">
        <v>0.63069376313945347</v>
      </c>
      <c r="AV22" s="106">
        <v>0.28030833917309039</v>
      </c>
      <c r="AW22" s="106">
        <v>0.49053959355290822</v>
      </c>
      <c r="AX22" s="106">
        <v>0.70077084793272593</v>
      </c>
      <c r="AY22" s="106">
        <v>0.63069376313945347</v>
      </c>
      <c r="AZ22" s="107">
        <v>0</v>
      </c>
    </row>
    <row r="23" spans="1:52" s="57" customFormat="1" ht="13.5" customHeight="1" x14ac:dyDescent="0.15">
      <c r="A23" s="263"/>
      <c r="B23" s="56" t="s">
        <v>46</v>
      </c>
      <c r="D23" s="190">
        <v>35</v>
      </c>
      <c r="E23" s="108">
        <v>12</v>
      </c>
      <c r="F23" s="109">
        <v>1</v>
      </c>
      <c r="G23" s="109">
        <v>2</v>
      </c>
      <c r="H23" s="109">
        <v>1</v>
      </c>
      <c r="I23" s="109">
        <v>6</v>
      </c>
      <c r="J23" s="109">
        <v>3</v>
      </c>
      <c r="K23" s="109">
        <v>2</v>
      </c>
      <c r="L23" s="109">
        <v>0</v>
      </c>
      <c r="M23" s="109">
        <v>1</v>
      </c>
      <c r="N23" s="109">
        <v>0</v>
      </c>
      <c r="O23" s="109">
        <v>0</v>
      </c>
      <c r="P23" s="109">
        <v>1</v>
      </c>
      <c r="Q23" s="109">
        <v>1</v>
      </c>
      <c r="R23" s="109">
        <v>0</v>
      </c>
      <c r="S23" s="109">
        <v>0</v>
      </c>
      <c r="T23" s="263"/>
      <c r="U23" s="56" t="s">
        <v>46</v>
      </c>
      <c r="W23" s="190">
        <v>35</v>
      </c>
      <c r="X23" s="109">
        <v>0</v>
      </c>
      <c r="Y23" s="109">
        <v>0</v>
      </c>
      <c r="Z23" s="109">
        <v>0</v>
      </c>
      <c r="AA23" s="109">
        <v>0</v>
      </c>
      <c r="AB23" s="109">
        <v>0</v>
      </c>
      <c r="AC23" s="109">
        <v>1</v>
      </c>
      <c r="AD23" s="109">
        <v>0</v>
      </c>
      <c r="AE23" s="109">
        <v>0</v>
      </c>
      <c r="AF23" s="109">
        <v>0</v>
      </c>
      <c r="AG23" s="109">
        <v>1</v>
      </c>
      <c r="AH23" s="109">
        <v>1</v>
      </c>
      <c r="AI23" s="109">
        <v>0</v>
      </c>
      <c r="AJ23" s="109">
        <v>0</v>
      </c>
      <c r="AK23" s="109">
        <v>0</v>
      </c>
      <c r="AL23" s="109">
        <v>1</v>
      </c>
      <c r="AM23" s="263"/>
      <c r="AN23" s="56" t="s">
        <v>46</v>
      </c>
      <c r="AP23" s="190">
        <v>35</v>
      </c>
      <c r="AQ23" s="109">
        <v>0</v>
      </c>
      <c r="AR23" s="109">
        <v>0</v>
      </c>
      <c r="AS23" s="109">
        <v>0</v>
      </c>
      <c r="AT23" s="109">
        <v>0</v>
      </c>
      <c r="AU23" s="109">
        <v>0</v>
      </c>
      <c r="AV23" s="109">
        <v>0</v>
      </c>
      <c r="AW23" s="109">
        <v>1</v>
      </c>
      <c r="AX23" s="109">
        <v>0</v>
      </c>
      <c r="AY23" s="109">
        <v>0</v>
      </c>
      <c r="AZ23" s="110">
        <v>0</v>
      </c>
    </row>
    <row r="24" spans="1:52" ht="13.5" customHeight="1" thickBot="1" x14ac:dyDescent="0.2">
      <c r="A24" s="264"/>
      <c r="B24" s="150"/>
      <c r="C24" s="18"/>
      <c r="D24" s="195"/>
      <c r="E24" s="111">
        <v>34.285714285714285</v>
      </c>
      <c r="F24" s="112">
        <v>2.8571428571428572</v>
      </c>
      <c r="G24" s="112">
        <v>5.7142857142857144</v>
      </c>
      <c r="H24" s="112">
        <v>2.8571428571428572</v>
      </c>
      <c r="I24" s="112">
        <v>17.142857142857142</v>
      </c>
      <c r="J24" s="112">
        <v>8.5714285714285712</v>
      </c>
      <c r="K24" s="112">
        <v>5.7142857142857144</v>
      </c>
      <c r="L24" s="112">
        <v>0</v>
      </c>
      <c r="M24" s="112">
        <v>2.8571428571428572</v>
      </c>
      <c r="N24" s="112">
        <v>0</v>
      </c>
      <c r="O24" s="112">
        <v>0</v>
      </c>
      <c r="P24" s="112">
        <v>2.8571428571428572</v>
      </c>
      <c r="Q24" s="112">
        <v>2.8571428571428572</v>
      </c>
      <c r="R24" s="112">
        <v>0</v>
      </c>
      <c r="S24" s="112">
        <v>0</v>
      </c>
      <c r="T24" s="264"/>
      <c r="U24" s="16"/>
      <c r="V24" s="18"/>
      <c r="W24" s="195"/>
      <c r="X24" s="112">
        <v>0</v>
      </c>
      <c r="Y24" s="112">
        <v>0</v>
      </c>
      <c r="Z24" s="112">
        <v>0</v>
      </c>
      <c r="AA24" s="112">
        <v>0</v>
      </c>
      <c r="AB24" s="112">
        <v>0</v>
      </c>
      <c r="AC24" s="112">
        <v>2.8571428571428572</v>
      </c>
      <c r="AD24" s="112">
        <v>0</v>
      </c>
      <c r="AE24" s="112">
        <v>0</v>
      </c>
      <c r="AF24" s="112">
        <v>0</v>
      </c>
      <c r="AG24" s="112">
        <v>2.8571428571428572</v>
      </c>
      <c r="AH24" s="112">
        <v>2.8571428571428572</v>
      </c>
      <c r="AI24" s="112">
        <v>0</v>
      </c>
      <c r="AJ24" s="112">
        <v>0</v>
      </c>
      <c r="AK24" s="112">
        <v>0</v>
      </c>
      <c r="AL24" s="112">
        <v>2.8571428571428572</v>
      </c>
      <c r="AM24" s="264"/>
      <c r="AN24" s="16"/>
      <c r="AO24" s="18"/>
      <c r="AP24" s="195"/>
      <c r="AQ24" s="112">
        <v>0</v>
      </c>
      <c r="AR24" s="112">
        <v>0</v>
      </c>
      <c r="AS24" s="112">
        <v>0</v>
      </c>
      <c r="AT24" s="112">
        <v>0</v>
      </c>
      <c r="AU24" s="112">
        <v>0</v>
      </c>
      <c r="AV24" s="112">
        <v>0</v>
      </c>
      <c r="AW24" s="112">
        <v>2.8571428571428572</v>
      </c>
      <c r="AX24" s="112">
        <v>0</v>
      </c>
      <c r="AY24" s="112">
        <v>0</v>
      </c>
      <c r="AZ24" s="113">
        <v>0</v>
      </c>
    </row>
    <row r="25" spans="1:52" s="57" customFormat="1" ht="13.5" customHeight="1" x14ac:dyDescent="0.15">
      <c r="A25" s="265" t="s">
        <v>44</v>
      </c>
      <c r="B25" s="55" t="s">
        <v>3</v>
      </c>
      <c r="C25" s="60"/>
      <c r="D25" s="196">
        <v>119</v>
      </c>
      <c r="E25" s="102">
        <v>18</v>
      </c>
      <c r="F25" s="103">
        <v>5</v>
      </c>
      <c r="G25" s="103">
        <v>7</v>
      </c>
      <c r="H25" s="103">
        <v>4</v>
      </c>
      <c r="I25" s="103">
        <v>12</v>
      </c>
      <c r="J25" s="103">
        <v>5</v>
      </c>
      <c r="K25" s="103">
        <v>3</v>
      </c>
      <c r="L25" s="103">
        <v>1</v>
      </c>
      <c r="M25" s="103">
        <v>12</v>
      </c>
      <c r="N25" s="103">
        <v>6</v>
      </c>
      <c r="O25" s="103">
        <v>2</v>
      </c>
      <c r="P25" s="103">
        <v>2</v>
      </c>
      <c r="Q25" s="103">
        <v>0</v>
      </c>
      <c r="R25" s="103">
        <v>3</v>
      </c>
      <c r="S25" s="103">
        <v>1</v>
      </c>
      <c r="T25" s="265" t="s">
        <v>44</v>
      </c>
      <c r="U25" s="55" t="s">
        <v>3</v>
      </c>
      <c r="V25" s="60"/>
      <c r="W25" s="196">
        <v>119</v>
      </c>
      <c r="X25" s="103">
        <v>3</v>
      </c>
      <c r="Y25" s="103">
        <v>2</v>
      </c>
      <c r="Z25" s="103">
        <v>1</v>
      </c>
      <c r="AA25" s="103">
        <v>0</v>
      </c>
      <c r="AB25" s="103">
        <v>6</v>
      </c>
      <c r="AC25" s="103">
        <v>0</v>
      </c>
      <c r="AD25" s="103">
        <v>0</v>
      </c>
      <c r="AE25" s="103">
        <v>3</v>
      </c>
      <c r="AF25" s="103">
        <v>2</v>
      </c>
      <c r="AG25" s="103">
        <v>2</v>
      </c>
      <c r="AH25" s="103">
        <v>2</v>
      </c>
      <c r="AI25" s="103">
        <v>4</v>
      </c>
      <c r="AJ25" s="103">
        <v>2</v>
      </c>
      <c r="AK25" s="103">
        <v>1</v>
      </c>
      <c r="AL25" s="103">
        <v>2</v>
      </c>
      <c r="AM25" s="265" t="s">
        <v>44</v>
      </c>
      <c r="AN25" s="55" t="s">
        <v>3</v>
      </c>
      <c r="AO25" s="60"/>
      <c r="AP25" s="196">
        <v>119</v>
      </c>
      <c r="AQ25" s="103">
        <v>3</v>
      </c>
      <c r="AR25" s="103">
        <v>2</v>
      </c>
      <c r="AS25" s="103">
        <v>0</v>
      </c>
      <c r="AT25" s="103">
        <v>0</v>
      </c>
      <c r="AU25" s="103">
        <v>1</v>
      </c>
      <c r="AV25" s="103">
        <v>1</v>
      </c>
      <c r="AW25" s="103">
        <v>1</v>
      </c>
      <c r="AX25" s="103">
        <v>0</v>
      </c>
      <c r="AY25" s="103">
        <v>0</v>
      </c>
      <c r="AZ25" s="104">
        <v>0</v>
      </c>
    </row>
    <row r="26" spans="1:52" ht="13.5" customHeight="1" x14ac:dyDescent="0.15">
      <c r="A26" s="263"/>
      <c r="B26" s="56"/>
      <c r="D26" s="191"/>
      <c r="E26" s="219">
        <v>15.126050420168067</v>
      </c>
      <c r="F26" s="220">
        <v>4.2016806722689077</v>
      </c>
      <c r="G26" s="220">
        <v>5.8823529411764701</v>
      </c>
      <c r="H26" s="220">
        <v>3.3613445378151261</v>
      </c>
      <c r="I26" s="220">
        <v>10.084033613445378</v>
      </c>
      <c r="J26" s="220">
        <v>4.2016806722689077</v>
      </c>
      <c r="K26" s="106">
        <v>2.5210084033613445</v>
      </c>
      <c r="L26" s="106">
        <v>0.84033613445378152</v>
      </c>
      <c r="M26" s="106">
        <v>10.084033613445378</v>
      </c>
      <c r="N26" s="106">
        <v>5.0420168067226889</v>
      </c>
      <c r="O26" s="106">
        <v>1.680672268907563</v>
      </c>
      <c r="P26" s="106">
        <v>1.680672268907563</v>
      </c>
      <c r="Q26" s="106">
        <v>0</v>
      </c>
      <c r="R26" s="106">
        <v>2.5210084033613445</v>
      </c>
      <c r="S26" s="106">
        <v>0.84033613445378152</v>
      </c>
      <c r="T26" s="263"/>
      <c r="U26" s="9"/>
      <c r="V26" s="17"/>
      <c r="W26" s="191"/>
      <c r="X26" s="106">
        <v>2.5210084033613445</v>
      </c>
      <c r="Y26" s="106">
        <v>1.680672268907563</v>
      </c>
      <c r="Z26" s="106">
        <v>0.84033613445378152</v>
      </c>
      <c r="AA26" s="106">
        <v>0</v>
      </c>
      <c r="AB26" s="106">
        <v>5.0420168067226889</v>
      </c>
      <c r="AC26" s="106">
        <v>0</v>
      </c>
      <c r="AD26" s="106">
        <v>0</v>
      </c>
      <c r="AE26" s="106">
        <v>2.5210084033613445</v>
      </c>
      <c r="AF26" s="106">
        <v>1.680672268907563</v>
      </c>
      <c r="AG26" s="106">
        <v>1.680672268907563</v>
      </c>
      <c r="AH26" s="106">
        <v>1.680672268907563</v>
      </c>
      <c r="AI26" s="106">
        <v>3.3613445378151261</v>
      </c>
      <c r="AJ26" s="106">
        <v>1.680672268907563</v>
      </c>
      <c r="AK26" s="106">
        <v>0.84033613445378152</v>
      </c>
      <c r="AL26" s="106">
        <v>1.680672268907563</v>
      </c>
      <c r="AM26" s="263"/>
      <c r="AN26" s="9"/>
      <c r="AO26" s="17"/>
      <c r="AP26" s="191"/>
      <c r="AQ26" s="106">
        <v>2.5210084033613445</v>
      </c>
      <c r="AR26" s="106">
        <v>1.680672268907563</v>
      </c>
      <c r="AS26" s="106">
        <v>0</v>
      </c>
      <c r="AT26" s="106">
        <v>0</v>
      </c>
      <c r="AU26" s="106">
        <v>0.84033613445378152</v>
      </c>
      <c r="AV26" s="106">
        <v>0.84033613445378152</v>
      </c>
      <c r="AW26" s="106">
        <v>0.84033613445378152</v>
      </c>
      <c r="AX26" s="106">
        <v>0</v>
      </c>
      <c r="AY26" s="106">
        <v>0</v>
      </c>
      <c r="AZ26" s="107">
        <v>0</v>
      </c>
    </row>
    <row r="27" spans="1:52" s="57" customFormat="1" ht="13.5" customHeight="1" x14ac:dyDescent="0.15">
      <c r="A27" s="263"/>
      <c r="B27" s="149" t="s">
        <v>4</v>
      </c>
      <c r="C27" s="229"/>
      <c r="D27" s="207">
        <v>208</v>
      </c>
      <c r="E27" s="230">
        <v>51</v>
      </c>
      <c r="F27" s="231">
        <v>13</v>
      </c>
      <c r="G27" s="231">
        <v>13</v>
      </c>
      <c r="H27" s="231">
        <v>10</v>
      </c>
      <c r="I27" s="231">
        <v>25</v>
      </c>
      <c r="J27" s="231">
        <v>9</v>
      </c>
      <c r="K27" s="109">
        <v>3</v>
      </c>
      <c r="L27" s="109">
        <v>1</v>
      </c>
      <c r="M27" s="109">
        <v>15</v>
      </c>
      <c r="N27" s="109">
        <v>11</v>
      </c>
      <c r="O27" s="109">
        <v>6</v>
      </c>
      <c r="P27" s="109">
        <v>2</v>
      </c>
      <c r="Q27" s="109">
        <v>2</v>
      </c>
      <c r="R27" s="109">
        <v>2</v>
      </c>
      <c r="S27" s="109">
        <v>2</v>
      </c>
      <c r="T27" s="263"/>
      <c r="U27" s="56" t="s">
        <v>4</v>
      </c>
      <c r="W27" s="207">
        <v>208</v>
      </c>
      <c r="X27" s="109">
        <v>4</v>
      </c>
      <c r="Y27" s="109">
        <v>0</v>
      </c>
      <c r="Z27" s="109">
        <v>2</v>
      </c>
      <c r="AA27" s="109">
        <v>1</v>
      </c>
      <c r="AB27" s="109">
        <v>3</v>
      </c>
      <c r="AC27" s="109">
        <v>0</v>
      </c>
      <c r="AD27" s="109">
        <v>1</v>
      </c>
      <c r="AE27" s="109">
        <v>1</v>
      </c>
      <c r="AF27" s="109">
        <v>0</v>
      </c>
      <c r="AG27" s="109">
        <v>5</v>
      </c>
      <c r="AH27" s="109">
        <v>4</v>
      </c>
      <c r="AI27" s="109">
        <v>9</v>
      </c>
      <c r="AJ27" s="109">
        <v>3</v>
      </c>
      <c r="AK27" s="109">
        <v>0</v>
      </c>
      <c r="AL27" s="109">
        <v>1</v>
      </c>
      <c r="AM27" s="263"/>
      <c r="AN27" s="56" t="s">
        <v>4</v>
      </c>
      <c r="AP27" s="207">
        <v>208</v>
      </c>
      <c r="AQ27" s="109">
        <v>2</v>
      </c>
      <c r="AR27" s="109">
        <v>0</v>
      </c>
      <c r="AS27" s="109">
        <v>1</v>
      </c>
      <c r="AT27" s="109">
        <v>4</v>
      </c>
      <c r="AU27" s="109">
        <v>0</v>
      </c>
      <c r="AV27" s="109">
        <v>0</v>
      </c>
      <c r="AW27" s="109">
        <v>0</v>
      </c>
      <c r="AX27" s="109">
        <v>0</v>
      </c>
      <c r="AY27" s="109">
        <v>2</v>
      </c>
      <c r="AZ27" s="110">
        <v>0</v>
      </c>
    </row>
    <row r="28" spans="1:52" ht="13.5" customHeight="1" x14ac:dyDescent="0.15">
      <c r="A28" s="263"/>
      <c r="B28" s="56"/>
      <c r="D28" s="191"/>
      <c r="E28" s="219">
        <v>24.519230769230766</v>
      </c>
      <c r="F28" s="220">
        <v>6.25</v>
      </c>
      <c r="G28" s="220">
        <v>6.25</v>
      </c>
      <c r="H28" s="220">
        <v>4.8076923076923084</v>
      </c>
      <c r="I28" s="220">
        <v>12.01923076923077</v>
      </c>
      <c r="J28" s="220">
        <v>4.3269230769230766</v>
      </c>
      <c r="K28" s="106">
        <v>1.4423076923076923</v>
      </c>
      <c r="L28" s="106">
        <v>0.48076923076923078</v>
      </c>
      <c r="M28" s="106">
        <v>7.2115384615384608</v>
      </c>
      <c r="N28" s="106">
        <v>5.2884615384615383</v>
      </c>
      <c r="O28" s="106">
        <v>2.8846153846153846</v>
      </c>
      <c r="P28" s="106">
        <v>0.96153846153846156</v>
      </c>
      <c r="Q28" s="106">
        <v>0.96153846153846156</v>
      </c>
      <c r="R28" s="106">
        <v>0.96153846153846156</v>
      </c>
      <c r="S28" s="106">
        <v>0.96153846153846156</v>
      </c>
      <c r="T28" s="263"/>
      <c r="U28" s="9"/>
      <c r="V28" s="17"/>
      <c r="W28" s="191"/>
      <c r="X28" s="106">
        <v>1.9230769230769231</v>
      </c>
      <c r="Y28" s="106">
        <v>0</v>
      </c>
      <c r="Z28" s="106">
        <v>0.96153846153846156</v>
      </c>
      <c r="AA28" s="106">
        <v>0.48076923076923078</v>
      </c>
      <c r="AB28" s="106">
        <v>1.4423076923076923</v>
      </c>
      <c r="AC28" s="106">
        <v>0</v>
      </c>
      <c r="AD28" s="106">
        <v>0.48076923076923078</v>
      </c>
      <c r="AE28" s="106">
        <v>0.48076923076923078</v>
      </c>
      <c r="AF28" s="106">
        <v>0</v>
      </c>
      <c r="AG28" s="106">
        <v>2.4038461538461542</v>
      </c>
      <c r="AH28" s="106">
        <v>1.9230769230769231</v>
      </c>
      <c r="AI28" s="106">
        <v>4.3269230769230766</v>
      </c>
      <c r="AJ28" s="106">
        <v>1.4423076923076923</v>
      </c>
      <c r="AK28" s="106">
        <v>0</v>
      </c>
      <c r="AL28" s="106">
        <v>0.48076923076923078</v>
      </c>
      <c r="AM28" s="263"/>
      <c r="AN28" s="9"/>
      <c r="AO28" s="17"/>
      <c r="AP28" s="191"/>
      <c r="AQ28" s="106">
        <v>0.96153846153846156</v>
      </c>
      <c r="AR28" s="106">
        <v>0</v>
      </c>
      <c r="AS28" s="106">
        <v>0.48076923076923078</v>
      </c>
      <c r="AT28" s="106">
        <v>1.9230769230769231</v>
      </c>
      <c r="AU28" s="106">
        <v>0</v>
      </c>
      <c r="AV28" s="106">
        <v>0</v>
      </c>
      <c r="AW28" s="106">
        <v>0</v>
      </c>
      <c r="AX28" s="106">
        <v>0</v>
      </c>
      <c r="AY28" s="106">
        <v>0.96153846153846156</v>
      </c>
      <c r="AZ28" s="107">
        <v>0</v>
      </c>
    </row>
    <row r="29" spans="1:52" s="57" customFormat="1" ht="13.5" customHeight="1" x14ac:dyDescent="0.15">
      <c r="A29" s="263"/>
      <c r="B29" s="149" t="s">
        <v>5</v>
      </c>
      <c r="C29" s="229"/>
      <c r="D29" s="207">
        <v>358</v>
      </c>
      <c r="E29" s="230">
        <v>73</v>
      </c>
      <c r="F29" s="231">
        <v>12</v>
      </c>
      <c r="G29" s="231">
        <v>21</v>
      </c>
      <c r="H29" s="231">
        <v>15</v>
      </c>
      <c r="I29" s="231">
        <v>33</v>
      </c>
      <c r="J29" s="231">
        <v>13</v>
      </c>
      <c r="K29" s="109">
        <v>5</v>
      </c>
      <c r="L29" s="109">
        <v>8</v>
      </c>
      <c r="M29" s="109">
        <v>42</v>
      </c>
      <c r="N29" s="109">
        <v>30</v>
      </c>
      <c r="O29" s="109">
        <v>12</v>
      </c>
      <c r="P29" s="109">
        <v>2</v>
      </c>
      <c r="Q29" s="109">
        <v>4</v>
      </c>
      <c r="R29" s="109">
        <v>5</v>
      </c>
      <c r="S29" s="109">
        <v>7</v>
      </c>
      <c r="T29" s="263"/>
      <c r="U29" s="56" t="s">
        <v>5</v>
      </c>
      <c r="W29" s="207">
        <v>358</v>
      </c>
      <c r="X29" s="109">
        <v>7</v>
      </c>
      <c r="Y29" s="109">
        <v>5</v>
      </c>
      <c r="Z29" s="109">
        <v>2</v>
      </c>
      <c r="AA29" s="109">
        <v>3</v>
      </c>
      <c r="AB29" s="109">
        <v>9</v>
      </c>
      <c r="AC29" s="109">
        <v>0</v>
      </c>
      <c r="AD29" s="109">
        <v>0</v>
      </c>
      <c r="AE29" s="109">
        <v>3</v>
      </c>
      <c r="AF29" s="109">
        <v>2</v>
      </c>
      <c r="AG29" s="109">
        <v>3</v>
      </c>
      <c r="AH29" s="109">
        <v>15</v>
      </c>
      <c r="AI29" s="109">
        <v>3</v>
      </c>
      <c r="AJ29" s="109">
        <v>0</v>
      </c>
      <c r="AK29" s="109">
        <v>4</v>
      </c>
      <c r="AL29" s="109">
        <v>4</v>
      </c>
      <c r="AM29" s="263"/>
      <c r="AN29" s="56" t="s">
        <v>5</v>
      </c>
      <c r="AP29" s="207">
        <v>358</v>
      </c>
      <c r="AQ29" s="109">
        <v>0</v>
      </c>
      <c r="AR29" s="109">
        <v>1</v>
      </c>
      <c r="AS29" s="109">
        <v>3</v>
      </c>
      <c r="AT29" s="109">
        <v>3</v>
      </c>
      <c r="AU29" s="109">
        <v>3</v>
      </c>
      <c r="AV29" s="109">
        <v>0</v>
      </c>
      <c r="AW29" s="109">
        <v>2</v>
      </c>
      <c r="AX29" s="109">
        <v>2</v>
      </c>
      <c r="AY29" s="109">
        <v>2</v>
      </c>
      <c r="AZ29" s="110">
        <v>0</v>
      </c>
    </row>
    <row r="30" spans="1:52" ht="13.5" customHeight="1" x14ac:dyDescent="0.15">
      <c r="A30" s="263"/>
      <c r="B30" s="148"/>
      <c r="C30" s="17"/>
      <c r="D30" s="197"/>
      <c r="E30" s="105">
        <v>20.391061452513966</v>
      </c>
      <c r="F30" s="106">
        <v>3.3519553072625698</v>
      </c>
      <c r="G30" s="106">
        <v>5.8659217877094969</v>
      </c>
      <c r="H30" s="106">
        <v>4.1899441340782122</v>
      </c>
      <c r="I30" s="106">
        <v>9.2178770949720672</v>
      </c>
      <c r="J30" s="106">
        <v>3.6312849162011176</v>
      </c>
      <c r="K30" s="106">
        <v>1.3966480446927374</v>
      </c>
      <c r="L30" s="106">
        <v>2.2346368715083798</v>
      </c>
      <c r="M30" s="106">
        <v>11.731843575418994</v>
      </c>
      <c r="N30" s="106">
        <v>8.3798882681564244</v>
      </c>
      <c r="O30" s="106">
        <v>3.3519553072625698</v>
      </c>
      <c r="P30" s="106">
        <v>0.55865921787709494</v>
      </c>
      <c r="Q30" s="106">
        <v>1.1173184357541899</v>
      </c>
      <c r="R30" s="106">
        <v>1.3966480446927374</v>
      </c>
      <c r="S30" s="106">
        <v>1.9553072625698324</v>
      </c>
      <c r="T30" s="263"/>
      <c r="U30" s="9"/>
      <c r="V30" s="17"/>
      <c r="W30" s="197"/>
      <c r="X30" s="106">
        <v>1.9553072625698324</v>
      </c>
      <c r="Y30" s="106">
        <v>1.3966480446927374</v>
      </c>
      <c r="Z30" s="106">
        <v>0.55865921787709494</v>
      </c>
      <c r="AA30" s="106">
        <v>0.83798882681564246</v>
      </c>
      <c r="AB30" s="106">
        <v>2.5139664804469275</v>
      </c>
      <c r="AC30" s="106">
        <v>0</v>
      </c>
      <c r="AD30" s="106">
        <v>0</v>
      </c>
      <c r="AE30" s="106">
        <v>0.83798882681564246</v>
      </c>
      <c r="AF30" s="106">
        <v>0.55865921787709494</v>
      </c>
      <c r="AG30" s="106">
        <v>0.83798882681564246</v>
      </c>
      <c r="AH30" s="106">
        <v>4.1899441340782122</v>
      </c>
      <c r="AI30" s="106">
        <v>0.83798882681564246</v>
      </c>
      <c r="AJ30" s="106">
        <v>0</v>
      </c>
      <c r="AK30" s="106">
        <v>1.1173184357541899</v>
      </c>
      <c r="AL30" s="106">
        <v>1.1173184357541899</v>
      </c>
      <c r="AM30" s="263"/>
      <c r="AN30" s="9"/>
      <c r="AO30" s="17"/>
      <c r="AP30" s="197"/>
      <c r="AQ30" s="106">
        <v>0</v>
      </c>
      <c r="AR30" s="106">
        <v>0.27932960893854747</v>
      </c>
      <c r="AS30" s="106">
        <v>0.83798882681564246</v>
      </c>
      <c r="AT30" s="106">
        <v>0.83798882681564246</v>
      </c>
      <c r="AU30" s="106">
        <v>0.83798882681564246</v>
      </c>
      <c r="AV30" s="106">
        <v>0</v>
      </c>
      <c r="AW30" s="106">
        <v>0.55865921787709494</v>
      </c>
      <c r="AX30" s="106">
        <v>0.55865921787709494</v>
      </c>
      <c r="AY30" s="106">
        <v>0.55865921787709494</v>
      </c>
      <c r="AZ30" s="107">
        <v>0</v>
      </c>
    </row>
    <row r="31" spans="1:52" s="57" customFormat="1" ht="13.5" customHeight="1" x14ac:dyDescent="0.15">
      <c r="A31" s="263"/>
      <c r="B31" s="149" t="s">
        <v>6</v>
      </c>
      <c r="C31" s="229"/>
      <c r="D31" s="207">
        <v>457</v>
      </c>
      <c r="E31" s="230">
        <v>112</v>
      </c>
      <c r="F31" s="231">
        <v>24</v>
      </c>
      <c r="G31" s="231">
        <v>25</v>
      </c>
      <c r="H31" s="231">
        <v>15</v>
      </c>
      <c r="I31" s="231">
        <v>25</v>
      </c>
      <c r="J31" s="231">
        <v>15</v>
      </c>
      <c r="K31" s="109">
        <v>10</v>
      </c>
      <c r="L31" s="109">
        <v>5</v>
      </c>
      <c r="M31" s="109">
        <v>48</v>
      </c>
      <c r="N31" s="109">
        <v>27</v>
      </c>
      <c r="O31" s="109">
        <v>18</v>
      </c>
      <c r="P31" s="109">
        <v>4</v>
      </c>
      <c r="Q31" s="109">
        <v>4</v>
      </c>
      <c r="R31" s="109">
        <v>6</v>
      </c>
      <c r="S31" s="109">
        <v>8</v>
      </c>
      <c r="T31" s="263"/>
      <c r="U31" s="56" t="s">
        <v>6</v>
      </c>
      <c r="W31" s="207">
        <v>457</v>
      </c>
      <c r="X31" s="109">
        <v>8</v>
      </c>
      <c r="Y31" s="109">
        <v>4</v>
      </c>
      <c r="Z31" s="109">
        <v>1</v>
      </c>
      <c r="AA31" s="109">
        <v>3</v>
      </c>
      <c r="AB31" s="109">
        <v>8</v>
      </c>
      <c r="AC31" s="109">
        <v>2</v>
      </c>
      <c r="AD31" s="109">
        <v>5</v>
      </c>
      <c r="AE31" s="109">
        <v>6</v>
      </c>
      <c r="AF31" s="109">
        <v>1</v>
      </c>
      <c r="AG31" s="109">
        <v>5</v>
      </c>
      <c r="AH31" s="109">
        <v>11</v>
      </c>
      <c r="AI31" s="109">
        <v>8</v>
      </c>
      <c r="AJ31" s="109">
        <v>11</v>
      </c>
      <c r="AK31" s="109">
        <v>2</v>
      </c>
      <c r="AL31" s="109">
        <v>7</v>
      </c>
      <c r="AM31" s="263"/>
      <c r="AN31" s="56" t="s">
        <v>6</v>
      </c>
      <c r="AP31" s="207">
        <v>457</v>
      </c>
      <c r="AQ31" s="109">
        <v>2</v>
      </c>
      <c r="AR31" s="109">
        <v>4</v>
      </c>
      <c r="AS31" s="109">
        <v>5</v>
      </c>
      <c r="AT31" s="109">
        <v>3</v>
      </c>
      <c r="AU31" s="109">
        <v>4</v>
      </c>
      <c r="AV31" s="109">
        <v>6</v>
      </c>
      <c r="AW31" s="109">
        <v>1</v>
      </c>
      <c r="AX31" s="109">
        <v>3</v>
      </c>
      <c r="AY31" s="109">
        <v>1</v>
      </c>
      <c r="AZ31" s="110">
        <v>0</v>
      </c>
    </row>
    <row r="32" spans="1:52" ht="13.5" customHeight="1" x14ac:dyDescent="0.15">
      <c r="A32" s="263"/>
      <c r="B32" s="148"/>
      <c r="C32" s="17"/>
      <c r="D32" s="197"/>
      <c r="E32" s="105">
        <v>24.507658643326039</v>
      </c>
      <c r="F32" s="106">
        <v>5.2516411378555796</v>
      </c>
      <c r="G32" s="106">
        <v>5.4704595185995624</v>
      </c>
      <c r="H32" s="106">
        <v>3.2822757111597372</v>
      </c>
      <c r="I32" s="106">
        <v>5.4704595185995624</v>
      </c>
      <c r="J32" s="106">
        <v>3.2822757111597372</v>
      </c>
      <c r="K32" s="106">
        <v>2.1881838074398248</v>
      </c>
      <c r="L32" s="106">
        <v>1.0940919037199124</v>
      </c>
      <c r="M32" s="106">
        <v>10.503282275711159</v>
      </c>
      <c r="N32" s="106">
        <v>5.9080962800875279</v>
      </c>
      <c r="O32" s="106">
        <v>3.9387308533916849</v>
      </c>
      <c r="P32" s="106">
        <v>0.87527352297592997</v>
      </c>
      <c r="Q32" s="106">
        <v>0.87527352297592997</v>
      </c>
      <c r="R32" s="106">
        <v>1.3129102844638949</v>
      </c>
      <c r="S32" s="106">
        <v>1.7505470459518599</v>
      </c>
      <c r="T32" s="263"/>
      <c r="U32" s="9"/>
      <c r="V32" s="17"/>
      <c r="W32" s="197"/>
      <c r="X32" s="106">
        <v>1.7505470459518599</v>
      </c>
      <c r="Y32" s="106">
        <v>0.87527352297592997</v>
      </c>
      <c r="Z32" s="106">
        <v>0.21881838074398249</v>
      </c>
      <c r="AA32" s="106">
        <v>0.65645514223194745</v>
      </c>
      <c r="AB32" s="106">
        <v>1.7505470459518599</v>
      </c>
      <c r="AC32" s="106">
        <v>0.43763676148796499</v>
      </c>
      <c r="AD32" s="106">
        <v>1.0940919037199124</v>
      </c>
      <c r="AE32" s="106">
        <v>1.3129102844638949</v>
      </c>
      <c r="AF32" s="106">
        <v>0.21881838074398249</v>
      </c>
      <c r="AG32" s="106">
        <v>1.0940919037199124</v>
      </c>
      <c r="AH32" s="106">
        <v>2.4070021881838075</v>
      </c>
      <c r="AI32" s="106">
        <v>1.7505470459518599</v>
      </c>
      <c r="AJ32" s="106">
        <v>2.4070021881838075</v>
      </c>
      <c r="AK32" s="106">
        <v>0.43763676148796499</v>
      </c>
      <c r="AL32" s="106">
        <v>1.5317286652078774</v>
      </c>
      <c r="AM32" s="263"/>
      <c r="AN32" s="9"/>
      <c r="AO32" s="17"/>
      <c r="AP32" s="197"/>
      <c r="AQ32" s="106">
        <v>0.43763676148796499</v>
      </c>
      <c r="AR32" s="106">
        <v>0.87527352297592997</v>
      </c>
      <c r="AS32" s="106">
        <v>1.0940919037199124</v>
      </c>
      <c r="AT32" s="106">
        <v>0.65645514223194745</v>
      </c>
      <c r="AU32" s="106">
        <v>0.87527352297592997</v>
      </c>
      <c r="AV32" s="106">
        <v>1.3129102844638949</v>
      </c>
      <c r="AW32" s="106">
        <v>0.21881838074398249</v>
      </c>
      <c r="AX32" s="106">
        <v>0.65645514223194745</v>
      </c>
      <c r="AY32" s="106">
        <v>0.21881838074398249</v>
      </c>
      <c r="AZ32" s="107">
        <v>0</v>
      </c>
    </row>
    <row r="33" spans="1:52" s="57" customFormat="1" ht="13.5" customHeight="1" x14ac:dyDescent="0.15">
      <c r="A33" s="263"/>
      <c r="B33" s="149" t="s">
        <v>7</v>
      </c>
      <c r="C33" s="229"/>
      <c r="D33" s="207">
        <v>531</v>
      </c>
      <c r="E33" s="230">
        <v>132</v>
      </c>
      <c r="F33" s="231">
        <v>26</v>
      </c>
      <c r="G33" s="231">
        <v>26</v>
      </c>
      <c r="H33" s="231">
        <v>24</v>
      </c>
      <c r="I33" s="231">
        <v>43</v>
      </c>
      <c r="J33" s="231">
        <v>21</v>
      </c>
      <c r="K33" s="109">
        <v>8</v>
      </c>
      <c r="L33" s="109">
        <v>9</v>
      </c>
      <c r="M33" s="109">
        <v>44</v>
      </c>
      <c r="N33" s="109">
        <v>24</v>
      </c>
      <c r="O33" s="109">
        <v>13</v>
      </c>
      <c r="P33" s="109">
        <v>9</v>
      </c>
      <c r="Q33" s="109">
        <v>3</v>
      </c>
      <c r="R33" s="109">
        <v>6</v>
      </c>
      <c r="S33" s="109">
        <v>7</v>
      </c>
      <c r="T33" s="263"/>
      <c r="U33" s="56" t="s">
        <v>7</v>
      </c>
      <c r="W33" s="207">
        <v>531</v>
      </c>
      <c r="X33" s="109">
        <v>6</v>
      </c>
      <c r="Y33" s="109">
        <v>3</v>
      </c>
      <c r="Z33" s="109">
        <v>2</v>
      </c>
      <c r="AA33" s="109">
        <v>5</v>
      </c>
      <c r="AB33" s="109">
        <v>10</v>
      </c>
      <c r="AC33" s="109">
        <v>3</v>
      </c>
      <c r="AD33" s="109">
        <v>8</v>
      </c>
      <c r="AE33" s="109">
        <v>2</v>
      </c>
      <c r="AF33" s="109">
        <v>3</v>
      </c>
      <c r="AG33" s="109">
        <v>9</v>
      </c>
      <c r="AH33" s="109">
        <v>2</v>
      </c>
      <c r="AI33" s="109">
        <v>14</v>
      </c>
      <c r="AJ33" s="109">
        <v>7</v>
      </c>
      <c r="AK33" s="109">
        <v>8</v>
      </c>
      <c r="AL33" s="109">
        <v>4</v>
      </c>
      <c r="AM33" s="263"/>
      <c r="AN33" s="56" t="s">
        <v>7</v>
      </c>
      <c r="AP33" s="207">
        <v>531</v>
      </c>
      <c r="AQ33" s="109">
        <v>6</v>
      </c>
      <c r="AR33" s="109">
        <v>6</v>
      </c>
      <c r="AS33" s="109">
        <v>10</v>
      </c>
      <c r="AT33" s="109">
        <v>6</v>
      </c>
      <c r="AU33" s="109">
        <v>5</v>
      </c>
      <c r="AV33" s="109">
        <v>5</v>
      </c>
      <c r="AW33" s="109">
        <v>5</v>
      </c>
      <c r="AX33" s="109">
        <v>4</v>
      </c>
      <c r="AY33" s="109">
        <v>3</v>
      </c>
      <c r="AZ33" s="110">
        <v>0</v>
      </c>
    </row>
    <row r="34" spans="1:52" ht="13.5" customHeight="1" x14ac:dyDescent="0.15">
      <c r="A34" s="263"/>
      <c r="B34" s="148"/>
      <c r="C34" s="17"/>
      <c r="D34" s="197"/>
      <c r="E34" s="105">
        <v>24.858757062146893</v>
      </c>
      <c r="F34" s="106">
        <v>4.8964218455743875</v>
      </c>
      <c r="G34" s="106">
        <v>4.8964218455743875</v>
      </c>
      <c r="H34" s="106">
        <v>4.5197740112994351</v>
      </c>
      <c r="I34" s="106">
        <v>8.0979284369114879</v>
      </c>
      <c r="J34" s="106">
        <v>3.9548022598870061</v>
      </c>
      <c r="K34" s="106">
        <v>1.5065913370998116</v>
      </c>
      <c r="L34" s="106">
        <v>1.6949152542372881</v>
      </c>
      <c r="M34" s="106">
        <v>8.2862523540489654</v>
      </c>
      <c r="N34" s="106">
        <v>4.5197740112994351</v>
      </c>
      <c r="O34" s="106">
        <v>2.4482109227871938</v>
      </c>
      <c r="P34" s="106">
        <v>1.6949152542372881</v>
      </c>
      <c r="Q34" s="106">
        <v>0.56497175141242939</v>
      </c>
      <c r="R34" s="106">
        <v>1.1299435028248588</v>
      </c>
      <c r="S34" s="106">
        <v>1.3182674199623352</v>
      </c>
      <c r="T34" s="263"/>
      <c r="U34" s="9"/>
      <c r="V34" s="17"/>
      <c r="W34" s="197"/>
      <c r="X34" s="106">
        <v>1.1299435028248588</v>
      </c>
      <c r="Y34" s="106">
        <v>0.56497175141242939</v>
      </c>
      <c r="Z34" s="106">
        <v>0.37664783427495291</v>
      </c>
      <c r="AA34" s="106">
        <v>0.94161958568738224</v>
      </c>
      <c r="AB34" s="106">
        <v>1.8832391713747645</v>
      </c>
      <c r="AC34" s="106">
        <v>0.56497175141242939</v>
      </c>
      <c r="AD34" s="106">
        <v>1.5065913370998116</v>
      </c>
      <c r="AE34" s="106">
        <v>0.37664783427495291</v>
      </c>
      <c r="AF34" s="106">
        <v>0.56497175141242939</v>
      </c>
      <c r="AG34" s="106">
        <v>1.6949152542372881</v>
      </c>
      <c r="AH34" s="106">
        <v>0.37664783427495291</v>
      </c>
      <c r="AI34" s="106">
        <v>2.6365348399246704</v>
      </c>
      <c r="AJ34" s="106">
        <v>1.3182674199623352</v>
      </c>
      <c r="AK34" s="106">
        <v>1.5065913370998116</v>
      </c>
      <c r="AL34" s="106">
        <v>0.75329566854990582</v>
      </c>
      <c r="AM34" s="263"/>
      <c r="AN34" s="9"/>
      <c r="AO34" s="17"/>
      <c r="AP34" s="197"/>
      <c r="AQ34" s="106">
        <v>1.1299435028248588</v>
      </c>
      <c r="AR34" s="106">
        <v>1.1299435028248588</v>
      </c>
      <c r="AS34" s="106">
        <v>1.8832391713747645</v>
      </c>
      <c r="AT34" s="106">
        <v>1.1299435028248588</v>
      </c>
      <c r="AU34" s="106">
        <v>0.94161958568738224</v>
      </c>
      <c r="AV34" s="106">
        <v>0.94161958568738224</v>
      </c>
      <c r="AW34" s="106">
        <v>0.94161958568738224</v>
      </c>
      <c r="AX34" s="106">
        <v>0.75329566854990582</v>
      </c>
      <c r="AY34" s="106">
        <v>0.56497175141242939</v>
      </c>
      <c r="AZ34" s="107">
        <v>0</v>
      </c>
    </row>
    <row r="35" spans="1:52" s="57" customFormat="1" ht="13.5" customHeight="1" x14ac:dyDescent="0.15">
      <c r="A35" s="263"/>
      <c r="B35" s="149" t="s">
        <v>45</v>
      </c>
      <c r="C35" s="229"/>
      <c r="D35" s="207">
        <v>750</v>
      </c>
      <c r="E35" s="230">
        <v>240</v>
      </c>
      <c r="F35" s="231">
        <v>14</v>
      </c>
      <c r="G35" s="231">
        <v>51</v>
      </c>
      <c r="H35" s="231">
        <v>35</v>
      </c>
      <c r="I35" s="231">
        <v>62</v>
      </c>
      <c r="J35" s="231">
        <v>25</v>
      </c>
      <c r="K35" s="109">
        <v>17</v>
      </c>
      <c r="L35" s="109">
        <v>9</v>
      </c>
      <c r="M35" s="109">
        <v>48</v>
      </c>
      <c r="N35" s="109">
        <v>20</v>
      </c>
      <c r="O35" s="109">
        <v>15</v>
      </c>
      <c r="P35" s="109">
        <v>21</v>
      </c>
      <c r="Q35" s="109">
        <v>4</v>
      </c>
      <c r="R35" s="109">
        <v>7</v>
      </c>
      <c r="S35" s="109">
        <v>6</v>
      </c>
      <c r="T35" s="263"/>
      <c r="U35" s="56" t="s">
        <v>45</v>
      </c>
      <c r="W35" s="207">
        <v>750</v>
      </c>
      <c r="X35" s="109">
        <v>12</v>
      </c>
      <c r="Y35" s="109">
        <v>4</v>
      </c>
      <c r="Z35" s="109">
        <v>8</v>
      </c>
      <c r="AA35" s="109">
        <v>6</v>
      </c>
      <c r="AB35" s="109">
        <v>12</v>
      </c>
      <c r="AC35" s="109">
        <v>4</v>
      </c>
      <c r="AD35" s="109">
        <v>3</v>
      </c>
      <c r="AE35" s="109">
        <v>6</v>
      </c>
      <c r="AF35" s="109">
        <v>11</v>
      </c>
      <c r="AG35" s="109">
        <v>7</v>
      </c>
      <c r="AH35" s="109">
        <v>3</v>
      </c>
      <c r="AI35" s="109">
        <v>12</v>
      </c>
      <c r="AJ35" s="109">
        <v>12</v>
      </c>
      <c r="AK35" s="109">
        <v>7</v>
      </c>
      <c r="AL35" s="109">
        <v>14</v>
      </c>
      <c r="AM35" s="263"/>
      <c r="AN35" s="56" t="s">
        <v>45</v>
      </c>
      <c r="AP35" s="207">
        <v>750</v>
      </c>
      <c r="AQ35" s="109">
        <v>6</v>
      </c>
      <c r="AR35" s="109">
        <v>4</v>
      </c>
      <c r="AS35" s="109">
        <v>8</v>
      </c>
      <c r="AT35" s="109">
        <v>4</v>
      </c>
      <c r="AU35" s="109">
        <v>4</v>
      </c>
      <c r="AV35" s="109">
        <v>3</v>
      </c>
      <c r="AW35" s="109">
        <v>10</v>
      </c>
      <c r="AX35" s="109">
        <v>6</v>
      </c>
      <c r="AY35" s="109">
        <v>10</v>
      </c>
      <c r="AZ35" s="110">
        <v>0</v>
      </c>
    </row>
    <row r="36" spans="1:52" ht="13.5" customHeight="1" x14ac:dyDescent="0.15">
      <c r="A36" s="263"/>
      <c r="B36" s="148"/>
      <c r="C36" s="17"/>
      <c r="D36" s="197"/>
      <c r="E36" s="105">
        <v>32</v>
      </c>
      <c r="F36" s="106">
        <v>1.8666666666666669</v>
      </c>
      <c r="G36" s="106">
        <v>6.8000000000000007</v>
      </c>
      <c r="H36" s="106">
        <v>4.666666666666667</v>
      </c>
      <c r="I36" s="106">
        <v>8.2666666666666657</v>
      </c>
      <c r="J36" s="106">
        <v>3.3333333333333335</v>
      </c>
      <c r="K36" s="106">
        <v>2.2666666666666666</v>
      </c>
      <c r="L36" s="106">
        <v>1.2</v>
      </c>
      <c r="M36" s="106">
        <v>6.4</v>
      </c>
      <c r="N36" s="106">
        <v>2.666666666666667</v>
      </c>
      <c r="O36" s="106">
        <v>2</v>
      </c>
      <c r="P36" s="106">
        <v>2.8000000000000003</v>
      </c>
      <c r="Q36" s="106">
        <v>0.53333333333333333</v>
      </c>
      <c r="R36" s="106">
        <v>0.93333333333333346</v>
      </c>
      <c r="S36" s="106">
        <v>0.8</v>
      </c>
      <c r="T36" s="263"/>
      <c r="U36" s="9"/>
      <c r="V36" s="17"/>
      <c r="W36" s="197"/>
      <c r="X36" s="106">
        <v>1.6</v>
      </c>
      <c r="Y36" s="106">
        <v>0.53333333333333333</v>
      </c>
      <c r="Z36" s="106">
        <v>1.0666666666666667</v>
      </c>
      <c r="AA36" s="106">
        <v>0.8</v>
      </c>
      <c r="AB36" s="106">
        <v>1.6</v>
      </c>
      <c r="AC36" s="106">
        <v>0.53333333333333333</v>
      </c>
      <c r="AD36" s="106">
        <v>0.4</v>
      </c>
      <c r="AE36" s="106">
        <v>0.8</v>
      </c>
      <c r="AF36" s="106">
        <v>1.4666666666666666</v>
      </c>
      <c r="AG36" s="106">
        <v>0.93333333333333346</v>
      </c>
      <c r="AH36" s="106">
        <v>0.4</v>
      </c>
      <c r="AI36" s="106">
        <v>1.6</v>
      </c>
      <c r="AJ36" s="106">
        <v>1.6</v>
      </c>
      <c r="AK36" s="106">
        <v>0.93333333333333346</v>
      </c>
      <c r="AL36" s="106">
        <v>1.8666666666666669</v>
      </c>
      <c r="AM36" s="263"/>
      <c r="AN36" s="9"/>
      <c r="AO36" s="17"/>
      <c r="AP36" s="197"/>
      <c r="AQ36" s="106">
        <v>0.8</v>
      </c>
      <c r="AR36" s="106">
        <v>0.53333333333333333</v>
      </c>
      <c r="AS36" s="106">
        <v>1.0666666666666667</v>
      </c>
      <c r="AT36" s="106">
        <v>0.53333333333333333</v>
      </c>
      <c r="AU36" s="106">
        <v>0.53333333333333333</v>
      </c>
      <c r="AV36" s="106">
        <v>0.4</v>
      </c>
      <c r="AW36" s="106">
        <v>1.3333333333333335</v>
      </c>
      <c r="AX36" s="106">
        <v>0.8</v>
      </c>
      <c r="AY36" s="106">
        <v>1.3333333333333335</v>
      </c>
      <c r="AZ36" s="107">
        <v>0</v>
      </c>
    </row>
    <row r="37" spans="1:52" s="57" customFormat="1" ht="13.5" customHeight="1" x14ac:dyDescent="0.15">
      <c r="A37" s="263"/>
      <c r="B37" s="56" t="s">
        <v>46</v>
      </c>
      <c r="D37" s="191">
        <v>32</v>
      </c>
      <c r="E37" s="108">
        <v>11</v>
      </c>
      <c r="F37" s="109">
        <v>1</v>
      </c>
      <c r="G37" s="109">
        <v>2</v>
      </c>
      <c r="H37" s="109">
        <v>1</v>
      </c>
      <c r="I37" s="109">
        <v>5</v>
      </c>
      <c r="J37" s="109">
        <v>3</v>
      </c>
      <c r="K37" s="109">
        <v>1</v>
      </c>
      <c r="L37" s="109">
        <v>0</v>
      </c>
      <c r="M37" s="109">
        <v>1</v>
      </c>
      <c r="N37" s="109">
        <v>0</v>
      </c>
      <c r="O37" s="109">
        <v>0</v>
      </c>
      <c r="P37" s="109">
        <v>1</v>
      </c>
      <c r="Q37" s="109">
        <v>1</v>
      </c>
      <c r="R37" s="109">
        <v>0</v>
      </c>
      <c r="S37" s="109">
        <v>0</v>
      </c>
      <c r="T37" s="263"/>
      <c r="U37" s="56" t="s">
        <v>46</v>
      </c>
      <c r="W37" s="191">
        <v>32</v>
      </c>
      <c r="X37" s="109">
        <v>0</v>
      </c>
      <c r="Y37" s="109">
        <v>0</v>
      </c>
      <c r="Z37" s="109">
        <v>0</v>
      </c>
      <c r="AA37" s="109">
        <v>0</v>
      </c>
      <c r="AB37" s="109">
        <v>0</v>
      </c>
      <c r="AC37" s="109">
        <v>1</v>
      </c>
      <c r="AD37" s="109">
        <v>0</v>
      </c>
      <c r="AE37" s="109">
        <v>0</v>
      </c>
      <c r="AF37" s="109">
        <v>0</v>
      </c>
      <c r="AG37" s="109">
        <v>1</v>
      </c>
      <c r="AH37" s="109">
        <v>1</v>
      </c>
      <c r="AI37" s="109">
        <v>0</v>
      </c>
      <c r="AJ37" s="109">
        <v>0</v>
      </c>
      <c r="AK37" s="109">
        <v>0</v>
      </c>
      <c r="AL37" s="109">
        <v>1</v>
      </c>
      <c r="AM37" s="263"/>
      <c r="AN37" s="56" t="s">
        <v>46</v>
      </c>
      <c r="AP37" s="191">
        <v>32</v>
      </c>
      <c r="AQ37" s="109">
        <v>0</v>
      </c>
      <c r="AR37" s="109">
        <v>0</v>
      </c>
      <c r="AS37" s="109">
        <v>0</v>
      </c>
      <c r="AT37" s="109">
        <v>0</v>
      </c>
      <c r="AU37" s="109">
        <v>0</v>
      </c>
      <c r="AV37" s="109">
        <v>0</v>
      </c>
      <c r="AW37" s="109">
        <v>1</v>
      </c>
      <c r="AX37" s="109">
        <v>0</v>
      </c>
      <c r="AY37" s="109">
        <v>0</v>
      </c>
      <c r="AZ37" s="110">
        <v>0</v>
      </c>
    </row>
    <row r="38" spans="1:52" ht="13.5" customHeight="1" thickBot="1" x14ac:dyDescent="0.2">
      <c r="A38" s="263"/>
      <c r="B38" s="56"/>
      <c r="D38" s="192"/>
      <c r="E38" s="111">
        <v>34.375</v>
      </c>
      <c r="F38" s="112">
        <v>3.125</v>
      </c>
      <c r="G38" s="112">
        <v>6.25</v>
      </c>
      <c r="H38" s="112">
        <v>3.125</v>
      </c>
      <c r="I38" s="112">
        <v>15.625</v>
      </c>
      <c r="J38" s="112">
        <v>9.375</v>
      </c>
      <c r="K38" s="112">
        <v>3.125</v>
      </c>
      <c r="L38" s="112">
        <v>0</v>
      </c>
      <c r="M38" s="112">
        <v>3.125</v>
      </c>
      <c r="N38" s="112">
        <v>0</v>
      </c>
      <c r="O38" s="112">
        <v>0</v>
      </c>
      <c r="P38" s="112">
        <v>3.125</v>
      </c>
      <c r="Q38" s="112">
        <v>3.125</v>
      </c>
      <c r="R38" s="112">
        <v>0</v>
      </c>
      <c r="S38" s="112">
        <v>0</v>
      </c>
      <c r="T38" s="264"/>
      <c r="U38" s="16"/>
      <c r="V38" s="18"/>
      <c r="W38" s="192"/>
      <c r="X38" s="112">
        <v>0</v>
      </c>
      <c r="Y38" s="112">
        <v>0</v>
      </c>
      <c r="Z38" s="112">
        <v>0</v>
      </c>
      <c r="AA38" s="112">
        <v>0</v>
      </c>
      <c r="AB38" s="112">
        <v>0</v>
      </c>
      <c r="AC38" s="112">
        <v>3.125</v>
      </c>
      <c r="AD38" s="112">
        <v>0</v>
      </c>
      <c r="AE38" s="112">
        <v>0</v>
      </c>
      <c r="AF38" s="112">
        <v>0</v>
      </c>
      <c r="AG38" s="112">
        <v>3.125</v>
      </c>
      <c r="AH38" s="112">
        <v>3.125</v>
      </c>
      <c r="AI38" s="112">
        <v>0</v>
      </c>
      <c r="AJ38" s="112">
        <v>0</v>
      </c>
      <c r="AK38" s="112">
        <v>0</v>
      </c>
      <c r="AL38" s="112">
        <v>3.125</v>
      </c>
      <c r="AM38" s="264"/>
      <c r="AN38" s="16"/>
      <c r="AO38" s="18"/>
      <c r="AP38" s="192"/>
      <c r="AQ38" s="112">
        <v>0</v>
      </c>
      <c r="AR38" s="112">
        <v>0</v>
      </c>
      <c r="AS38" s="112">
        <v>0</v>
      </c>
      <c r="AT38" s="112">
        <v>0</v>
      </c>
      <c r="AU38" s="112">
        <v>0</v>
      </c>
      <c r="AV38" s="112">
        <v>0</v>
      </c>
      <c r="AW38" s="112">
        <v>3.125</v>
      </c>
      <c r="AX38" s="112">
        <v>0</v>
      </c>
      <c r="AY38" s="112">
        <v>0</v>
      </c>
      <c r="AZ38" s="113">
        <v>0</v>
      </c>
    </row>
    <row r="39" spans="1:52" s="57" customFormat="1" ht="13.5" customHeight="1" x14ac:dyDescent="0.15">
      <c r="A39" s="265" t="s">
        <v>47</v>
      </c>
      <c r="B39" s="55" t="s">
        <v>49</v>
      </c>
      <c r="C39" s="217"/>
      <c r="D39" s="190">
        <v>365</v>
      </c>
      <c r="E39" s="108">
        <v>73</v>
      </c>
      <c r="F39" s="109">
        <v>18</v>
      </c>
      <c r="G39" s="109">
        <v>22</v>
      </c>
      <c r="H39" s="109">
        <v>14</v>
      </c>
      <c r="I39" s="109">
        <v>29</v>
      </c>
      <c r="J39" s="109">
        <v>16</v>
      </c>
      <c r="K39" s="109">
        <v>11</v>
      </c>
      <c r="L39" s="109">
        <v>6</v>
      </c>
      <c r="M39" s="109">
        <v>38</v>
      </c>
      <c r="N39" s="109">
        <v>13</v>
      </c>
      <c r="O39" s="109">
        <v>6</v>
      </c>
      <c r="P39" s="109">
        <v>6</v>
      </c>
      <c r="Q39" s="109">
        <v>3</v>
      </c>
      <c r="R39" s="109">
        <v>10</v>
      </c>
      <c r="S39" s="109">
        <v>6</v>
      </c>
      <c r="T39" s="263" t="s">
        <v>47</v>
      </c>
      <c r="U39" s="56" t="s">
        <v>49</v>
      </c>
      <c r="W39" s="190">
        <v>365</v>
      </c>
      <c r="X39" s="109">
        <v>7</v>
      </c>
      <c r="Y39" s="109">
        <v>3</v>
      </c>
      <c r="Z39" s="109">
        <v>4</v>
      </c>
      <c r="AA39" s="109">
        <v>3</v>
      </c>
      <c r="AB39" s="109">
        <v>10</v>
      </c>
      <c r="AC39" s="109">
        <v>0</v>
      </c>
      <c r="AD39" s="109">
        <v>0</v>
      </c>
      <c r="AE39" s="109">
        <v>4</v>
      </c>
      <c r="AF39" s="109">
        <v>2</v>
      </c>
      <c r="AG39" s="109">
        <v>7</v>
      </c>
      <c r="AH39" s="109">
        <v>4</v>
      </c>
      <c r="AI39" s="109">
        <v>9</v>
      </c>
      <c r="AJ39" s="109">
        <v>5</v>
      </c>
      <c r="AK39" s="109">
        <v>4</v>
      </c>
      <c r="AL39" s="109">
        <v>5</v>
      </c>
      <c r="AM39" s="263" t="s">
        <v>47</v>
      </c>
      <c r="AN39" s="56" t="s">
        <v>49</v>
      </c>
      <c r="AP39" s="190">
        <v>365</v>
      </c>
      <c r="AQ39" s="109">
        <v>6</v>
      </c>
      <c r="AR39" s="109">
        <v>3</v>
      </c>
      <c r="AS39" s="109">
        <v>3</v>
      </c>
      <c r="AT39" s="109">
        <v>2</v>
      </c>
      <c r="AU39" s="109">
        <v>1</v>
      </c>
      <c r="AV39" s="109">
        <v>3</v>
      </c>
      <c r="AW39" s="109">
        <v>4</v>
      </c>
      <c r="AX39" s="109">
        <v>3</v>
      </c>
      <c r="AY39" s="109">
        <v>2</v>
      </c>
      <c r="AZ39" s="110">
        <v>0</v>
      </c>
    </row>
    <row r="40" spans="1:52" ht="11.25" customHeight="1" x14ac:dyDescent="0.15">
      <c r="A40" s="263"/>
      <c r="B40" s="56"/>
      <c r="C40" s="218"/>
      <c r="D40" s="190"/>
      <c r="E40" s="219">
        <v>20</v>
      </c>
      <c r="F40" s="220">
        <v>4.9315068493150687</v>
      </c>
      <c r="G40" s="220">
        <v>6.0273972602739727</v>
      </c>
      <c r="H40" s="220">
        <v>3.8356164383561646</v>
      </c>
      <c r="I40" s="220">
        <v>7.9452054794520555</v>
      </c>
      <c r="J40" s="220">
        <v>4.3835616438356162</v>
      </c>
      <c r="K40" s="106">
        <v>3.0136986301369864</v>
      </c>
      <c r="L40" s="106">
        <v>1.6438356164383561</v>
      </c>
      <c r="M40" s="106">
        <v>10.41095890410959</v>
      </c>
      <c r="N40" s="106">
        <v>3.5616438356164384</v>
      </c>
      <c r="O40" s="106">
        <v>1.6438356164383561</v>
      </c>
      <c r="P40" s="106">
        <v>1.6438356164383561</v>
      </c>
      <c r="Q40" s="106">
        <v>0.82191780821917804</v>
      </c>
      <c r="R40" s="106">
        <v>2.7397260273972601</v>
      </c>
      <c r="S40" s="106">
        <v>1.6438356164383561</v>
      </c>
      <c r="T40" s="263"/>
      <c r="U40" s="9"/>
      <c r="V40" s="17"/>
      <c r="W40" s="190"/>
      <c r="X40" s="106">
        <v>1.9178082191780823</v>
      </c>
      <c r="Y40" s="106">
        <v>0.82191780821917804</v>
      </c>
      <c r="Z40" s="106">
        <v>1.095890410958904</v>
      </c>
      <c r="AA40" s="106">
        <v>0.82191780821917804</v>
      </c>
      <c r="AB40" s="106">
        <v>2.7397260273972601</v>
      </c>
      <c r="AC40" s="106">
        <v>0</v>
      </c>
      <c r="AD40" s="106">
        <v>0</v>
      </c>
      <c r="AE40" s="106">
        <v>1.095890410958904</v>
      </c>
      <c r="AF40" s="106">
        <v>0.54794520547945202</v>
      </c>
      <c r="AG40" s="106">
        <v>1.9178082191780823</v>
      </c>
      <c r="AH40" s="106">
        <v>1.095890410958904</v>
      </c>
      <c r="AI40" s="106">
        <v>2.4657534246575343</v>
      </c>
      <c r="AJ40" s="106">
        <v>1.3698630136986301</v>
      </c>
      <c r="AK40" s="106">
        <v>1.095890410958904</v>
      </c>
      <c r="AL40" s="106">
        <v>1.3698630136986301</v>
      </c>
      <c r="AM40" s="263"/>
      <c r="AN40" s="9"/>
      <c r="AO40" s="17"/>
      <c r="AP40" s="190"/>
      <c r="AQ40" s="106">
        <v>1.6438356164383561</v>
      </c>
      <c r="AR40" s="106">
        <v>0.82191780821917804</v>
      </c>
      <c r="AS40" s="106">
        <v>0.82191780821917804</v>
      </c>
      <c r="AT40" s="106">
        <v>0.54794520547945202</v>
      </c>
      <c r="AU40" s="106">
        <v>0.27397260273972601</v>
      </c>
      <c r="AV40" s="106">
        <v>0.82191780821917804</v>
      </c>
      <c r="AW40" s="106">
        <v>1.095890410958904</v>
      </c>
      <c r="AX40" s="106">
        <v>0.82191780821917804</v>
      </c>
      <c r="AY40" s="106">
        <v>0.54794520547945202</v>
      </c>
      <c r="AZ40" s="107">
        <v>0</v>
      </c>
    </row>
    <row r="41" spans="1:52" s="57" customFormat="1" ht="13.5" customHeight="1" x14ac:dyDescent="0.15">
      <c r="A41" s="263"/>
      <c r="B41" s="149" t="s">
        <v>51</v>
      </c>
      <c r="C41" s="246"/>
      <c r="D41" s="206">
        <v>1728</v>
      </c>
      <c r="E41" s="230">
        <v>451</v>
      </c>
      <c r="F41" s="231">
        <v>63</v>
      </c>
      <c r="G41" s="231">
        <v>108</v>
      </c>
      <c r="H41" s="231">
        <v>72</v>
      </c>
      <c r="I41" s="231">
        <v>139</v>
      </c>
      <c r="J41" s="231">
        <v>60</v>
      </c>
      <c r="K41" s="109">
        <v>28</v>
      </c>
      <c r="L41" s="109">
        <v>22</v>
      </c>
      <c r="M41" s="109">
        <v>142</v>
      </c>
      <c r="N41" s="109">
        <v>98</v>
      </c>
      <c r="O41" s="109">
        <v>52</v>
      </c>
      <c r="P41" s="109">
        <v>29</v>
      </c>
      <c r="Q41" s="109">
        <v>11</v>
      </c>
      <c r="R41" s="109">
        <v>18</v>
      </c>
      <c r="S41" s="109">
        <v>23</v>
      </c>
      <c r="T41" s="263"/>
      <c r="U41" s="56" t="s">
        <v>51</v>
      </c>
      <c r="W41" s="206">
        <v>1728</v>
      </c>
      <c r="X41" s="109">
        <v>27</v>
      </c>
      <c r="Y41" s="109">
        <v>13</v>
      </c>
      <c r="Z41" s="109">
        <v>10</v>
      </c>
      <c r="AA41" s="109">
        <v>13</v>
      </c>
      <c r="AB41" s="109">
        <v>32</v>
      </c>
      <c r="AC41" s="109">
        <v>6</v>
      </c>
      <c r="AD41" s="109">
        <v>13</v>
      </c>
      <c r="AE41" s="109">
        <v>15</v>
      </c>
      <c r="AF41" s="109">
        <v>14</v>
      </c>
      <c r="AG41" s="109">
        <v>23</v>
      </c>
      <c r="AH41" s="109">
        <v>29</v>
      </c>
      <c r="AI41" s="109">
        <v>37</v>
      </c>
      <c r="AJ41" s="109">
        <v>26</v>
      </c>
      <c r="AK41" s="109">
        <v>15</v>
      </c>
      <c r="AL41" s="109">
        <v>25</v>
      </c>
      <c r="AM41" s="263"/>
      <c r="AN41" s="56" t="s">
        <v>51</v>
      </c>
      <c r="AP41" s="206">
        <v>1728</v>
      </c>
      <c r="AQ41" s="109">
        <v>12</v>
      </c>
      <c r="AR41" s="109">
        <v>10</v>
      </c>
      <c r="AS41" s="109">
        <v>21</v>
      </c>
      <c r="AT41" s="109">
        <v>16</v>
      </c>
      <c r="AU41" s="109">
        <v>10</v>
      </c>
      <c r="AV41" s="109">
        <v>11</v>
      </c>
      <c r="AW41" s="109">
        <v>13</v>
      </c>
      <c r="AX41" s="109">
        <v>9</v>
      </c>
      <c r="AY41" s="109">
        <v>12</v>
      </c>
      <c r="AZ41" s="110">
        <v>0</v>
      </c>
    </row>
    <row r="42" spans="1:52" ht="13.5" customHeight="1" x14ac:dyDescent="0.15">
      <c r="A42" s="263"/>
      <c r="B42" s="148"/>
      <c r="C42" s="243"/>
      <c r="D42" s="194"/>
      <c r="E42" s="105">
        <v>26.099537037037035</v>
      </c>
      <c r="F42" s="106">
        <v>3.6458333333333335</v>
      </c>
      <c r="G42" s="106">
        <v>6.25</v>
      </c>
      <c r="H42" s="106">
        <v>4.1666666666666661</v>
      </c>
      <c r="I42" s="106">
        <v>8.043981481481481</v>
      </c>
      <c r="J42" s="106">
        <v>3.4722222222222223</v>
      </c>
      <c r="K42" s="106">
        <v>1.6203703703703702</v>
      </c>
      <c r="L42" s="106">
        <v>1.2731481481481481</v>
      </c>
      <c r="M42" s="106">
        <v>8.2175925925925934</v>
      </c>
      <c r="N42" s="106">
        <v>5.6712962962962967</v>
      </c>
      <c r="O42" s="106">
        <v>3.0092592592592591</v>
      </c>
      <c r="P42" s="106">
        <v>1.6782407407407409</v>
      </c>
      <c r="Q42" s="106">
        <v>0.63657407407407407</v>
      </c>
      <c r="R42" s="106">
        <v>1.0416666666666665</v>
      </c>
      <c r="S42" s="106">
        <v>1.3310185185185186</v>
      </c>
      <c r="T42" s="263"/>
      <c r="U42" s="9"/>
      <c r="V42" s="17"/>
      <c r="W42" s="194"/>
      <c r="X42" s="106">
        <v>1.5625</v>
      </c>
      <c r="Y42" s="106">
        <v>0.75231481481481477</v>
      </c>
      <c r="Z42" s="106">
        <v>0.57870370370370372</v>
      </c>
      <c r="AA42" s="106">
        <v>0.75231481481481477</v>
      </c>
      <c r="AB42" s="106">
        <v>1.8518518518518516</v>
      </c>
      <c r="AC42" s="106">
        <v>0.34722222222222221</v>
      </c>
      <c r="AD42" s="106">
        <v>0.75231481481481477</v>
      </c>
      <c r="AE42" s="106">
        <v>0.86805555555555558</v>
      </c>
      <c r="AF42" s="106">
        <v>0.81018518518518512</v>
      </c>
      <c r="AG42" s="106">
        <v>1.3310185185185186</v>
      </c>
      <c r="AH42" s="106">
        <v>1.6782407407407409</v>
      </c>
      <c r="AI42" s="106">
        <v>2.1412037037037037</v>
      </c>
      <c r="AJ42" s="106">
        <v>1.5046296296296295</v>
      </c>
      <c r="AK42" s="106">
        <v>0.86805555555555558</v>
      </c>
      <c r="AL42" s="106">
        <v>1.4467592592592593</v>
      </c>
      <c r="AM42" s="263"/>
      <c r="AN42" s="9"/>
      <c r="AO42" s="17"/>
      <c r="AP42" s="194"/>
      <c r="AQ42" s="106">
        <v>0.69444444444444442</v>
      </c>
      <c r="AR42" s="106">
        <v>0.57870370370370372</v>
      </c>
      <c r="AS42" s="106">
        <v>1.2152777777777779</v>
      </c>
      <c r="AT42" s="106">
        <v>0.92592592592592582</v>
      </c>
      <c r="AU42" s="106">
        <v>0.57870370370370372</v>
      </c>
      <c r="AV42" s="106">
        <v>0.63657407407407407</v>
      </c>
      <c r="AW42" s="106">
        <v>0.75231481481481477</v>
      </c>
      <c r="AX42" s="106">
        <v>0.52083333333333326</v>
      </c>
      <c r="AY42" s="106">
        <v>0.69444444444444442</v>
      </c>
      <c r="AZ42" s="107">
        <v>0</v>
      </c>
    </row>
    <row r="43" spans="1:52" s="57" customFormat="1" ht="13.5" customHeight="1" x14ac:dyDescent="0.15">
      <c r="A43" s="263"/>
      <c r="B43" s="149" t="s">
        <v>52</v>
      </c>
      <c r="C43" s="246"/>
      <c r="D43" s="206">
        <v>317</v>
      </c>
      <c r="E43" s="230">
        <v>100</v>
      </c>
      <c r="F43" s="231">
        <v>13</v>
      </c>
      <c r="G43" s="231">
        <v>13</v>
      </c>
      <c r="H43" s="231">
        <v>16</v>
      </c>
      <c r="I43" s="231">
        <v>32</v>
      </c>
      <c r="J43" s="231">
        <v>11</v>
      </c>
      <c r="K43" s="109">
        <v>5</v>
      </c>
      <c r="L43" s="109">
        <v>4</v>
      </c>
      <c r="M43" s="109">
        <v>29</v>
      </c>
      <c r="N43" s="109">
        <v>7</v>
      </c>
      <c r="O43" s="109">
        <v>8</v>
      </c>
      <c r="P43" s="109">
        <v>3</v>
      </c>
      <c r="Q43" s="109">
        <v>2</v>
      </c>
      <c r="R43" s="109">
        <v>1</v>
      </c>
      <c r="S43" s="109">
        <v>2</v>
      </c>
      <c r="T43" s="263"/>
      <c r="U43" s="56" t="s">
        <v>52</v>
      </c>
      <c r="W43" s="206">
        <v>317</v>
      </c>
      <c r="X43" s="109">
        <v>5</v>
      </c>
      <c r="Y43" s="109">
        <v>2</v>
      </c>
      <c r="Z43" s="109">
        <v>2</v>
      </c>
      <c r="AA43" s="109">
        <v>2</v>
      </c>
      <c r="AB43" s="109">
        <v>6</v>
      </c>
      <c r="AC43" s="109">
        <v>3</v>
      </c>
      <c r="AD43" s="109">
        <v>3</v>
      </c>
      <c r="AE43" s="109">
        <v>2</v>
      </c>
      <c r="AF43" s="109">
        <v>3</v>
      </c>
      <c r="AG43" s="109">
        <v>1</v>
      </c>
      <c r="AH43" s="109">
        <v>3</v>
      </c>
      <c r="AI43" s="109">
        <v>4</v>
      </c>
      <c r="AJ43" s="109">
        <v>4</v>
      </c>
      <c r="AK43" s="109">
        <v>3</v>
      </c>
      <c r="AL43" s="109">
        <v>2</v>
      </c>
      <c r="AM43" s="263"/>
      <c r="AN43" s="56" t="s">
        <v>52</v>
      </c>
      <c r="AP43" s="206">
        <v>317</v>
      </c>
      <c r="AQ43" s="109">
        <v>1</v>
      </c>
      <c r="AR43" s="109">
        <v>4</v>
      </c>
      <c r="AS43" s="109">
        <v>3</v>
      </c>
      <c r="AT43" s="109">
        <v>2</v>
      </c>
      <c r="AU43" s="109">
        <v>6</v>
      </c>
      <c r="AV43" s="109">
        <v>1</v>
      </c>
      <c r="AW43" s="109">
        <v>2</v>
      </c>
      <c r="AX43" s="109">
        <v>3</v>
      </c>
      <c r="AY43" s="109">
        <v>4</v>
      </c>
      <c r="AZ43" s="110">
        <v>0</v>
      </c>
    </row>
    <row r="44" spans="1:52" ht="13.5" customHeight="1" x14ac:dyDescent="0.15">
      <c r="A44" s="263"/>
      <c r="B44" s="148"/>
      <c r="C44" s="243"/>
      <c r="D44" s="194"/>
      <c r="E44" s="105">
        <v>31.545741324921135</v>
      </c>
      <c r="F44" s="106">
        <v>4.1009463722397479</v>
      </c>
      <c r="G44" s="106">
        <v>4.1009463722397479</v>
      </c>
      <c r="H44" s="106">
        <v>5.0473186119873814</v>
      </c>
      <c r="I44" s="106">
        <v>10.094637223974763</v>
      </c>
      <c r="J44" s="106">
        <v>3.4700315457413247</v>
      </c>
      <c r="K44" s="106">
        <v>1.5772870662460567</v>
      </c>
      <c r="L44" s="106">
        <v>1.2618296529968454</v>
      </c>
      <c r="M44" s="106">
        <v>9.1482649842271293</v>
      </c>
      <c r="N44" s="106">
        <v>2.2082018927444795</v>
      </c>
      <c r="O44" s="106">
        <v>2.5236593059936907</v>
      </c>
      <c r="P44" s="106">
        <v>0.94637223974763407</v>
      </c>
      <c r="Q44" s="106">
        <v>0.63091482649842268</v>
      </c>
      <c r="R44" s="106">
        <v>0.31545741324921134</v>
      </c>
      <c r="S44" s="106">
        <v>0.63091482649842268</v>
      </c>
      <c r="T44" s="263"/>
      <c r="U44" s="9"/>
      <c r="V44" s="17"/>
      <c r="W44" s="194"/>
      <c r="X44" s="106">
        <v>1.5772870662460567</v>
      </c>
      <c r="Y44" s="106">
        <v>0.63091482649842268</v>
      </c>
      <c r="Z44" s="106">
        <v>0.63091482649842268</v>
      </c>
      <c r="AA44" s="106">
        <v>0.63091482649842268</v>
      </c>
      <c r="AB44" s="106">
        <v>1.8927444794952681</v>
      </c>
      <c r="AC44" s="106">
        <v>0.94637223974763407</v>
      </c>
      <c r="AD44" s="106">
        <v>0.94637223974763407</v>
      </c>
      <c r="AE44" s="106">
        <v>0.63091482649842268</v>
      </c>
      <c r="AF44" s="106">
        <v>0.94637223974763407</v>
      </c>
      <c r="AG44" s="106">
        <v>0.31545741324921134</v>
      </c>
      <c r="AH44" s="106">
        <v>0.94637223974763407</v>
      </c>
      <c r="AI44" s="106">
        <v>1.2618296529968454</v>
      </c>
      <c r="AJ44" s="106">
        <v>1.2618296529968454</v>
      </c>
      <c r="AK44" s="106">
        <v>0.94637223974763407</v>
      </c>
      <c r="AL44" s="106">
        <v>0.63091482649842268</v>
      </c>
      <c r="AM44" s="263"/>
      <c r="AN44" s="9"/>
      <c r="AO44" s="17"/>
      <c r="AP44" s="194"/>
      <c r="AQ44" s="106">
        <v>0.31545741324921134</v>
      </c>
      <c r="AR44" s="106">
        <v>1.2618296529968454</v>
      </c>
      <c r="AS44" s="106">
        <v>0.94637223974763407</v>
      </c>
      <c r="AT44" s="106">
        <v>0.63091482649842268</v>
      </c>
      <c r="AU44" s="106">
        <v>1.8927444794952681</v>
      </c>
      <c r="AV44" s="106">
        <v>0.31545741324921134</v>
      </c>
      <c r="AW44" s="106">
        <v>0.63091482649842268</v>
      </c>
      <c r="AX44" s="106">
        <v>0.94637223974763407</v>
      </c>
      <c r="AY44" s="106">
        <v>1.2618296529968454</v>
      </c>
      <c r="AZ44" s="107">
        <v>0</v>
      </c>
    </row>
    <row r="45" spans="1:52" s="57" customFormat="1" ht="13.5" customHeight="1" x14ac:dyDescent="0.15">
      <c r="A45" s="263"/>
      <c r="B45" s="56" t="s">
        <v>72</v>
      </c>
      <c r="C45" s="244"/>
      <c r="D45" s="190">
        <v>45</v>
      </c>
      <c r="E45" s="108">
        <v>13</v>
      </c>
      <c r="F45" s="109">
        <v>1</v>
      </c>
      <c r="G45" s="109">
        <v>2</v>
      </c>
      <c r="H45" s="109">
        <v>2</v>
      </c>
      <c r="I45" s="109">
        <v>5</v>
      </c>
      <c r="J45" s="109">
        <v>4</v>
      </c>
      <c r="K45" s="109">
        <v>3</v>
      </c>
      <c r="L45" s="109">
        <v>1</v>
      </c>
      <c r="M45" s="109">
        <v>1</v>
      </c>
      <c r="N45" s="109">
        <v>0</v>
      </c>
      <c r="O45" s="109">
        <v>0</v>
      </c>
      <c r="P45" s="109">
        <v>3</v>
      </c>
      <c r="Q45" s="109">
        <v>2</v>
      </c>
      <c r="R45" s="109">
        <v>0</v>
      </c>
      <c r="S45" s="109">
        <v>0</v>
      </c>
      <c r="T45" s="263"/>
      <c r="U45" s="56" t="s">
        <v>72</v>
      </c>
      <c r="W45" s="190">
        <v>45</v>
      </c>
      <c r="X45" s="109">
        <v>1</v>
      </c>
      <c r="Y45" s="109">
        <v>0</v>
      </c>
      <c r="Z45" s="109">
        <v>0</v>
      </c>
      <c r="AA45" s="109">
        <v>0</v>
      </c>
      <c r="AB45" s="109">
        <v>0</v>
      </c>
      <c r="AC45" s="109">
        <v>1</v>
      </c>
      <c r="AD45" s="109">
        <v>1</v>
      </c>
      <c r="AE45" s="109">
        <v>0</v>
      </c>
      <c r="AF45" s="109">
        <v>0</v>
      </c>
      <c r="AG45" s="109">
        <v>1</v>
      </c>
      <c r="AH45" s="109">
        <v>2</v>
      </c>
      <c r="AI45" s="109">
        <v>0</v>
      </c>
      <c r="AJ45" s="109">
        <v>0</v>
      </c>
      <c r="AK45" s="109">
        <v>0</v>
      </c>
      <c r="AL45" s="109">
        <v>1</v>
      </c>
      <c r="AM45" s="263"/>
      <c r="AN45" s="56" t="s">
        <v>72</v>
      </c>
      <c r="AP45" s="190">
        <v>45</v>
      </c>
      <c r="AQ45" s="109">
        <v>0</v>
      </c>
      <c r="AR45" s="109">
        <v>0</v>
      </c>
      <c r="AS45" s="109">
        <v>0</v>
      </c>
      <c r="AT45" s="109">
        <v>0</v>
      </c>
      <c r="AU45" s="109">
        <v>0</v>
      </c>
      <c r="AV45" s="109">
        <v>0</v>
      </c>
      <c r="AW45" s="109">
        <v>1</v>
      </c>
      <c r="AX45" s="109">
        <v>0</v>
      </c>
      <c r="AY45" s="109">
        <v>0</v>
      </c>
      <c r="AZ45" s="110">
        <v>0</v>
      </c>
    </row>
    <row r="46" spans="1:52" ht="13.5" customHeight="1" thickBot="1" x14ac:dyDescent="0.2">
      <c r="A46" s="264"/>
      <c r="B46" s="150"/>
      <c r="C46" s="245"/>
      <c r="D46" s="195"/>
      <c r="E46" s="111">
        <v>28.888888888888886</v>
      </c>
      <c r="F46" s="112">
        <v>2.2222222222222223</v>
      </c>
      <c r="G46" s="112">
        <v>4.4444444444444446</v>
      </c>
      <c r="H46" s="112">
        <v>4.4444444444444446</v>
      </c>
      <c r="I46" s="112">
        <v>11.111111111111111</v>
      </c>
      <c r="J46" s="112">
        <v>8.8888888888888893</v>
      </c>
      <c r="K46" s="112">
        <v>6.666666666666667</v>
      </c>
      <c r="L46" s="112">
        <v>2.2222222222222223</v>
      </c>
      <c r="M46" s="112">
        <v>2.2222222222222223</v>
      </c>
      <c r="N46" s="112">
        <v>0</v>
      </c>
      <c r="O46" s="112">
        <v>0</v>
      </c>
      <c r="P46" s="112">
        <v>6.666666666666667</v>
      </c>
      <c r="Q46" s="112">
        <v>4.4444444444444446</v>
      </c>
      <c r="R46" s="112">
        <v>0</v>
      </c>
      <c r="S46" s="112">
        <v>0</v>
      </c>
      <c r="T46" s="264"/>
      <c r="U46" s="16"/>
      <c r="V46" s="18"/>
      <c r="W46" s="195"/>
      <c r="X46" s="112">
        <v>2.2222222222222223</v>
      </c>
      <c r="Y46" s="112">
        <v>0</v>
      </c>
      <c r="Z46" s="112">
        <v>0</v>
      </c>
      <c r="AA46" s="112">
        <v>0</v>
      </c>
      <c r="AB46" s="112">
        <v>0</v>
      </c>
      <c r="AC46" s="112">
        <v>2.2222222222222223</v>
      </c>
      <c r="AD46" s="112">
        <v>2.2222222222222223</v>
      </c>
      <c r="AE46" s="112">
        <v>0</v>
      </c>
      <c r="AF46" s="112">
        <v>0</v>
      </c>
      <c r="AG46" s="112">
        <v>2.2222222222222223</v>
      </c>
      <c r="AH46" s="112">
        <v>4.4444444444444446</v>
      </c>
      <c r="AI46" s="112">
        <v>0</v>
      </c>
      <c r="AJ46" s="112">
        <v>0</v>
      </c>
      <c r="AK46" s="112">
        <v>0</v>
      </c>
      <c r="AL46" s="112">
        <v>2.2222222222222223</v>
      </c>
      <c r="AM46" s="264"/>
      <c r="AN46" s="16"/>
      <c r="AO46" s="18"/>
      <c r="AP46" s="195"/>
      <c r="AQ46" s="112">
        <v>0</v>
      </c>
      <c r="AR46" s="112">
        <v>0</v>
      </c>
      <c r="AS46" s="112">
        <v>0</v>
      </c>
      <c r="AT46" s="112">
        <v>0</v>
      </c>
      <c r="AU46" s="112">
        <v>0</v>
      </c>
      <c r="AV46" s="112">
        <v>0</v>
      </c>
      <c r="AW46" s="112">
        <v>2.2222222222222223</v>
      </c>
      <c r="AX46" s="112">
        <v>0</v>
      </c>
      <c r="AY46" s="112">
        <v>0</v>
      </c>
      <c r="AZ46" s="113">
        <v>0</v>
      </c>
    </row>
    <row r="47" spans="1:52" s="57" customFormat="1" ht="13.5" customHeight="1" x14ac:dyDescent="0.15">
      <c r="A47" s="265" t="s">
        <v>224</v>
      </c>
      <c r="B47" s="55" t="s">
        <v>54</v>
      </c>
      <c r="C47" s="217"/>
      <c r="D47" s="190">
        <v>95</v>
      </c>
      <c r="E47" s="108">
        <v>14</v>
      </c>
      <c r="F47" s="109">
        <v>3</v>
      </c>
      <c r="G47" s="109">
        <v>6</v>
      </c>
      <c r="H47" s="109">
        <v>4</v>
      </c>
      <c r="I47" s="109">
        <v>11</v>
      </c>
      <c r="J47" s="109">
        <v>3</v>
      </c>
      <c r="K47" s="109">
        <v>2</v>
      </c>
      <c r="L47" s="109">
        <v>1</v>
      </c>
      <c r="M47" s="109">
        <v>12</v>
      </c>
      <c r="N47" s="109">
        <v>4</v>
      </c>
      <c r="O47" s="109">
        <v>2</v>
      </c>
      <c r="P47" s="109">
        <v>2</v>
      </c>
      <c r="Q47" s="109">
        <v>0</v>
      </c>
      <c r="R47" s="109">
        <v>3</v>
      </c>
      <c r="S47" s="109">
        <v>1</v>
      </c>
      <c r="T47" s="263" t="s">
        <v>224</v>
      </c>
      <c r="U47" s="56" t="s">
        <v>54</v>
      </c>
      <c r="W47" s="190">
        <v>95</v>
      </c>
      <c r="X47" s="109">
        <v>2</v>
      </c>
      <c r="Y47" s="109">
        <v>2</v>
      </c>
      <c r="Z47" s="109">
        <v>1</v>
      </c>
      <c r="AA47" s="109">
        <v>0</v>
      </c>
      <c r="AB47" s="109">
        <v>4</v>
      </c>
      <c r="AC47" s="109">
        <v>0</v>
      </c>
      <c r="AD47" s="109">
        <v>0</v>
      </c>
      <c r="AE47" s="109">
        <v>3</v>
      </c>
      <c r="AF47" s="109">
        <v>1</v>
      </c>
      <c r="AG47" s="109">
        <v>1</v>
      </c>
      <c r="AH47" s="109">
        <v>0</v>
      </c>
      <c r="AI47" s="109">
        <v>4</v>
      </c>
      <c r="AJ47" s="109">
        <v>0</v>
      </c>
      <c r="AK47" s="109">
        <v>1</v>
      </c>
      <c r="AL47" s="109">
        <v>2</v>
      </c>
      <c r="AM47" s="263" t="s">
        <v>224</v>
      </c>
      <c r="AN47" s="56" t="s">
        <v>54</v>
      </c>
      <c r="AP47" s="190">
        <v>95</v>
      </c>
      <c r="AQ47" s="109">
        <v>3</v>
      </c>
      <c r="AR47" s="109">
        <v>1</v>
      </c>
      <c r="AS47" s="109">
        <v>0</v>
      </c>
      <c r="AT47" s="109">
        <v>0</v>
      </c>
      <c r="AU47" s="109">
        <v>1</v>
      </c>
      <c r="AV47" s="109">
        <v>0</v>
      </c>
      <c r="AW47" s="109">
        <v>1</v>
      </c>
      <c r="AX47" s="109">
        <v>0</v>
      </c>
      <c r="AY47" s="109">
        <v>0</v>
      </c>
      <c r="AZ47" s="110">
        <v>0</v>
      </c>
    </row>
    <row r="48" spans="1:52" ht="13.5" customHeight="1" x14ac:dyDescent="0.15">
      <c r="A48" s="263"/>
      <c r="B48" s="56"/>
      <c r="C48" s="218"/>
      <c r="D48" s="190"/>
      <c r="E48" s="219">
        <v>14.736842105263156</v>
      </c>
      <c r="F48" s="220">
        <v>3.1578947368421053</v>
      </c>
      <c r="G48" s="220">
        <v>6.3157894736842106</v>
      </c>
      <c r="H48" s="220">
        <v>4.2105263157894735</v>
      </c>
      <c r="I48" s="220">
        <v>11.578947368421053</v>
      </c>
      <c r="J48" s="220">
        <v>3.1578947368421053</v>
      </c>
      <c r="K48" s="106">
        <v>2.1052631578947367</v>
      </c>
      <c r="L48" s="106">
        <v>1.0526315789473684</v>
      </c>
      <c r="M48" s="106">
        <v>12.631578947368421</v>
      </c>
      <c r="N48" s="106">
        <v>4.2105263157894735</v>
      </c>
      <c r="O48" s="106">
        <v>2.1052631578947367</v>
      </c>
      <c r="P48" s="106">
        <v>2.1052631578947367</v>
      </c>
      <c r="Q48" s="106">
        <v>0</v>
      </c>
      <c r="R48" s="106">
        <v>3.1578947368421053</v>
      </c>
      <c r="S48" s="106">
        <v>1.0526315789473684</v>
      </c>
      <c r="T48" s="263"/>
      <c r="U48" s="9"/>
      <c r="V48" s="17"/>
      <c r="W48" s="190"/>
      <c r="X48" s="106">
        <v>2.1052631578947367</v>
      </c>
      <c r="Y48" s="106">
        <v>2.1052631578947367</v>
      </c>
      <c r="Z48" s="106">
        <v>1.0526315789473684</v>
      </c>
      <c r="AA48" s="106">
        <v>0</v>
      </c>
      <c r="AB48" s="106">
        <v>4.2105263157894735</v>
      </c>
      <c r="AC48" s="106">
        <v>0</v>
      </c>
      <c r="AD48" s="106">
        <v>0</v>
      </c>
      <c r="AE48" s="106">
        <v>3.1578947368421053</v>
      </c>
      <c r="AF48" s="106">
        <v>1.0526315789473684</v>
      </c>
      <c r="AG48" s="106">
        <v>1.0526315789473684</v>
      </c>
      <c r="AH48" s="106">
        <v>0</v>
      </c>
      <c r="AI48" s="106">
        <v>4.2105263157894735</v>
      </c>
      <c r="AJ48" s="106">
        <v>0</v>
      </c>
      <c r="AK48" s="106">
        <v>1.0526315789473684</v>
      </c>
      <c r="AL48" s="106">
        <v>2.1052631578947367</v>
      </c>
      <c r="AM48" s="263"/>
      <c r="AN48" s="9"/>
      <c r="AO48" s="17"/>
      <c r="AP48" s="190"/>
      <c r="AQ48" s="106">
        <v>3.1578947368421053</v>
      </c>
      <c r="AR48" s="106">
        <v>1.0526315789473684</v>
      </c>
      <c r="AS48" s="106">
        <v>0</v>
      </c>
      <c r="AT48" s="106">
        <v>0</v>
      </c>
      <c r="AU48" s="106">
        <v>1.0526315789473684</v>
      </c>
      <c r="AV48" s="106">
        <v>0</v>
      </c>
      <c r="AW48" s="106">
        <v>1.0526315789473684</v>
      </c>
      <c r="AX48" s="106">
        <v>0</v>
      </c>
      <c r="AY48" s="106">
        <v>0</v>
      </c>
      <c r="AZ48" s="107">
        <v>0</v>
      </c>
    </row>
    <row r="49" spans="1:52" s="57" customFormat="1" ht="13.5" customHeight="1" x14ac:dyDescent="0.15">
      <c r="A49" s="263"/>
      <c r="B49" s="149" t="s">
        <v>393</v>
      </c>
      <c r="C49" s="246"/>
      <c r="D49" s="206">
        <v>332</v>
      </c>
      <c r="E49" s="230">
        <v>74</v>
      </c>
      <c r="F49" s="231">
        <v>21</v>
      </c>
      <c r="G49" s="231">
        <v>17</v>
      </c>
      <c r="H49" s="231">
        <v>12</v>
      </c>
      <c r="I49" s="231">
        <v>27</v>
      </c>
      <c r="J49" s="231">
        <v>13</v>
      </c>
      <c r="K49" s="109">
        <v>10</v>
      </c>
      <c r="L49" s="109">
        <v>7</v>
      </c>
      <c r="M49" s="109">
        <v>32</v>
      </c>
      <c r="N49" s="109">
        <v>10</v>
      </c>
      <c r="O49" s="109">
        <v>7</v>
      </c>
      <c r="P49" s="109">
        <v>4</v>
      </c>
      <c r="Q49" s="109">
        <v>3</v>
      </c>
      <c r="R49" s="109">
        <v>7</v>
      </c>
      <c r="S49" s="109">
        <v>4</v>
      </c>
      <c r="T49" s="263"/>
      <c r="U49" s="56" t="s">
        <v>56</v>
      </c>
      <c r="W49" s="206">
        <v>332</v>
      </c>
      <c r="X49" s="109">
        <v>9</v>
      </c>
      <c r="Y49" s="109">
        <v>1</v>
      </c>
      <c r="Z49" s="109">
        <v>3</v>
      </c>
      <c r="AA49" s="109">
        <v>4</v>
      </c>
      <c r="AB49" s="109">
        <v>8</v>
      </c>
      <c r="AC49" s="109">
        <v>0</v>
      </c>
      <c r="AD49" s="109">
        <v>2</v>
      </c>
      <c r="AE49" s="109">
        <v>1</v>
      </c>
      <c r="AF49" s="109">
        <v>2</v>
      </c>
      <c r="AG49" s="109">
        <v>7</v>
      </c>
      <c r="AH49" s="109">
        <v>5</v>
      </c>
      <c r="AI49" s="109">
        <v>4</v>
      </c>
      <c r="AJ49" s="109">
        <v>6</v>
      </c>
      <c r="AK49" s="109">
        <v>2</v>
      </c>
      <c r="AL49" s="109">
        <v>3</v>
      </c>
      <c r="AM49" s="263"/>
      <c r="AN49" s="56" t="s">
        <v>56</v>
      </c>
      <c r="AP49" s="206">
        <v>332</v>
      </c>
      <c r="AQ49" s="109">
        <v>3</v>
      </c>
      <c r="AR49" s="109">
        <v>4</v>
      </c>
      <c r="AS49" s="109">
        <v>4</v>
      </c>
      <c r="AT49" s="109">
        <v>3</v>
      </c>
      <c r="AU49" s="109">
        <v>3</v>
      </c>
      <c r="AV49" s="109">
        <v>3</v>
      </c>
      <c r="AW49" s="109">
        <v>2</v>
      </c>
      <c r="AX49" s="109">
        <v>3</v>
      </c>
      <c r="AY49" s="109">
        <v>2</v>
      </c>
      <c r="AZ49" s="110">
        <v>0</v>
      </c>
    </row>
    <row r="50" spans="1:52" ht="13.5" customHeight="1" x14ac:dyDescent="0.15">
      <c r="A50" s="263"/>
      <c r="B50" s="148"/>
      <c r="C50" s="243"/>
      <c r="D50" s="194"/>
      <c r="E50" s="105">
        <v>22.289156626506024</v>
      </c>
      <c r="F50" s="106">
        <v>6.3253012048192767</v>
      </c>
      <c r="G50" s="106">
        <v>5.1204819277108431</v>
      </c>
      <c r="H50" s="106">
        <v>3.6144578313253009</v>
      </c>
      <c r="I50" s="106">
        <v>8.1325301204819276</v>
      </c>
      <c r="J50" s="106">
        <v>3.9156626506024099</v>
      </c>
      <c r="K50" s="106">
        <v>3.0120481927710845</v>
      </c>
      <c r="L50" s="106">
        <v>2.1084337349397591</v>
      </c>
      <c r="M50" s="106">
        <v>9.6385542168674707</v>
      </c>
      <c r="N50" s="106">
        <v>3.0120481927710845</v>
      </c>
      <c r="O50" s="106">
        <v>2.1084337349397591</v>
      </c>
      <c r="P50" s="106">
        <v>1.2048192771084338</v>
      </c>
      <c r="Q50" s="106">
        <v>0.90361445783132521</v>
      </c>
      <c r="R50" s="106">
        <v>2.1084337349397591</v>
      </c>
      <c r="S50" s="106">
        <v>1.2048192771084338</v>
      </c>
      <c r="T50" s="263"/>
      <c r="U50" s="9"/>
      <c r="V50" s="17"/>
      <c r="W50" s="194"/>
      <c r="X50" s="106">
        <v>2.7108433734939759</v>
      </c>
      <c r="Y50" s="106">
        <v>0.30120481927710846</v>
      </c>
      <c r="Z50" s="106">
        <v>0.90361445783132521</v>
      </c>
      <c r="AA50" s="106">
        <v>1.2048192771084338</v>
      </c>
      <c r="AB50" s="106">
        <v>2.4096385542168677</v>
      </c>
      <c r="AC50" s="106">
        <v>0</v>
      </c>
      <c r="AD50" s="106">
        <v>0.60240963855421692</v>
      </c>
      <c r="AE50" s="106">
        <v>0.30120481927710846</v>
      </c>
      <c r="AF50" s="106">
        <v>0.60240963855421692</v>
      </c>
      <c r="AG50" s="106">
        <v>2.1084337349397591</v>
      </c>
      <c r="AH50" s="106">
        <v>1.5060240963855422</v>
      </c>
      <c r="AI50" s="106">
        <v>1.2048192771084338</v>
      </c>
      <c r="AJ50" s="106">
        <v>1.8072289156626504</v>
      </c>
      <c r="AK50" s="106">
        <v>0.60240963855421692</v>
      </c>
      <c r="AL50" s="106">
        <v>0.90361445783132521</v>
      </c>
      <c r="AM50" s="263"/>
      <c r="AN50" s="9"/>
      <c r="AO50" s="17"/>
      <c r="AP50" s="194"/>
      <c r="AQ50" s="106">
        <v>0.90361445783132521</v>
      </c>
      <c r="AR50" s="106">
        <v>1.2048192771084338</v>
      </c>
      <c r="AS50" s="106">
        <v>1.2048192771084338</v>
      </c>
      <c r="AT50" s="106">
        <v>0.90361445783132521</v>
      </c>
      <c r="AU50" s="106">
        <v>0.90361445783132521</v>
      </c>
      <c r="AV50" s="106">
        <v>0.90361445783132521</v>
      </c>
      <c r="AW50" s="106">
        <v>0.60240963855421692</v>
      </c>
      <c r="AX50" s="106">
        <v>0.90361445783132521</v>
      </c>
      <c r="AY50" s="106">
        <v>0.60240963855421692</v>
      </c>
      <c r="AZ50" s="107">
        <v>0</v>
      </c>
    </row>
    <row r="51" spans="1:52" s="57" customFormat="1" ht="13.5" customHeight="1" x14ac:dyDescent="0.15">
      <c r="A51" s="263"/>
      <c r="B51" s="149" t="s">
        <v>56</v>
      </c>
      <c r="C51" s="246"/>
      <c r="D51" s="206">
        <v>216</v>
      </c>
      <c r="E51" s="230">
        <v>51</v>
      </c>
      <c r="F51" s="231">
        <v>16</v>
      </c>
      <c r="G51" s="231">
        <v>11</v>
      </c>
      <c r="H51" s="231">
        <v>7</v>
      </c>
      <c r="I51" s="231">
        <v>12</v>
      </c>
      <c r="J51" s="231">
        <v>13</v>
      </c>
      <c r="K51" s="109">
        <v>3</v>
      </c>
      <c r="L51" s="109">
        <v>5</v>
      </c>
      <c r="M51" s="109">
        <v>16</v>
      </c>
      <c r="N51" s="109">
        <v>14</v>
      </c>
      <c r="O51" s="109">
        <v>7</v>
      </c>
      <c r="P51" s="109">
        <v>0</v>
      </c>
      <c r="Q51" s="109">
        <v>0</v>
      </c>
      <c r="R51" s="109">
        <v>3</v>
      </c>
      <c r="S51" s="109">
        <v>3</v>
      </c>
      <c r="T51" s="263"/>
      <c r="U51" s="56" t="s">
        <v>56</v>
      </c>
      <c r="W51" s="206">
        <v>216</v>
      </c>
      <c r="X51" s="109">
        <v>2</v>
      </c>
      <c r="Y51" s="109">
        <v>3</v>
      </c>
      <c r="Z51" s="109">
        <v>0</v>
      </c>
      <c r="AA51" s="109">
        <v>1</v>
      </c>
      <c r="AB51" s="109">
        <v>4</v>
      </c>
      <c r="AC51" s="109">
        <v>0</v>
      </c>
      <c r="AD51" s="109">
        <v>3</v>
      </c>
      <c r="AE51" s="109">
        <v>1</v>
      </c>
      <c r="AF51" s="109">
        <v>1</v>
      </c>
      <c r="AG51" s="109">
        <v>2</v>
      </c>
      <c r="AH51" s="109">
        <v>8</v>
      </c>
      <c r="AI51" s="109">
        <v>4</v>
      </c>
      <c r="AJ51" s="109">
        <v>3</v>
      </c>
      <c r="AK51" s="109">
        <v>4</v>
      </c>
      <c r="AL51" s="109">
        <v>3</v>
      </c>
      <c r="AM51" s="263"/>
      <c r="AN51" s="56" t="s">
        <v>56</v>
      </c>
      <c r="AP51" s="206">
        <v>216</v>
      </c>
      <c r="AQ51" s="109">
        <v>1</v>
      </c>
      <c r="AR51" s="109">
        <v>1</v>
      </c>
      <c r="AS51" s="109">
        <v>2</v>
      </c>
      <c r="AT51" s="109">
        <v>2</v>
      </c>
      <c r="AU51" s="109">
        <v>2</v>
      </c>
      <c r="AV51" s="109">
        <v>4</v>
      </c>
      <c r="AW51" s="109">
        <v>2</v>
      </c>
      <c r="AX51" s="109">
        <v>2</v>
      </c>
      <c r="AY51" s="109">
        <v>0</v>
      </c>
      <c r="AZ51" s="110">
        <v>0</v>
      </c>
    </row>
    <row r="52" spans="1:52" ht="13.5" customHeight="1" x14ac:dyDescent="0.15">
      <c r="A52" s="263"/>
      <c r="B52" s="148"/>
      <c r="C52" s="243"/>
      <c r="D52" s="194"/>
      <c r="E52" s="105">
        <v>23.611111111111111</v>
      </c>
      <c r="F52" s="106">
        <v>7.4074074074074066</v>
      </c>
      <c r="G52" s="106">
        <v>5.0925925925925926</v>
      </c>
      <c r="H52" s="106">
        <v>3.2407407407407405</v>
      </c>
      <c r="I52" s="106">
        <v>5.5555555555555554</v>
      </c>
      <c r="J52" s="106">
        <v>6.0185185185185182</v>
      </c>
      <c r="K52" s="106">
        <v>1.3888888888888888</v>
      </c>
      <c r="L52" s="106">
        <v>2.3148148148148149</v>
      </c>
      <c r="M52" s="106">
        <v>7.4074074074074066</v>
      </c>
      <c r="N52" s="106">
        <v>6.481481481481481</v>
      </c>
      <c r="O52" s="106">
        <v>3.2407407407407405</v>
      </c>
      <c r="P52" s="106">
        <v>0</v>
      </c>
      <c r="Q52" s="106">
        <v>0</v>
      </c>
      <c r="R52" s="106">
        <v>1.3888888888888888</v>
      </c>
      <c r="S52" s="106">
        <v>1.3888888888888888</v>
      </c>
      <c r="T52" s="263"/>
      <c r="U52" s="9"/>
      <c r="V52" s="17"/>
      <c r="W52" s="194"/>
      <c r="X52" s="106">
        <v>0.92592592592592582</v>
      </c>
      <c r="Y52" s="106">
        <v>1.3888888888888888</v>
      </c>
      <c r="Z52" s="106">
        <v>0</v>
      </c>
      <c r="AA52" s="106">
        <v>0.46296296296296291</v>
      </c>
      <c r="AB52" s="106">
        <v>1.8518518518518516</v>
      </c>
      <c r="AC52" s="106">
        <v>0</v>
      </c>
      <c r="AD52" s="106">
        <v>1.3888888888888888</v>
      </c>
      <c r="AE52" s="106">
        <v>0.46296296296296291</v>
      </c>
      <c r="AF52" s="106">
        <v>0.46296296296296291</v>
      </c>
      <c r="AG52" s="106">
        <v>0.92592592592592582</v>
      </c>
      <c r="AH52" s="106">
        <v>3.7037037037037033</v>
      </c>
      <c r="AI52" s="106">
        <v>1.8518518518518516</v>
      </c>
      <c r="AJ52" s="106">
        <v>1.3888888888888888</v>
      </c>
      <c r="AK52" s="106">
        <v>1.8518518518518516</v>
      </c>
      <c r="AL52" s="106">
        <v>1.3888888888888888</v>
      </c>
      <c r="AM52" s="263"/>
      <c r="AN52" s="9"/>
      <c r="AO52" s="17"/>
      <c r="AP52" s="194"/>
      <c r="AQ52" s="106">
        <v>0.46296296296296291</v>
      </c>
      <c r="AR52" s="106">
        <v>0.46296296296296291</v>
      </c>
      <c r="AS52" s="106">
        <v>0.92592592592592582</v>
      </c>
      <c r="AT52" s="106">
        <v>0.92592592592592582</v>
      </c>
      <c r="AU52" s="106">
        <v>0.92592592592592582</v>
      </c>
      <c r="AV52" s="106">
        <v>1.8518518518518516</v>
      </c>
      <c r="AW52" s="106">
        <v>0.92592592592592582</v>
      </c>
      <c r="AX52" s="106">
        <v>0.92592592592592582</v>
      </c>
      <c r="AY52" s="106">
        <v>0</v>
      </c>
      <c r="AZ52" s="107">
        <v>0</v>
      </c>
    </row>
    <row r="53" spans="1:52" s="57" customFormat="1" ht="13.5" customHeight="1" x14ac:dyDescent="0.15">
      <c r="A53" s="263"/>
      <c r="B53" s="149" t="s">
        <v>58</v>
      </c>
      <c r="C53" s="246"/>
      <c r="D53" s="206">
        <v>177</v>
      </c>
      <c r="E53" s="230">
        <v>36</v>
      </c>
      <c r="F53" s="231">
        <v>11</v>
      </c>
      <c r="G53" s="231">
        <v>6</v>
      </c>
      <c r="H53" s="231">
        <v>10</v>
      </c>
      <c r="I53" s="231">
        <v>22</v>
      </c>
      <c r="J53" s="231">
        <v>6</v>
      </c>
      <c r="K53" s="109">
        <v>3</v>
      </c>
      <c r="L53" s="109">
        <v>1</v>
      </c>
      <c r="M53" s="109">
        <v>20</v>
      </c>
      <c r="N53" s="109">
        <v>13</v>
      </c>
      <c r="O53" s="109">
        <v>5</v>
      </c>
      <c r="P53" s="109">
        <v>3</v>
      </c>
      <c r="Q53" s="109">
        <v>1</v>
      </c>
      <c r="R53" s="109">
        <v>2</v>
      </c>
      <c r="S53" s="109">
        <v>1</v>
      </c>
      <c r="T53" s="263"/>
      <c r="U53" s="56" t="s">
        <v>58</v>
      </c>
      <c r="W53" s="206">
        <v>177</v>
      </c>
      <c r="X53" s="109">
        <v>5</v>
      </c>
      <c r="Y53" s="109">
        <v>1</v>
      </c>
      <c r="Z53" s="109">
        <v>0</v>
      </c>
      <c r="AA53" s="109">
        <v>1</v>
      </c>
      <c r="AB53" s="109">
        <v>3</v>
      </c>
      <c r="AC53" s="109">
        <v>1</v>
      </c>
      <c r="AD53" s="109">
        <v>1</v>
      </c>
      <c r="AE53" s="109">
        <v>1</v>
      </c>
      <c r="AF53" s="109">
        <v>2</v>
      </c>
      <c r="AG53" s="109">
        <v>2</v>
      </c>
      <c r="AH53" s="109">
        <v>4</v>
      </c>
      <c r="AI53" s="109">
        <v>7</v>
      </c>
      <c r="AJ53" s="109">
        <v>2</v>
      </c>
      <c r="AK53" s="109">
        <v>0</v>
      </c>
      <c r="AL53" s="109">
        <v>0</v>
      </c>
      <c r="AM53" s="263"/>
      <c r="AN53" s="56" t="s">
        <v>58</v>
      </c>
      <c r="AP53" s="206">
        <v>177</v>
      </c>
      <c r="AQ53" s="109">
        <v>0</v>
      </c>
      <c r="AR53" s="109">
        <v>0</v>
      </c>
      <c r="AS53" s="109">
        <v>1</v>
      </c>
      <c r="AT53" s="109">
        <v>2</v>
      </c>
      <c r="AU53" s="109">
        <v>0</v>
      </c>
      <c r="AV53" s="109">
        <v>1</v>
      </c>
      <c r="AW53" s="109">
        <v>0</v>
      </c>
      <c r="AX53" s="109">
        <v>1</v>
      </c>
      <c r="AY53" s="109">
        <v>2</v>
      </c>
      <c r="AZ53" s="110">
        <v>0</v>
      </c>
    </row>
    <row r="54" spans="1:52" ht="13.5" customHeight="1" x14ac:dyDescent="0.15">
      <c r="A54" s="263"/>
      <c r="B54" s="148"/>
      <c r="C54" s="243"/>
      <c r="D54" s="194"/>
      <c r="E54" s="105">
        <v>20.33898305084746</v>
      </c>
      <c r="F54" s="106">
        <v>6.2146892655367232</v>
      </c>
      <c r="G54" s="106">
        <v>3.3898305084745761</v>
      </c>
      <c r="H54" s="106">
        <v>5.6497175141242941</v>
      </c>
      <c r="I54" s="106">
        <v>12.429378531073446</v>
      </c>
      <c r="J54" s="106">
        <v>3.3898305084745761</v>
      </c>
      <c r="K54" s="106">
        <v>1.6949152542372881</v>
      </c>
      <c r="L54" s="106">
        <v>0.56497175141242939</v>
      </c>
      <c r="M54" s="106">
        <v>11.299435028248588</v>
      </c>
      <c r="N54" s="106">
        <v>7.3446327683615822</v>
      </c>
      <c r="O54" s="106">
        <v>2.8248587570621471</v>
      </c>
      <c r="P54" s="106">
        <v>1.6949152542372881</v>
      </c>
      <c r="Q54" s="106">
        <v>0.56497175141242939</v>
      </c>
      <c r="R54" s="106">
        <v>1.1299435028248588</v>
      </c>
      <c r="S54" s="106">
        <v>0.56497175141242939</v>
      </c>
      <c r="T54" s="263"/>
      <c r="U54" s="9"/>
      <c r="V54" s="17"/>
      <c r="W54" s="194"/>
      <c r="X54" s="106">
        <v>2.8248587570621471</v>
      </c>
      <c r="Y54" s="106">
        <v>0.56497175141242939</v>
      </c>
      <c r="Z54" s="106">
        <v>0</v>
      </c>
      <c r="AA54" s="106">
        <v>0.56497175141242939</v>
      </c>
      <c r="AB54" s="106">
        <v>1.6949152542372881</v>
      </c>
      <c r="AC54" s="106">
        <v>0.56497175141242939</v>
      </c>
      <c r="AD54" s="106">
        <v>0.56497175141242939</v>
      </c>
      <c r="AE54" s="106">
        <v>0.56497175141242939</v>
      </c>
      <c r="AF54" s="106">
        <v>1.1299435028248588</v>
      </c>
      <c r="AG54" s="106">
        <v>1.1299435028248588</v>
      </c>
      <c r="AH54" s="106">
        <v>2.2598870056497176</v>
      </c>
      <c r="AI54" s="106">
        <v>3.9548022598870061</v>
      </c>
      <c r="AJ54" s="106">
        <v>1.1299435028248588</v>
      </c>
      <c r="AK54" s="106">
        <v>0</v>
      </c>
      <c r="AL54" s="106">
        <v>0</v>
      </c>
      <c r="AM54" s="263"/>
      <c r="AN54" s="9"/>
      <c r="AO54" s="17"/>
      <c r="AP54" s="194"/>
      <c r="AQ54" s="106">
        <v>0</v>
      </c>
      <c r="AR54" s="106">
        <v>0</v>
      </c>
      <c r="AS54" s="106">
        <v>0.56497175141242939</v>
      </c>
      <c r="AT54" s="106">
        <v>1.1299435028248588</v>
      </c>
      <c r="AU54" s="106">
        <v>0</v>
      </c>
      <c r="AV54" s="106">
        <v>0.56497175141242939</v>
      </c>
      <c r="AW54" s="106">
        <v>0</v>
      </c>
      <c r="AX54" s="106">
        <v>0.56497175141242939</v>
      </c>
      <c r="AY54" s="106">
        <v>1.1299435028248588</v>
      </c>
      <c r="AZ54" s="107">
        <v>0</v>
      </c>
    </row>
    <row r="55" spans="1:52" s="57" customFormat="1" ht="13.5" customHeight="1" x14ac:dyDescent="0.15">
      <c r="A55" s="263"/>
      <c r="B55" s="149" t="s">
        <v>60</v>
      </c>
      <c r="C55" s="246"/>
      <c r="D55" s="206">
        <v>396</v>
      </c>
      <c r="E55" s="230">
        <v>92</v>
      </c>
      <c r="F55" s="231">
        <v>12</v>
      </c>
      <c r="G55" s="231">
        <v>28</v>
      </c>
      <c r="H55" s="231">
        <v>20</v>
      </c>
      <c r="I55" s="231">
        <v>35</v>
      </c>
      <c r="J55" s="231">
        <v>19</v>
      </c>
      <c r="K55" s="109">
        <v>5</v>
      </c>
      <c r="L55" s="109">
        <v>4</v>
      </c>
      <c r="M55" s="109">
        <v>43</v>
      </c>
      <c r="N55" s="109">
        <v>25</v>
      </c>
      <c r="O55" s="109">
        <v>15</v>
      </c>
      <c r="P55" s="109">
        <v>4</v>
      </c>
      <c r="Q55" s="109">
        <v>6</v>
      </c>
      <c r="R55" s="109">
        <v>5</v>
      </c>
      <c r="S55" s="109">
        <v>6</v>
      </c>
      <c r="T55" s="263"/>
      <c r="U55" s="56" t="s">
        <v>60</v>
      </c>
      <c r="W55" s="206">
        <v>396</v>
      </c>
      <c r="X55" s="109">
        <v>6</v>
      </c>
      <c r="Y55" s="109">
        <v>5</v>
      </c>
      <c r="Z55" s="109">
        <v>2</v>
      </c>
      <c r="AA55" s="109">
        <v>2</v>
      </c>
      <c r="AB55" s="109">
        <v>8</v>
      </c>
      <c r="AC55" s="109">
        <v>1</v>
      </c>
      <c r="AD55" s="109">
        <v>1</v>
      </c>
      <c r="AE55" s="109">
        <v>5</v>
      </c>
      <c r="AF55" s="109">
        <v>1</v>
      </c>
      <c r="AG55" s="109">
        <v>5</v>
      </c>
      <c r="AH55" s="109">
        <v>12</v>
      </c>
      <c r="AI55" s="109">
        <v>6</v>
      </c>
      <c r="AJ55" s="109">
        <v>3</v>
      </c>
      <c r="AK55" s="109">
        <v>2</v>
      </c>
      <c r="AL55" s="109">
        <v>4</v>
      </c>
      <c r="AM55" s="263"/>
      <c r="AN55" s="56" t="s">
        <v>60</v>
      </c>
      <c r="AP55" s="206">
        <v>396</v>
      </c>
      <c r="AQ55" s="109">
        <v>2</v>
      </c>
      <c r="AR55" s="109">
        <v>1</v>
      </c>
      <c r="AS55" s="109">
        <v>4</v>
      </c>
      <c r="AT55" s="109">
        <v>1</v>
      </c>
      <c r="AU55" s="109">
        <v>4</v>
      </c>
      <c r="AV55" s="109">
        <v>0</v>
      </c>
      <c r="AW55" s="109">
        <v>1</v>
      </c>
      <c r="AX55" s="109">
        <v>1</v>
      </c>
      <c r="AY55" s="109">
        <v>0</v>
      </c>
      <c r="AZ55" s="110">
        <v>0</v>
      </c>
    </row>
    <row r="56" spans="1:52" ht="13.5" customHeight="1" x14ac:dyDescent="0.15">
      <c r="A56" s="263"/>
      <c r="B56" s="148"/>
      <c r="C56" s="243"/>
      <c r="D56" s="194"/>
      <c r="E56" s="105">
        <v>23.232323232323232</v>
      </c>
      <c r="F56" s="106">
        <v>3.0303030303030303</v>
      </c>
      <c r="G56" s="106">
        <v>7.0707070707070701</v>
      </c>
      <c r="H56" s="106">
        <v>5.0505050505050502</v>
      </c>
      <c r="I56" s="106">
        <v>8.8383838383838391</v>
      </c>
      <c r="J56" s="106">
        <v>4.7979797979797976</v>
      </c>
      <c r="K56" s="106">
        <v>1.2626262626262625</v>
      </c>
      <c r="L56" s="106">
        <v>1.0101010101010102</v>
      </c>
      <c r="M56" s="106">
        <v>10.85858585858586</v>
      </c>
      <c r="N56" s="106">
        <v>6.3131313131313131</v>
      </c>
      <c r="O56" s="106">
        <v>3.7878787878787881</v>
      </c>
      <c r="P56" s="106">
        <v>1.0101010101010102</v>
      </c>
      <c r="Q56" s="106">
        <v>1.5151515151515151</v>
      </c>
      <c r="R56" s="106">
        <v>1.2626262626262625</v>
      </c>
      <c r="S56" s="106">
        <v>1.5151515151515151</v>
      </c>
      <c r="T56" s="263"/>
      <c r="U56" s="9"/>
      <c r="V56" s="17"/>
      <c r="W56" s="194"/>
      <c r="X56" s="106">
        <v>1.5151515151515151</v>
      </c>
      <c r="Y56" s="106">
        <v>1.2626262626262625</v>
      </c>
      <c r="Z56" s="106">
        <v>0.50505050505050508</v>
      </c>
      <c r="AA56" s="106">
        <v>0.50505050505050508</v>
      </c>
      <c r="AB56" s="106">
        <v>2.0202020202020203</v>
      </c>
      <c r="AC56" s="106">
        <v>0.25252525252525254</v>
      </c>
      <c r="AD56" s="106">
        <v>0.25252525252525254</v>
      </c>
      <c r="AE56" s="106">
        <v>1.2626262626262625</v>
      </c>
      <c r="AF56" s="106">
        <v>0.25252525252525254</v>
      </c>
      <c r="AG56" s="106">
        <v>1.2626262626262625</v>
      </c>
      <c r="AH56" s="106">
        <v>3.0303030303030303</v>
      </c>
      <c r="AI56" s="106">
        <v>1.5151515151515151</v>
      </c>
      <c r="AJ56" s="106">
        <v>0.75757575757575757</v>
      </c>
      <c r="AK56" s="106">
        <v>0.50505050505050508</v>
      </c>
      <c r="AL56" s="106">
        <v>1.0101010101010102</v>
      </c>
      <c r="AM56" s="263"/>
      <c r="AN56" s="9"/>
      <c r="AO56" s="17"/>
      <c r="AP56" s="194"/>
      <c r="AQ56" s="106">
        <v>0.50505050505050508</v>
      </c>
      <c r="AR56" s="106">
        <v>0.25252525252525254</v>
      </c>
      <c r="AS56" s="106">
        <v>1.0101010101010102</v>
      </c>
      <c r="AT56" s="106">
        <v>0.25252525252525254</v>
      </c>
      <c r="AU56" s="106">
        <v>1.0101010101010102</v>
      </c>
      <c r="AV56" s="106">
        <v>0</v>
      </c>
      <c r="AW56" s="106">
        <v>0.25252525252525254</v>
      </c>
      <c r="AX56" s="106">
        <v>0.25252525252525254</v>
      </c>
      <c r="AY56" s="106">
        <v>0</v>
      </c>
      <c r="AZ56" s="107">
        <v>0</v>
      </c>
    </row>
    <row r="57" spans="1:52" s="57" customFormat="1" ht="13.5" customHeight="1" x14ac:dyDescent="0.15">
      <c r="A57" s="263"/>
      <c r="B57" s="149" t="s">
        <v>62</v>
      </c>
      <c r="C57" s="246"/>
      <c r="D57" s="206">
        <v>207</v>
      </c>
      <c r="E57" s="230">
        <v>62</v>
      </c>
      <c r="F57" s="231">
        <v>6</v>
      </c>
      <c r="G57" s="231">
        <v>15</v>
      </c>
      <c r="H57" s="231">
        <v>10</v>
      </c>
      <c r="I57" s="231">
        <v>11</v>
      </c>
      <c r="J57" s="231">
        <v>4</v>
      </c>
      <c r="K57" s="109">
        <v>3</v>
      </c>
      <c r="L57" s="109">
        <v>1</v>
      </c>
      <c r="M57" s="109">
        <v>17</v>
      </c>
      <c r="N57" s="109">
        <v>11</v>
      </c>
      <c r="O57" s="109">
        <v>14</v>
      </c>
      <c r="P57" s="109">
        <v>2</v>
      </c>
      <c r="Q57" s="109">
        <v>2</v>
      </c>
      <c r="R57" s="109">
        <v>3</v>
      </c>
      <c r="S57" s="109">
        <v>4</v>
      </c>
      <c r="T57" s="263"/>
      <c r="U57" s="56" t="s">
        <v>62</v>
      </c>
      <c r="W57" s="206">
        <v>207</v>
      </c>
      <c r="X57" s="109">
        <v>4</v>
      </c>
      <c r="Y57" s="109">
        <v>1</v>
      </c>
      <c r="Z57" s="109">
        <v>2</v>
      </c>
      <c r="AA57" s="109">
        <v>0</v>
      </c>
      <c r="AB57" s="109">
        <v>3</v>
      </c>
      <c r="AC57" s="109">
        <v>0</v>
      </c>
      <c r="AD57" s="109">
        <v>1</v>
      </c>
      <c r="AE57" s="109">
        <v>3</v>
      </c>
      <c r="AF57" s="109">
        <v>0</v>
      </c>
      <c r="AG57" s="109">
        <v>0</v>
      </c>
      <c r="AH57" s="109">
        <v>6</v>
      </c>
      <c r="AI57" s="109">
        <v>5</v>
      </c>
      <c r="AJ57" s="109">
        <v>2</v>
      </c>
      <c r="AK57" s="109">
        <v>1</v>
      </c>
      <c r="AL57" s="109">
        <v>3</v>
      </c>
      <c r="AM57" s="263"/>
      <c r="AN57" s="56" t="s">
        <v>62</v>
      </c>
      <c r="AP57" s="206">
        <v>207</v>
      </c>
      <c r="AQ57" s="109">
        <v>0</v>
      </c>
      <c r="AR57" s="109">
        <v>0</v>
      </c>
      <c r="AS57" s="109">
        <v>1</v>
      </c>
      <c r="AT57" s="109">
        <v>2</v>
      </c>
      <c r="AU57" s="109">
        <v>2</v>
      </c>
      <c r="AV57" s="109">
        <v>2</v>
      </c>
      <c r="AW57" s="109">
        <v>3</v>
      </c>
      <c r="AX57" s="109">
        <v>1</v>
      </c>
      <c r="AY57" s="109">
        <v>0</v>
      </c>
      <c r="AZ57" s="110">
        <v>0</v>
      </c>
    </row>
    <row r="58" spans="1:52" ht="13.5" customHeight="1" x14ac:dyDescent="0.15">
      <c r="A58" s="263"/>
      <c r="B58" s="148"/>
      <c r="C58" s="243"/>
      <c r="D58" s="194"/>
      <c r="E58" s="105">
        <v>29.951690821256037</v>
      </c>
      <c r="F58" s="106">
        <v>2.8985507246376812</v>
      </c>
      <c r="G58" s="106">
        <v>7.2463768115942031</v>
      </c>
      <c r="H58" s="106">
        <v>4.8309178743961354</v>
      </c>
      <c r="I58" s="106">
        <v>5.3140096618357484</v>
      </c>
      <c r="J58" s="106">
        <v>1.932367149758454</v>
      </c>
      <c r="K58" s="106">
        <v>1.4492753623188406</v>
      </c>
      <c r="L58" s="106">
        <v>0.48309178743961351</v>
      </c>
      <c r="M58" s="106">
        <v>8.2125603864734309</v>
      </c>
      <c r="N58" s="106">
        <v>5.3140096618357484</v>
      </c>
      <c r="O58" s="106">
        <v>6.7632850241545892</v>
      </c>
      <c r="P58" s="106">
        <v>0.96618357487922701</v>
      </c>
      <c r="Q58" s="106">
        <v>0.96618357487922701</v>
      </c>
      <c r="R58" s="106">
        <v>1.4492753623188406</v>
      </c>
      <c r="S58" s="106">
        <v>1.932367149758454</v>
      </c>
      <c r="T58" s="263"/>
      <c r="U58" s="9"/>
      <c r="V58" s="17"/>
      <c r="W58" s="194"/>
      <c r="X58" s="106">
        <v>1.932367149758454</v>
      </c>
      <c r="Y58" s="106">
        <v>0.48309178743961351</v>
      </c>
      <c r="Z58" s="106">
        <v>0.96618357487922701</v>
      </c>
      <c r="AA58" s="106">
        <v>0</v>
      </c>
      <c r="AB58" s="106">
        <v>1.4492753623188406</v>
      </c>
      <c r="AC58" s="106">
        <v>0</v>
      </c>
      <c r="AD58" s="106">
        <v>0.48309178743961351</v>
      </c>
      <c r="AE58" s="106">
        <v>1.4492753623188406</v>
      </c>
      <c r="AF58" s="106">
        <v>0</v>
      </c>
      <c r="AG58" s="106">
        <v>0</v>
      </c>
      <c r="AH58" s="106">
        <v>2.8985507246376812</v>
      </c>
      <c r="AI58" s="106">
        <v>2.4154589371980677</v>
      </c>
      <c r="AJ58" s="106">
        <v>0.96618357487922701</v>
      </c>
      <c r="AK58" s="106">
        <v>0.48309178743961351</v>
      </c>
      <c r="AL58" s="106">
        <v>1.4492753623188406</v>
      </c>
      <c r="AM58" s="263"/>
      <c r="AN58" s="9"/>
      <c r="AO58" s="17"/>
      <c r="AP58" s="194"/>
      <c r="AQ58" s="106">
        <v>0</v>
      </c>
      <c r="AR58" s="106">
        <v>0</v>
      </c>
      <c r="AS58" s="106">
        <v>0.48309178743961351</v>
      </c>
      <c r="AT58" s="106">
        <v>0.96618357487922701</v>
      </c>
      <c r="AU58" s="106">
        <v>0.96618357487922701</v>
      </c>
      <c r="AV58" s="106">
        <v>0.96618357487922701</v>
      </c>
      <c r="AW58" s="106">
        <v>1.4492753623188406</v>
      </c>
      <c r="AX58" s="106">
        <v>0.48309178743961351</v>
      </c>
      <c r="AY58" s="106">
        <v>0</v>
      </c>
      <c r="AZ58" s="107">
        <v>0</v>
      </c>
    </row>
    <row r="59" spans="1:52" s="57" customFormat="1" ht="13.5" customHeight="1" x14ac:dyDescent="0.15">
      <c r="A59" s="263"/>
      <c r="B59" s="149" t="s">
        <v>64</v>
      </c>
      <c r="C59" s="246"/>
      <c r="D59" s="206">
        <v>142</v>
      </c>
      <c r="E59" s="230">
        <v>50</v>
      </c>
      <c r="F59" s="231">
        <v>3</v>
      </c>
      <c r="G59" s="231">
        <v>3</v>
      </c>
      <c r="H59" s="231">
        <v>11</v>
      </c>
      <c r="I59" s="231">
        <v>8</v>
      </c>
      <c r="J59" s="231">
        <v>7</v>
      </c>
      <c r="K59" s="109">
        <v>4</v>
      </c>
      <c r="L59" s="109">
        <v>1</v>
      </c>
      <c r="M59" s="109">
        <v>12</v>
      </c>
      <c r="N59" s="109">
        <v>1</v>
      </c>
      <c r="O59" s="109">
        <v>2</v>
      </c>
      <c r="P59" s="109">
        <v>1</v>
      </c>
      <c r="Q59" s="109">
        <v>1</v>
      </c>
      <c r="R59" s="109">
        <v>1</v>
      </c>
      <c r="S59" s="109">
        <v>2</v>
      </c>
      <c r="T59" s="263"/>
      <c r="U59" s="56" t="s">
        <v>64</v>
      </c>
      <c r="W59" s="206">
        <v>142</v>
      </c>
      <c r="X59" s="109">
        <v>0</v>
      </c>
      <c r="Y59" s="109">
        <v>1</v>
      </c>
      <c r="Z59" s="109">
        <v>2</v>
      </c>
      <c r="AA59" s="109">
        <v>1</v>
      </c>
      <c r="AB59" s="109">
        <v>4</v>
      </c>
      <c r="AC59" s="109">
        <v>3</v>
      </c>
      <c r="AD59" s="109">
        <v>1</v>
      </c>
      <c r="AE59" s="109">
        <v>0</v>
      </c>
      <c r="AF59" s="109">
        <v>1</v>
      </c>
      <c r="AG59" s="109">
        <v>0</v>
      </c>
      <c r="AH59" s="109">
        <v>0</v>
      </c>
      <c r="AI59" s="109">
        <v>1</v>
      </c>
      <c r="AJ59" s="109">
        <v>2</v>
      </c>
      <c r="AK59" s="109">
        <v>3</v>
      </c>
      <c r="AL59" s="109">
        <v>1</v>
      </c>
      <c r="AM59" s="263"/>
      <c r="AN59" s="56" t="s">
        <v>64</v>
      </c>
      <c r="AP59" s="206">
        <v>142</v>
      </c>
      <c r="AQ59" s="109">
        <v>1</v>
      </c>
      <c r="AR59" s="109">
        <v>1</v>
      </c>
      <c r="AS59" s="109">
        <v>1</v>
      </c>
      <c r="AT59" s="109">
        <v>1</v>
      </c>
      <c r="AU59" s="109">
        <v>1</v>
      </c>
      <c r="AV59" s="109">
        <v>1</v>
      </c>
      <c r="AW59" s="109">
        <v>5</v>
      </c>
      <c r="AX59" s="109">
        <v>0</v>
      </c>
      <c r="AY59" s="109">
        <v>4</v>
      </c>
      <c r="AZ59" s="110">
        <v>0</v>
      </c>
    </row>
    <row r="60" spans="1:52" ht="13.5" customHeight="1" x14ac:dyDescent="0.15">
      <c r="A60" s="263"/>
      <c r="B60" s="148"/>
      <c r="C60" s="243"/>
      <c r="D60" s="194"/>
      <c r="E60" s="105">
        <v>35.2112676056338</v>
      </c>
      <c r="F60" s="106">
        <v>2.112676056338028</v>
      </c>
      <c r="G60" s="106">
        <v>2.112676056338028</v>
      </c>
      <c r="H60" s="106">
        <v>7.7464788732394361</v>
      </c>
      <c r="I60" s="106">
        <v>5.6338028169014089</v>
      </c>
      <c r="J60" s="106">
        <v>4.929577464788732</v>
      </c>
      <c r="K60" s="106">
        <v>2.8169014084507045</v>
      </c>
      <c r="L60" s="106">
        <v>0.70422535211267612</v>
      </c>
      <c r="M60" s="106">
        <v>8.4507042253521121</v>
      </c>
      <c r="N60" s="106">
        <v>0.70422535211267612</v>
      </c>
      <c r="O60" s="106">
        <v>1.4084507042253522</v>
      </c>
      <c r="P60" s="106">
        <v>0.70422535211267612</v>
      </c>
      <c r="Q60" s="106">
        <v>0.70422535211267612</v>
      </c>
      <c r="R60" s="106">
        <v>0.70422535211267612</v>
      </c>
      <c r="S60" s="106">
        <v>1.4084507042253522</v>
      </c>
      <c r="T60" s="263"/>
      <c r="U60" s="9"/>
      <c r="V60" s="17"/>
      <c r="W60" s="194"/>
      <c r="X60" s="106">
        <v>0</v>
      </c>
      <c r="Y60" s="106">
        <v>0.70422535211267612</v>
      </c>
      <c r="Z60" s="106">
        <v>1.4084507042253522</v>
      </c>
      <c r="AA60" s="106">
        <v>0.70422535211267612</v>
      </c>
      <c r="AB60" s="106">
        <v>2.8169014084507045</v>
      </c>
      <c r="AC60" s="106">
        <v>2.112676056338028</v>
      </c>
      <c r="AD60" s="106">
        <v>0.70422535211267612</v>
      </c>
      <c r="AE60" s="106">
        <v>0</v>
      </c>
      <c r="AF60" s="106">
        <v>0.70422535211267612</v>
      </c>
      <c r="AG60" s="106">
        <v>0</v>
      </c>
      <c r="AH60" s="106">
        <v>0</v>
      </c>
      <c r="AI60" s="106">
        <v>0.70422535211267612</v>
      </c>
      <c r="AJ60" s="106">
        <v>1.4084507042253522</v>
      </c>
      <c r="AK60" s="106">
        <v>2.112676056338028</v>
      </c>
      <c r="AL60" s="106">
        <v>0.70422535211267612</v>
      </c>
      <c r="AM60" s="263"/>
      <c r="AN60" s="9"/>
      <c r="AO60" s="17"/>
      <c r="AP60" s="194"/>
      <c r="AQ60" s="106">
        <v>0.70422535211267612</v>
      </c>
      <c r="AR60" s="106">
        <v>0.70422535211267612</v>
      </c>
      <c r="AS60" s="106">
        <v>0.70422535211267612</v>
      </c>
      <c r="AT60" s="106">
        <v>0.70422535211267612</v>
      </c>
      <c r="AU60" s="106">
        <v>0.70422535211267612</v>
      </c>
      <c r="AV60" s="106">
        <v>0.70422535211267612</v>
      </c>
      <c r="AW60" s="106">
        <v>3.5211267605633805</v>
      </c>
      <c r="AX60" s="106">
        <v>0</v>
      </c>
      <c r="AY60" s="106">
        <v>2.8169014084507045</v>
      </c>
      <c r="AZ60" s="107">
        <v>0</v>
      </c>
    </row>
    <row r="61" spans="1:52" s="57" customFormat="1" ht="13.5" customHeight="1" x14ac:dyDescent="0.15">
      <c r="A61" s="263"/>
      <c r="B61" s="149" t="s">
        <v>66</v>
      </c>
      <c r="C61" s="246"/>
      <c r="D61" s="206">
        <v>524</v>
      </c>
      <c r="E61" s="230">
        <v>144</v>
      </c>
      <c r="F61" s="231">
        <v>14</v>
      </c>
      <c r="G61" s="231">
        <v>32</v>
      </c>
      <c r="H61" s="231">
        <v>21</v>
      </c>
      <c r="I61" s="231">
        <v>45</v>
      </c>
      <c r="J61" s="231">
        <v>18</v>
      </c>
      <c r="K61" s="109">
        <v>8</v>
      </c>
      <c r="L61" s="109">
        <v>7</v>
      </c>
      <c r="M61" s="109">
        <v>37</v>
      </c>
      <c r="N61" s="109">
        <v>22</v>
      </c>
      <c r="O61" s="109">
        <v>11</v>
      </c>
      <c r="P61" s="109">
        <v>13</v>
      </c>
      <c r="Q61" s="109">
        <v>2</v>
      </c>
      <c r="R61" s="109">
        <v>5</v>
      </c>
      <c r="S61" s="109">
        <v>5</v>
      </c>
      <c r="T61" s="263"/>
      <c r="U61" s="56" t="s">
        <v>66</v>
      </c>
      <c r="W61" s="206">
        <v>524</v>
      </c>
      <c r="X61" s="109">
        <v>10</v>
      </c>
      <c r="Y61" s="109">
        <v>1</v>
      </c>
      <c r="Z61" s="109">
        <v>3</v>
      </c>
      <c r="AA61" s="109">
        <v>5</v>
      </c>
      <c r="AB61" s="109">
        <v>5</v>
      </c>
      <c r="AC61" s="109">
        <v>3</v>
      </c>
      <c r="AD61" s="109">
        <v>6</v>
      </c>
      <c r="AE61" s="109">
        <v>5</v>
      </c>
      <c r="AF61" s="109">
        <v>6</v>
      </c>
      <c r="AG61" s="109">
        <v>8</v>
      </c>
      <c r="AH61" s="109">
        <v>3</v>
      </c>
      <c r="AI61" s="109">
        <v>11</v>
      </c>
      <c r="AJ61" s="109">
        <v>10</v>
      </c>
      <c r="AK61" s="109">
        <v>3</v>
      </c>
      <c r="AL61" s="109">
        <v>11</v>
      </c>
      <c r="AM61" s="263"/>
      <c r="AN61" s="56" t="s">
        <v>66</v>
      </c>
      <c r="AP61" s="206">
        <v>524</v>
      </c>
      <c r="AQ61" s="109">
        <v>6</v>
      </c>
      <c r="AR61" s="109">
        <v>3</v>
      </c>
      <c r="AS61" s="109">
        <v>10</v>
      </c>
      <c r="AT61" s="109">
        <v>6</v>
      </c>
      <c r="AU61" s="109">
        <v>4</v>
      </c>
      <c r="AV61" s="109">
        <v>2</v>
      </c>
      <c r="AW61" s="109">
        <v>8</v>
      </c>
      <c r="AX61" s="109">
        <v>6</v>
      </c>
      <c r="AY61" s="109">
        <v>5</v>
      </c>
      <c r="AZ61" s="110">
        <v>0</v>
      </c>
    </row>
    <row r="62" spans="1:52" ht="13.5" customHeight="1" x14ac:dyDescent="0.15">
      <c r="A62" s="263"/>
      <c r="B62" s="148"/>
      <c r="C62" s="243"/>
      <c r="D62" s="194"/>
      <c r="E62" s="105">
        <v>27.480916030534353</v>
      </c>
      <c r="F62" s="106">
        <v>2.6717557251908395</v>
      </c>
      <c r="G62" s="106">
        <v>6.1068702290076331</v>
      </c>
      <c r="H62" s="106">
        <v>4.007633587786259</v>
      </c>
      <c r="I62" s="106">
        <v>8.5877862595419856</v>
      </c>
      <c r="J62" s="106">
        <v>3.4351145038167941</v>
      </c>
      <c r="K62" s="106">
        <v>1.5267175572519083</v>
      </c>
      <c r="L62" s="106">
        <v>1.3358778625954197</v>
      </c>
      <c r="M62" s="106">
        <v>7.0610687022900773</v>
      </c>
      <c r="N62" s="106">
        <v>4.1984732824427482</v>
      </c>
      <c r="O62" s="106">
        <v>2.0992366412213741</v>
      </c>
      <c r="P62" s="106">
        <v>2.4809160305343512</v>
      </c>
      <c r="Q62" s="106">
        <v>0.38167938931297707</v>
      </c>
      <c r="R62" s="106">
        <v>0.95419847328244278</v>
      </c>
      <c r="S62" s="106">
        <v>0.95419847328244278</v>
      </c>
      <c r="T62" s="263"/>
      <c r="U62" s="9"/>
      <c r="V62" s="17"/>
      <c r="W62" s="194"/>
      <c r="X62" s="106">
        <v>1.9083969465648856</v>
      </c>
      <c r="Y62" s="106">
        <v>0.19083969465648853</v>
      </c>
      <c r="Z62" s="106">
        <v>0.5725190839694656</v>
      </c>
      <c r="AA62" s="106">
        <v>0.95419847328244278</v>
      </c>
      <c r="AB62" s="106">
        <v>0.95419847328244278</v>
      </c>
      <c r="AC62" s="106">
        <v>0.5725190839694656</v>
      </c>
      <c r="AD62" s="106">
        <v>1.1450381679389312</v>
      </c>
      <c r="AE62" s="106">
        <v>0.95419847328244278</v>
      </c>
      <c r="AF62" s="106">
        <v>1.1450381679389312</v>
      </c>
      <c r="AG62" s="106">
        <v>1.5267175572519083</v>
      </c>
      <c r="AH62" s="106">
        <v>0.5725190839694656</v>
      </c>
      <c r="AI62" s="106">
        <v>2.0992366412213741</v>
      </c>
      <c r="AJ62" s="106">
        <v>1.9083969465648856</v>
      </c>
      <c r="AK62" s="106">
        <v>0.5725190839694656</v>
      </c>
      <c r="AL62" s="106">
        <v>2.0992366412213741</v>
      </c>
      <c r="AM62" s="263"/>
      <c r="AN62" s="9"/>
      <c r="AO62" s="17"/>
      <c r="AP62" s="194"/>
      <c r="AQ62" s="106">
        <v>1.1450381679389312</v>
      </c>
      <c r="AR62" s="106">
        <v>0.5725190839694656</v>
      </c>
      <c r="AS62" s="106">
        <v>1.9083969465648856</v>
      </c>
      <c r="AT62" s="106">
        <v>1.1450381679389312</v>
      </c>
      <c r="AU62" s="106">
        <v>0.76335877862595414</v>
      </c>
      <c r="AV62" s="106">
        <v>0.38167938931297707</v>
      </c>
      <c r="AW62" s="106">
        <v>1.5267175572519083</v>
      </c>
      <c r="AX62" s="106">
        <v>1.1450381679389312</v>
      </c>
      <c r="AY62" s="106">
        <v>0.95419847328244278</v>
      </c>
      <c r="AZ62" s="107">
        <v>0</v>
      </c>
    </row>
    <row r="63" spans="1:52" s="57" customFormat="1" ht="13.5" customHeight="1" x14ac:dyDescent="0.15">
      <c r="A63" s="263"/>
      <c r="B63" s="56" t="s">
        <v>67</v>
      </c>
      <c r="C63" s="244"/>
      <c r="D63" s="190">
        <v>543</v>
      </c>
      <c r="E63" s="108">
        <v>158</v>
      </c>
      <c r="F63" s="109">
        <v>15</v>
      </c>
      <c r="G63" s="109">
        <v>42</v>
      </c>
      <c r="H63" s="109">
        <v>20</v>
      </c>
      <c r="I63" s="109">
        <v>48</v>
      </c>
      <c r="J63" s="109">
        <v>16</v>
      </c>
      <c r="K63" s="109">
        <v>13</v>
      </c>
      <c r="L63" s="109">
        <v>7</v>
      </c>
      <c r="M63" s="109">
        <v>35</v>
      </c>
      <c r="N63" s="109">
        <v>25</v>
      </c>
      <c r="O63" s="109">
        <v>12</v>
      </c>
      <c r="P63" s="109">
        <v>14</v>
      </c>
      <c r="Q63" s="109">
        <v>5</v>
      </c>
      <c r="R63" s="109">
        <v>2</v>
      </c>
      <c r="S63" s="109">
        <v>6</v>
      </c>
      <c r="T63" s="263"/>
      <c r="U63" s="56" t="s">
        <v>67</v>
      </c>
      <c r="W63" s="190">
        <v>543</v>
      </c>
      <c r="X63" s="109">
        <v>5</v>
      </c>
      <c r="Y63" s="109">
        <v>4</v>
      </c>
      <c r="Z63" s="109">
        <v>4</v>
      </c>
      <c r="AA63" s="109">
        <v>4</v>
      </c>
      <c r="AB63" s="109">
        <v>11</v>
      </c>
      <c r="AC63" s="109">
        <v>3</v>
      </c>
      <c r="AD63" s="109">
        <v>3</v>
      </c>
      <c r="AE63" s="109">
        <v>4</v>
      </c>
      <c r="AF63" s="109">
        <v>5</v>
      </c>
      <c r="AG63" s="109">
        <v>8</v>
      </c>
      <c r="AH63" s="109">
        <v>5</v>
      </c>
      <c r="AI63" s="109">
        <v>14</v>
      </c>
      <c r="AJ63" s="109">
        <v>8</v>
      </c>
      <c r="AK63" s="109">
        <v>7</v>
      </c>
      <c r="AL63" s="109">
        <v>9</v>
      </c>
      <c r="AM63" s="263"/>
      <c r="AN63" s="56" t="s">
        <v>67</v>
      </c>
      <c r="AP63" s="190">
        <v>543</v>
      </c>
      <c r="AQ63" s="109">
        <v>4</v>
      </c>
      <c r="AR63" s="109">
        <v>6</v>
      </c>
      <c r="AS63" s="109">
        <v>5</v>
      </c>
      <c r="AT63" s="109">
        <v>4</v>
      </c>
      <c r="AU63" s="109">
        <v>2</v>
      </c>
      <c r="AV63" s="109">
        <v>2</v>
      </c>
      <c r="AW63" s="109">
        <v>1</v>
      </c>
      <c r="AX63" s="109">
        <v>2</v>
      </c>
      <c r="AY63" s="109">
        <v>5</v>
      </c>
      <c r="AZ63" s="110">
        <v>0</v>
      </c>
    </row>
    <row r="64" spans="1:52" ht="13.5" customHeight="1" thickBot="1" x14ac:dyDescent="0.2">
      <c r="A64" s="264"/>
      <c r="B64" s="150"/>
      <c r="C64" s="245"/>
      <c r="D64" s="195"/>
      <c r="E64" s="111">
        <v>29.097605893186003</v>
      </c>
      <c r="F64" s="112">
        <v>2.7624309392265194</v>
      </c>
      <c r="G64" s="112">
        <v>7.7348066298342539</v>
      </c>
      <c r="H64" s="112">
        <v>3.6832412523020261</v>
      </c>
      <c r="I64" s="112">
        <v>8.8397790055248606</v>
      </c>
      <c r="J64" s="112">
        <v>2.9465930018416207</v>
      </c>
      <c r="K64" s="112">
        <v>2.3941068139963169</v>
      </c>
      <c r="L64" s="112">
        <v>1.2891344383057091</v>
      </c>
      <c r="M64" s="112">
        <v>6.4456721915285451</v>
      </c>
      <c r="N64" s="112">
        <v>4.6040515653775325</v>
      </c>
      <c r="O64" s="112">
        <v>2.2099447513812152</v>
      </c>
      <c r="P64" s="112">
        <v>2.5782688766114181</v>
      </c>
      <c r="Q64" s="112">
        <v>0.92081031307550654</v>
      </c>
      <c r="R64" s="112">
        <v>0.36832412523020258</v>
      </c>
      <c r="S64" s="112">
        <v>1.1049723756906076</v>
      </c>
      <c r="T64" s="264"/>
      <c r="U64" s="16"/>
      <c r="V64" s="18"/>
      <c r="W64" s="195"/>
      <c r="X64" s="112">
        <v>0.92081031307550654</v>
      </c>
      <c r="Y64" s="112">
        <v>0.73664825046040516</v>
      </c>
      <c r="Z64" s="112">
        <v>0.73664825046040516</v>
      </c>
      <c r="AA64" s="112">
        <v>0.73664825046040516</v>
      </c>
      <c r="AB64" s="112">
        <v>2.0257826887661143</v>
      </c>
      <c r="AC64" s="112">
        <v>0.55248618784530379</v>
      </c>
      <c r="AD64" s="112">
        <v>0.55248618784530379</v>
      </c>
      <c r="AE64" s="112">
        <v>0.73664825046040516</v>
      </c>
      <c r="AF64" s="112">
        <v>0.92081031307550654</v>
      </c>
      <c r="AG64" s="112">
        <v>1.4732965009208103</v>
      </c>
      <c r="AH64" s="112">
        <v>0.92081031307550654</v>
      </c>
      <c r="AI64" s="112">
        <v>2.5782688766114181</v>
      </c>
      <c r="AJ64" s="112">
        <v>1.4732965009208103</v>
      </c>
      <c r="AK64" s="112">
        <v>1.2891344383057091</v>
      </c>
      <c r="AL64" s="112">
        <v>1.6574585635359116</v>
      </c>
      <c r="AM64" s="264"/>
      <c r="AN64" s="16"/>
      <c r="AO64" s="18"/>
      <c r="AP64" s="195"/>
      <c r="AQ64" s="112">
        <v>0.73664825046040516</v>
      </c>
      <c r="AR64" s="112">
        <v>1.1049723756906076</v>
      </c>
      <c r="AS64" s="112">
        <v>0.92081031307550654</v>
      </c>
      <c r="AT64" s="112">
        <v>0.73664825046040516</v>
      </c>
      <c r="AU64" s="112">
        <v>0.36832412523020258</v>
      </c>
      <c r="AV64" s="112">
        <v>0.36832412523020258</v>
      </c>
      <c r="AW64" s="112">
        <v>0.18416206261510129</v>
      </c>
      <c r="AX64" s="112">
        <v>0.36832412523020258</v>
      </c>
      <c r="AY64" s="112">
        <v>0.92081031307550654</v>
      </c>
      <c r="AZ64" s="113">
        <v>0</v>
      </c>
    </row>
    <row r="65" spans="1:52" s="57" customFormat="1" ht="13.5" customHeight="1" x14ac:dyDescent="0.15">
      <c r="A65" s="269" t="s">
        <v>73</v>
      </c>
      <c r="B65" s="55" t="s">
        <v>68</v>
      </c>
      <c r="C65" s="217"/>
      <c r="D65" s="190">
        <v>1316</v>
      </c>
      <c r="E65" s="108">
        <v>313</v>
      </c>
      <c r="F65" s="109">
        <v>53</v>
      </c>
      <c r="G65" s="109">
        <v>66</v>
      </c>
      <c r="H65" s="109">
        <v>65</v>
      </c>
      <c r="I65" s="109">
        <v>117</v>
      </c>
      <c r="J65" s="109">
        <v>61</v>
      </c>
      <c r="K65" s="109">
        <v>33</v>
      </c>
      <c r="L65" s="109">
        <v>29</v>
      </c>
      <c r="M65" s="109">
        <v>71</v>
      </c>
      <c r="N65" s="109">
        <v>42</v>
      </c>
      <c r="O65" s="109">
        <v>46</v>
      </c>
      <c r="P65" s="109">
        <v>25</v>
      </c>
      <c r="Q65" s="109">
        <v>11</v>
      </c>
      <c r="R65" s="109">
        <v>10</v>
      </c>
      <c r="S65" s="109">
        <v>10</v>
      </c>
      <c r="T65" s="261" t="s">
        <v>73</v>
      </c>
      <c r="U65" s="56" t="s">
        <v>68</v>
      </c>
      <c r="W65" s="190">
        <v>1316</v>
      </c>
      <c r="X65" s="109">
        <v>14</v>
      </c>
      <c r="Y65" s="109">
        <v>12</v>
      </c>
      <c r="Z65" s="109">
        <v>13</v>
      </c>
      <c r="AA65" s="109">
        <v>9</v>
      </c>
      <c r="AB65" s="109">
        <v>32</v>
      </c>
      <c r="AC65" s="109">
        <v>8</v>
      </c>
      <c r="AD65" s="109">
        <v>8</v>
      </c>
      <c r="AE65" s="109">
        <v>15</v>
      </c>
      <c r="AF65" s="109">
        <v>13</v>
      </c>
      <c r="AG65" s="109">
        <v>9</v>
      </c>
      <c r="AH65" s="109">
        <v>21</v>
      </c>
      <c r="AI65" s="109">
        <v>29</v>
      </c>
      <c r="AJ65" s="109">
        <v>8</v>
      </c>
      <c r="AK65" s="109">
        <v>18</v>
      </c>
      <c r="AL65" s="109">
        <v>25</v>
      </c>
      <c r="AM65" s="261" t="s">
        <v>73</v>
      </c>
      <c r="AN65" s="56" t="s">
        <v>68</v>
      </c>
      <c r="AP65" s="190">
        <v>1316</v>
      </c>
      <c r="AQ65" s="109">
        <v>17</v>
      </c>
      <c r="AR65" s="109">
        <v>16</v>
      </c>
      <c r="AS65" s="109">
        <v>23</v>
      </c>
      <c r="AT65" s="109">
        <v>15</v>
      </c>
      <c r="AU65" s="109">
        <v>13</v>
      </c>
      <c r="AV65" s="109">
        <v>9</v>
      </c>
      <c r="AW65" s="109">
        <v>13</v>
      </c>
      <c r="AX65" s="109">
        <v>11</v>
      </c>
      <c r="AY65" s="109">
        <v>13</v>
      </c>
      <c r="AZ65" s="110">
        <v>0</v>
      </c>
    </row>
    <row r="66" spans="1:52" ht="13.5" customHeight="1" x14ac:dyDescent="0.15">
      <c r="A66" s="263"/>
      <c r="B66" s="9" t="s">
        <v>69</v>
      </c>
      <c r="C66" s="243"/>
      <c r="D66" s="194"/>
      <c r="E66" s="105">
        <v>23.784194528875378</v>
      </c>
      <c r="F66" s="106">
        <v>4.0273556231003038</v>
      </c>
      <c r="G66" s="106">
        <v>5.0151975683890582</v>
      </c>
      <c r="H66" s="106">
        <v>4.9392097264437691</v>
      </c>
      <c r="I66" s="106">
        <v>8.8905775075987847</v>
      </c>
      <c r="J66" s="106">
        <v>4.6352583586626137</v>
      </c>
      <c r="K66" s="106">
        <v>2.5075987841945291</v>
      </c>
      <c r="L66" s="106">
        <v>2.2036474164133737</v>
      </c>
      <c r="M66" s="106">
        <v>5.3951367781155017</v>
      </c>
      <c r="N66" s="106">
        <v>3.1914893617021276</v>
      </c>
      <c r="O66" s="106">
        <v>3.4954407294832825</v>
      </c>
      <c r="P66" s="106">
        <v>1.8996960486322187</v>
      </c>
      <c r="Q66" s="106">
        <v>0.83586626139817621</v>
      </c>
      <c r="R66" s="106">
        <v>0.75987841945288759</v>
      </c>
      <c r="S66" s="106">
        <v>0.75987841945288759</v>
      </c>
      <c r="T66" s="263"/>
      <c r="U66" s="9" t="s">
        <v>69</v>
      </c>
      <c r="V66" s="17"/>
      <c r="W66" s="194"/>
      <c r="X66" s="106">
        <v>1.0638297872340425</v>
      </c>
      <c r="Y66" s="106">
        <v>0.91185410334346495</v>
      </c>
      <c r="Z66" s="106">
        <v>0.9878419452887538</v>
      </c>
      <c r="AA66" s="106">
        <v>0.68389057750759874</v>
      </c>
      <c r="AB66" s="106">
        <v>2.43161094224924</v>
      </c>
      <c r="AC66" s="106">
        <v>0.60790273556231</v>
      </c>
      <c r="AD66" s="106">
        <v>0.60790273556231</v>
      </c>
      <c r="AE66" s="106">
        <v>1.1398176291793314</v>
      </c>
      <c r="AF66" s="106">
        <v>0.9878419452887538</v>
      </c>
      <c r="AG66" s="106">
        <v>0.68389057750759874</v>
      </c>
      <c r="AH66" s="106">
        <v>1.5957446808510638</v>
      </c>
      <c r="AI66" s="106">
        <v>2.2036474164133737</v>
      </c>
      <c r="AJ66" s="106">
        <v>0.60790273556231</v>
      </c>
      <c r="AK66" s="106">
        <v>1.3677811550151975</v>
      </c>
      <c r="AL66" s="106">
        <v>1.8996960486322187</v>
      </c>
      <c r="AM66" s="263"/>
      <c r="AN66" s="9" t="s">
        <v>69</v>
      </c>
      <c r="AO66" s="17"/>
      <c r="AP66" s="194"/>
      <c r="AQ66" s="106">
        <v>1.2917933130699089</v>
      </c>
      <c r="AR66" s="106">
        <v>1.21580547112462</v>
      </c>
      <c r="AS66" s="106">
        <v>1.7477203647416413</v>
      </c>
      <c r="AT66" s="106">
        <v>1.1398176291793314</v>
      </c>
      <c r="AU66" s="106">
        <v>0.9878419452887538</v>
      </c>
      <c r="AV66" s="106">
        <v>0.68389057750759874</v>
      </c>
      <c r="AW66" s="106">
        <v>0.9878419452887538</v>
      </c>
      <c r="AX66" s="106">
        <v>0.83586626139817621</v>
      </c>
      <c r="AY66" s="106">
        <v>0.9878419452887538</v>
      </c>
      <c r="AZ66" s="107">
        <v>0</v>
      </c>
    </row>
    <row r="67" spans="1:52" s="57" customFormat="1" ht="13.5" customHeight="1" x14ac:dyDescent="0.15">
      <c r="A67" s="263"/>
      <c r="B67" s="56" t="s">
        <v>70</v>
      </c>
      <c r="C67" s="244"/>
      <c r="D67" s="190">
        <v>1077</v>
      </c>
      <c r="E67" s="108">
        <v>301</v>
      </c>
      <c r="F67" s="109">
        <v>41</v>
      </c>
      <c r="G67" s="109">
        <v>75</v>
      </c>
      <c r="H67" s="109">
        <v>37</v>
      </c>
      <c r="I67" s="109">
        <v>81</v>
      </c>
      <c r="J67" s="109">
        <v>25</v>
      </c>
      <c r="K67" s="109">
        <v>13</v>
      </c>
      <c r="L67" s="109">
        <v>4</v>
      </c>
      <c r="M67" s="109">
        <v>136</v>
      </c>
      <c r="N67" s="109">
        <v>75</v>
      </c>
      <c r="O67" s="109">
        <v>20</v>
      </c>
      <c r="P67" s="109">
        <v>15</v>
      </c>
      <c r="Q67" s="109">
        <v>6</v>
      </c>
      <c r="R67" s="109">
        <v>19</v>
      </c>
      <c r="S67" s="109">
        <v>21</v>
      </c>
      <c r="T67" s="263"/>
      <c r="U67" s="56" t="s">
        <v>70</v>
      </c>
      <c r="W67" s="190">
        <v>1077</v>
      </c>
      <c r="X67" s="109">
        <v>26</v>
      </c>
      <c r="Y67" s="109">
        <v>6</v>
      </c>
      <c r="Z67" s="109">
        <v>3</v>
      </c>
      <c r="AA67" s="109">
        <v>8</v>
      </c>
      <c r="AB67" s="109">
        <v>16</v>
      </c>
      <c r="AC67" s="109">
        <v>1</v>
      </c>
      <c r="AD67" s="109">
        <v>9</v>
      </c>
      <c r="AE67" s="109">
        <v>6</v>
      </c>
      <c r="AF67" s="109">
        <v>6</v>
      </c>
      <c r="AG67" s="109">
        <v>21</v>
      </c>
      <c r="AH67" s="109">
        <v>16</v>
      </c>
      <c r="AI67" s="109">
        <v>21</v>
      </c>
      <c r="AJ67" s="109">
        <v>27</v>
      </c>
      <c r="AK67" s="109">
        <v>3</v>
      </c>
      <c r="AL67" s="109">
        <v>5</v>
      </c>
      <c r="AM67" s="263"/>
      <c r="AN67" s="56" t="s">
        <v>70</v>
      </c>
      <c r="AP67" s="190">
        <v>1077</v>
      </c>
      <c r="AQ67" s="109">
        <v>2</v>
      </c>
      <c r="AR67" s="109">
        <v>1</v>
      </c>
      <c r="AS67" s="109">
        <v>4</v>
      </c>
      <c r="AT67" s="109">
        <v>4</v>
      </c>
      <c r="AU67" s="109">
        <v>4</v>
      </c>
      <c r="AV67" s="109">
        <v>6</v>
      </c>
      <c r="AW67" s="109">
        <v>6</v>
      </c>
      <c r="AX67" s="109">
        <v>3</v>
      </c>
      <c r="AY67" s="109">
        <v>4</v>
      </c>
      <c r="AZ67" s="110">
        <v>0</v>
      </c>
    </row>
    <row r="68" spans="1:52" ht="13.5" customHeight="1" x14ac:dyDescent="0.15">
      <c r="A68" s="263"/>
      <c r="B68" s="9" t="s">
        <v>71</v>
      </c>
      <c r="C68" s="243"/>
      <c r="D68" s="194"/>
      <c r="E68" s="105">
        <v>27.948003714020427</v>
      </c>
      <c r="F68" s="106">
        <v>3.8068709377901575</v>
      </c>
      <c r="G68" s="106">
        <v>6.9637883008356551</v>
      </c>
      <c r="H68" s="106">
        <v>3.4354688950789227</v>
      </c>
      <c r="I68" s="106">
        <v>7.5208913649025071</v>
      </c>
      <c r="J68" s="106">
        <v>2.3212627669452179</v>
      </c>
      <c r="K68" s="106">
        <v>1.2070566388115136</v>
      </c>
      <c r="L68" s="106">
        <v>0.37140204271123489</v>
      </c>
      <c r="M68" s="106">
        <v>12.627669452181985</v>
      </c>
      <c r="N68" s="106">
        <v>6.9637883008356551</v>
      </c>
      <c r="O68" s="106">
        <v>1.8570102135561743</v>
      </c>
      <c r="P68" s="106">
        <v>1.392757660167131</v>
      </c>
      <c r="Q68" s="106">
        <v>0.55710306406685239</v>
      </c>
      <c r="R68" s="106">
        <v>1.7641597028783658</v>
      </c>
      <c r="S68" s="106">
        <v>1.9498607242339834</v>
      </c>
      <c r="T68" s="263"/>
      <c r="U68" s="9" t="s">
        <v>71</v>
      </c>
      <c r="V68" s="17"/>
      <c r="W68" s="194"/>
      <c r="X68" s="106">
        <v>2.4141132776230272</v>
      </c>
      <c r="Y68" s="106">
        <v>0.55710306406685239</v>
      </c>
      <c r="Z68" s="106">
        <v>0.2785515320334262</v>
      </c>
      <c r="AA68" s="106">
        <v>0.74280408542246978</v>
      </c>
      <c r="AB68" s="106">
        <v>1.4856081708449396</v>
      </c>
      <c r="AC68" s="106">
        <v>9.2850510677808723E-2</v>
      </c>
      <c r="AD68" s="106">
        <v>0.83565459610027859</v>
      </c>
      <c r="AE68" s="106">
        <v>0.55710306406685239</v>
      </c>
      <c r="AF68" s="106">
        <v>0.55710306406685239</v>
      </c>
      <c r="AG68" s="106">
        <v>1.9498607242339834</v>
      </c>
      <c r="AH68" s="106">
        <v>1.4856081708449396</v>
      </c>
      <c r="AI68" s="106">
        <v>1.9498607242339834</v>
      </c>
      <c r="AJ68" s="106">
        <v>2.5069637883008355</v>
      </c>
      <c r="AK68" s="106">
        <v>0.2785515320334262</v>
      </c>
      <c r="AL68" s="106">
        <v>0.46425255338904359</v>
      </c>
      <c r="AM68" s="263"/>
      <c r="AN68" s="9" t="s">
        <v>71</v>
      </c>
      <c r="AO68" s="17"/>
      <c r="AP68" s="194"/>
      <c r="AQ68" s="106">
        <v>0.18570102135561745</v>
      </c>
      <c r="AR68" s="106">
        <v>9.2850510677808723E-2</v>
      </c>
      <c r="AS68" s="106">
        <v>0.37140204271123489</v>
      </c>
      <c r="AT68" s="106">
        <v>0.37140204271123489</v>
      </c>
      <c r="AU68" s="106">
        <v>0.37140204271123489</v>
      </c>
      <c r="AV68" s="106">
        <v>0.55710306406685239</v>
      </c>
      <c r="AW68" s="106">
        <v>0.55710306406685239</v>
      </c>
      <c r="AX68" s="106">
        <v>0.2785515320334262</v>
      </c>
      <c r="AY68" s="106">
        <v>0.37140204271123489</v>
      </c>
      <c r="AZ68" s="107">
        <v>0</v>
      </c>
    </row>
    <row r="69" spans="1:52" s="57" customFormat="1" ht="13.5" customHeight="1" x14ac:dyDescent="0.15">
      <c r="A69" s="263"/>
      <c r="B69" s="56" t="s">
        <v>491</v>
      </c>
      <c r="C69" s="244"/>
      <c r="D69" s="190">
        <v>62</v>
      </c>
      <c r="E69" s="108">
        <v>23</v>
      </c>
      <c r="F69" s="109">
        <v>1</v>
      </c>
      <c r="G69" s="109">
        <v>4</v>
      </c>
      <c r="H69" s="109">
        <v>2</v>
      </c>
      <c r="I69" s="109">
        <v>7</v>
      </c>
      <c r="J69" s="109">
        <v>5</v>
      </c>
      <c r="K69" s="109">
        <v>1</v>
      </c>
      <c r="L69" s="109">
        <v>0</v>
      </c>
      <c r="M69" s="109">
        <v>3</v>
      </c>
      <c r="N69" s="109">
        <v>1</v>
      </c>
      <c r="O69" s="109">
        <v>0</v>
      </c>
      <c r="P69" s="109">
        <v>1</v>
      </c>
      <c r="Q69" s="109">
        <v>1</v>
      </c>
      <c r="R69" s="109">
        <v>0</v>
      </c>
      <c r="S69" s="109">
        <v>0</v>
      </c>
      <c r="T69" s="263"/>
      <c r="U69" s="56" t="s">
        <v>72</v>
      </c>
      <c r="W69" s="190">
        <v>62</v>
      </c>
      <c r="X69" s="109">
        <v>0</v>
      </c>
      <c r="Y69" s="109">
        <v>0</v>
      </c>
      <c r="Z69" s="109">
        <v>0</v>
      </c>
      <c r="AA69" s="109">
        <v>1</v>
      </c>
      <c r="AB69" s="109">
        <v>0</v>
      </c>
      <c r="AC69" s="109">
        <v>1</v>
      </c>
      <c r="AD69" s="109">
        <v>0</v>
      </c>
      <c r="AE69" s="109">
        <v>0</v>
      </c>
      <c r="AF69" s="109">
        <v>0</v>
      </c>
      <c r="AG69" s="109">
        <v>2</v>
      </c>
      <c r="AH69" s="109">
        <v>1</v>
      </c>
      <c r="AI69" s="109">
        <v>0</v>
      </c>
      <c r="AJ69" s="109">
        <v>0</v>
      </c>
      <c r="AK69" s="109">
        <v>1</v>
      </c>
      <c r="AL69" s="109">
        <v>3</v>
      </c>
      <c r="AM69" s="263"/>
      <c r="AN69" s="56" t="s">
        <v>72</v>
      </c>
      <c r="AP69" s="190">
        <v>62</v>
      </c>
      <c r="AQ69" s="109">
        <v>0</v>
      </c>
      <c r="AR69" s="109">
        <v>0</v>
      </c>
      <c r="AS69" s="109">
        <v>0</v>
      </c>
      <c r="AT69" s="109">
        <v>1</v>
      </c>
      <c r="AU69" s="109">
        <v>0</v>
      </c>
      <c r="AV69" s="109">
        <v>0</v>
      </c>
      <c r="AW69" s="109">
        <v>1</v>
      </c>
      <c r="AX69" s="109">
        <v>1</v>
      </c>
      <c r="AY69" s="109">
        <v>1</v>
      </c>
      <c r="AZ69" s="110">
        <v>0</v>
      </c>
    </row>
    <row r="70" spans="1:52" ht="13.5" customHeight="1" thickBot="1" x14ac:dyDescent="0.2">
      <c r="A70" s="264"/>
      <c r="B70" s="16"/>
      <c r="C70" s="245"/>
      <c r="D70" s="195"/>
      <c r="E70" s="111">
        <v>37.096774193548384</v>
      </c>
      <c r="F70" s="112">
        <v>1.6129032258064515</v>
      </c>
      <c r="G70" s="112">
        <v>6.4516129032258061</v>
      </c>
      <c r="H70" s="112">
        <v>3.225806451612903</v>
      </c>
      <c r="I70" s="112">
        <v>11.29032258064516</v>
      </c>
      <c r="J70" s="112">
        <v>8.064516129032258</v>
      </c>
      <c r="K70" s="112">
        <v>1.6129032258064515</v>
      </c>
      <c r="L70" s="112">
        <v>0</v>
      </c>
      <c r="M70" s="112">
        <v>4.838709677419355</v>
      </c>
      <c r="N70" s="112">
        <v>1.6129032258064515</v>
      </c>
      <c r="O70" s="112">
        <v>0</v>
      </c>
      <c r="P70" s="112">
        <v>1.6129032258064515</v>
      </c>
      <c r="Q70" s="112">
        <v>1.6129032258064515</v>
      </c>
      <c r="R70" s="112">
        <v>0</v>
      </c>
      <c r="S70" s="112">
        <v>0</v>
      </c>
      <c r="T70" s="264"/>
      <c r="U70" s="16"/>
      <c r="V70" s="18"/>
      <c r="W70" s="195"/>
      <c r="X70" s="112">
        <v>0</v>
      </c>
      <c r="Y70" s="112">
        <v>0</v>
      </c>
      <c r="Z70" s="112">
        <v>0</v>
      </c>
      <c r="AA70" s="112">
        <v>1.6129032258064515</v>
      </c>
      <c r="AB70" s="112">
        <v>0</v>
      </c>
      <c r="AC70" s="112">
        <v>1.6129032258064515</v>
      </c>
      <c r="AD70" s="112">
        <v>0</v>
      </c>
      <c r="AE70" s="112">
        <v>0</v>
      </c>
      <c r="AF70" s="112">
        <v>0</v>
      </c>
      <c r="AG70" s="112">
        <v>3.225806451612903</v>
      </c>
      <c r="AH70" s="112">
        <v>1.6129032258064515</v>
      </c>
      <c r="AI70" s="112">
        <v>0</v>
      </c>
      <c r="AJ70" s="112">
        <v>0</v>
      </c>
      <c r="AK70" s="112">
        <v>1.6129032258064515</v>
      </c>
      <c r="AL70" s="112">
        <v>4.838709677419355</v>
      </c>
      <c r="AM70" s="264"/>
      <c r="AN70" s="16"/>
      <c r="AO70" s="18"/>
      <c r="AP70" s="195"/>
      <c r="AQ70" s="112">
        <v>0</v>
      </c>
      <c r="AR70" s="112">
        <v>0</v>
      </c>
      <c r="AS70" s="112">
        <v>0</v>
      </c>
      <c r="AT70" s="112">
        <v>1.6129032258064515</v>
      </c>
      <c r="AU70" s="112">
        <v>0</v>
      </c>
      <c r="AV70" s="112">
        <v>0</v>
      </c>
      <c r="AW70" s="112">
        <v>1.6129032258064515</v>
      </c>
      <c r="AX70" s="112">
        <v>1.6129032258064515</v>
      </c>
      <c r="AY70" s="112">
        <v>1.6129032258064515</v>
      </c>
      <c r="AZ70" s="113">
        <v>0</v>
      </c>
    </row>
    <row r="71" spans="1:52" s="57" customFormat="1" ht="13.5" customHeight="1" x14ac:dyDescent="0.15">
      <c r="A71" s="261" t="s">
        <v>404</v>
      </c>
      <c r="B71" s="56" t="s">
        <v>489</v>
      </c>
      <c r="D71" s="190">
        <v>1064</v>
      </c>
      <c r="E71" s="108">
        <v>244</v>
      </c>
      <c r="F71" s="109">
        <v>39</v>
      </c>
      <c r="G71" s="109">
        <v>60</v>
      </c>
      <c r="H71" s="109">
        <v>45</v>
      </c>
      <c r="I71" s="109">
        <v>96</v>
      </c>
      <c r="J71" s="109">
        <v>45</v>
      </c>
      <c r="K71" s="109">
        <v>22</v>
      </c>
      <c r="L71" s="109">
        <v>17</v>
      </c>
      <c r="M71" s="109">
        <v>69</v>
      </c>
      <c r="N71" s="109">
        <v>47</v>
      </c>
      <c r="O71" s="109">
        <v>35</v>
      </c>
      <c r="P71" s="109">
        <v>10</v>
      </c>
      <c r="Q71" s="109">
        <v>8</v>
      </c>
      <c r="R71" s="109">
        <v>8</v>
      </c>
      <c r="S71" s="109">
        <v>12</v>
      </c>
      <c r="T71" s="261" t="s">
        <v>73</v>
      </c>
      <c r="U71" s="56" t="s">
        <v>68</v>
      </c>
      <c r="W71" s="190">
        <v>1064</v>
      </c>
      <c r="X71" s="109">
        <v>17</v>
      </c>
      <c r="Y71" s="109">
        <v>9</v>
      </c>
      <c r="Z71" s="109">
        <v>4</v>
      </c>
      <c r="AA71" s="109">
        <v>10</v>
      </c>
      <c r="AB71" s="109">
        <v>23</v>
      </c>
      <c r="AC71" s="109">
        <v>5</v>
      </c>
      <c r="AD71" s="109">
        <v>5</v>
      </c>
      <c r="AE71" s="109">
        <v>12</v>
      </c>
      <c r="AF71" s="109">
        <v>9</v>
      </c>
      <c r="AG71" s="109">
        <v>11</v>
      </c>
      <c r="AH71" s="109">
        <v>16</v>
      </c>
      <c r="AI71" s="109">
        <v>29</v>
      </c>
      <c r="AJ71" s="109">
        <v>13</v>
      </c>
      <c r="AK71" s="109">
        <v>15</v>
      </c>
      <c r="AL71" s="109">
        <v>20</v>
      </c>
      <c r="AM71" s="261" t="s">
        <v>73</v>
      </c>
      <c r="AN71" s="56" t="s">
        <v>68</v>
      </c>
      <c r="AP71" s="190">
        <v>1064</v>
      </c>
      <c r="AQ71" s="109">
        <v>12</v>
      </c>
      <c r="AR71" s="109">
        <v>11</v>
      </c>
      <c r="AS71" s="109">
        <v>20</v>
      </c>
      <c r="AT71" s="109">
        <v>13</v>
      </c>
      <c r="AU71" s="109">
        <v>12</v>
      </c>
      <c r="AV71" s="109">
        <v>11</v>
      </c>
      <c r="AW71" s="109">
        <v>12</v>
      </c>
      <c r="AX71" s="109">
        <v>8</v>
      </c>
      <c r="AY71" s="109">
        <v>10</v>
      </c>
      <c r="AZ71" s="110">
        <v>0</v>
      </c>
    </row>
    <row r="72" spans="1:52" ht="13.5" customHeight="1" x14ac:dyDescent="0.15">
      <c r="A72" s="261"/>
      <c r="B72" s="9" t="s">
        <v>490</v>
      </c>
      <c r="C72" s="17"/>
      <c r="D72" s="194"/>
      <c r="E72" s="105">
        <v>22.932330827067666</v>
      </c>
      <c r="F72" s="106">
        <v>3.6654135338345863</v>
      </c>
      <c r="G72" s="106">
        <v>5.6390977443609023</v>
      </c>
      <c r="H72" s="106">
        <v>4.2293233082706765</v>
      </c>
      <c r="I72" s="106">
        <v>9.0225563909774422</v>
      </c>
      <c r="J72" s="106">
        <v>4.2293233082706765</v>
      </c>
      <c r="K72" s="106">
        <v>2.0676691729323307</v>
      </c>
      <c r="L72" s="106">
        <v>1.5977443609022555</v>
      </c>
      <c r="M72" s="106">
        <v>6.4849624060150379</v>
      </c>
      <c r="N72" s="106">
        <v>4.4172932330827068</v>
      </c>
      <c r="O72" s="106">
        <v>3.2894736842105261</v>
      </c>
      <c r="P72" s="106">
        <v>0.93984962406015038</v>
      </c>
      <c r="Q72" s="106">
        <v>0.75187969924812026</v>
      </c>
      <c r="R72" s="106">
        <v>0.75187969924812026</v>
      </c>
      <c r="S72" s="106">
        <v>1.1278195488721803</v>
      </c>
      <c r="T72" s="263"/>
      <c r="U72" s="9" t="s">
        <v>69</v>
      </c>
      <c r="V72" s="17"/>
      <c r="W72" s="194"/>
      <c r="X72" s="106">
        <v>1.5977443609022555</v>
      </c>
      <c r="Y72" s="106">
        <v>0.84586466165413532</v>
      </c>
      <c r="Z72" s="106">
        <v>0.37593984962406013</v>
      </c>
      <c r="AA72" s="106">
        <v>0.93984962406015038</v>
      </c>
      <c r="AB72" s="106">
        <v>2.1616541353383458</v>
      </c>
      <c r="AC72" s="106">
        <v>0.46992481203007519</v>
      </c>
      <c r="AD72" s="106">
        <v>0.46992481203007519</v>
      </c>
      <c r="AE72" s="106">
        <v>1.1278195488721803</v>
      </c>
      <c r="AF72" s="106">
        <v>0.84586466165413532</v>
      </c>
      <c r="AG72" s="106">
        <v>1.0338345864661653</v>
      </c>
      <c r="AH72" s="106">
        <v>1.5037593984962405</v>
      </c>
      <c r="AI72" s="106">
        <v>2.725563909774436</v>
      </c>
      <c r="AJ72" s="106">
        <v>1.2218045112781954</v>
      </c>
      <c r="AK72" s="106">
        <v>1.4097744360902256</v>
      </c>
      <c r="AL72" s="106">
        <v>1.8796992481203008</v>
      </c>
      <c r="AM72" s="263"/>
      <c r="AN72" s="9" t="s">
        <v>69</v>
      </c>
      <c r="AO72" s="17"/>
      <c r="AP72" s="194"/>
      <c r="AQ72" s="106">
        <v>1.1278195488721803</v>
      </c>
      <c r="AR72" s="106">
        <v>1.0338345864661653</v>
      </c>
      <c r="AS72" s="106">
        <v>1.8796992481203008</v>
      </c>
      <c r="AT72" s="106">
        <v>1.2218045112781954</v>
      </c>
      <c r="AU72" s="106">
        <v>1.1278195488721803</v>
      </c>
      <c r="AV72" s="106">
        <v>1.0338345864661653</v>
      </c>
      <c r="AW72" s="106">
        <v>1.1278195488721803</v>
      </c>
      <c r="AX72" s="106">
        <v>0.75187969924812026</v>
      </c>
      <c r="AY72" s="106">
        <v>0.93984962406015038</v>
      </c>
      <c r="AZ72" s="107">
        <v>0</v>
      </c>
    </row>
    <row r="73" spans="1:52" s="57" customFormat="1" ht="13.5" customHeight="1" x14ac:dyDescent="0.15">
      <c r="A73" s="261"/>
      <c r="B73" s="56" t="s">
        <v>405</v>
      </c>
      <c r="D73" s="190">
        <v>348</v>
      </c>
      <c r="E73" s="108">
        <v>88</v>
      </c>
      <c r="F73" s="109">
        <v>15</v>
      </c>
      <c r="G73" s="109">
        <v>16</v>
      </c>
      <c r="H73" s="109">
        <v>9</v>
      </c>
      <c r="I73" s="109">
        <v>19</v>
      </c>
      <c r="J73" s="109">
        <v>8</v>
      </c>
      <c r="K73" s="109">
        <v>6</v>
      </c>
      <c r="L73" s="109">
        <v>3</v>
      </c>
      <c r="M73" s="109">
        <v>67</v>
      </c>
      <c r="N73" s="109">
        <v>27</v>
      </c>
      <c r="O73" s="109">
        <v>13</v>
      </c>
      <c r="P73" s="109">
        <v>2</v>
      </c>
      <c r="Q73" s="109">
        <v>3</v>
      </c>
      <c r="R73" s="109">
        <v>8</v>
      </c>
      <c r="S73" s="109">
        <v>7</v>
      </c>
      <c r="T73" s="263"/>
      <c r="U73" s="56" t="s">
        <v>70</v>
      </c>
      <c r="W73" s="190">
        <v>348</v>
      </c>
      <c r="X73" s="109">
        <v>6</v>
      </c>
      <c r="Y73" s="109">
        <v>2</v>
      </c>
      <c r="Z73" s="109">
        <v>0</v>
      </c>
      <c r="AA73" s="109">
        <v>0</v>
      </c>
      <c r="AB73" s="109">
        <v>5</v>
      </c>
      <c r="AC73" s="109">
        <v>0</v>
      </c>
      <c r="AD73" s="109">
        <v>4</v>
      </c>
      <c r="AE73" s="109">
        <v>2</v>
      </c>
      <c r="AF73" s="109">
        <v>0</v>
      </c>
      <c r="AG73" s="109">
        <v>7</v>
      </c>
      <c r="AH73" s="109">
        <v>10</v>
      </c>
      <c r="AI73" s="109">
        <v>5</v>
      </c>
      <c r="AJ73" s="109">
        <v>9</v>
      </c>
      <c r="AK73" s="109">
        <v>0</v>
      </c>
      <c r="AL73" s="109">
        <v>3</v>
      </c>
      <c r="AM73" s="263"/>
      <c r="AN73" s="56" t="s">
        <v>70</v>
      </c>
      <c r="AP73" s="190">
        <v>348</v>
      </c>
      <c r="AQ73" s="109">
        <v>0</v>
      </c>
      <c r="AR73" s="109">
        <v>1</v>
      </c>
      <c r="AS73" s="109">
        <v>0</v>
      </c>
      <c r="AT73" s="109">
        <v>1</v>
      </c>
      <c r="AU73" s="109">
        <v>0</v>
      </c>
      <c r="AV73" s="109">
        <v>0</v>
      </c>
      <c r="AW73" s="109">
        <v>1</v>
      </c>
      <c r="AX73" s="109">
        <v>0</v>
      </c>
      <c r="AY73" s="109">
        <v>1</v>
      </c>
      <c r="AZ73" s="110">
        <v>0</v>
      </c>
    </row>
    <row r="74" spans="1:52" ht="13.5" customHeight="1" x14ac:dyDescent="0.15">
      <c r="A74" s="261"/>
      <c r="B74" s="9" t="s">
        <v>490</v>
      </c>
      <c r="C74" s="17"/>
      <c r="D74" s="194"/>
      <c r="E74" s="105">
        <v>25.287356321839084</v>
      </c>
      <c r="F74" s="106">
        <v>4.3103448275862073</v>
      </c>
      <c r="G74" s="106">
        <v>4.5977011494252871</v>
      </c>
      <c r="H74" s="106">
        <v>2.5862068965517242</v>
      </c>
      <c r="I74" s="106">
        <v>5.4597701149425291</v>
      </c>
      <c r="J74" s="106">
        <v>2.2988505747126435</v>
      </c>
      <c r="K74" s="106">
        <v>1.7241379310344827</v>
      </c>
      <c r="L74" s="106">
        <v>0.86206896551724133</v>
      </c>
      <c r="M74" s="106">
        <v>19.25287356321839</v>
      </c>
      <c r="N74" s="106">
        <v>7.7586206896551726</v>
      </c>
      <c r="O74" s="106">
        <v>3.7356321839080464</v>
      </c>
      <c r="P74" s="106">
        <v>0.57471264367816088</v>
      </c>
      <c r="Q74" s="106">
        <v>0.86206896551724133</v>
      </c>
      <c r="R74" s="106">
        <v>2.2988505747126435</v>
      </c>
      <c r="S74" s="106">
        <v>2.0114942528735633</v>
      </c>
      <c r="T74" s="263"/>
      <c r="U74" s="9" t="s">
        <v>71</v>
      </c>
      <c r="V74" s="17"/>
      <c r="W74" s="194"/>
      <c r="X74" s="106">
        <v>1.7241379310344827</v>
      </c>
      <c r="Y74" s="106">
        <v>0.57471264367816088</v>
      </c>
      <c r="Z74" s="106">
        <v>0</v>
      </c>
      <c r="AA74" s="106">
        <v>0</v>
      </c>
      <c r="AB74" s="106">
        <v>1.4367816091954022</v>
      </c>
      <c r="AC74" s="106">
        <v>0</v>
      </c>
      <c r="AD74" s="106">
        <v>1.1494252873563218</v>
      </c>
      <c r="AE74" s="106">
        <v>0.57471264367816088</v>
      </c>
      <c r="AF74" s="106">
        <v>0</v>
      </c>
      <c r="AG74" s="106">
        <v>2.0114942528735633</v>
      </c>
      <c r="AH74" s="106">
        <v>2.8735632183908044</v>
      </c>
      <c r="AI74" s="106">
        <v>1.4367816091954022</v>
      </c>
      <c r="AJ74" s="106">
        <v>2.5862068965517242</v>
      </c>
      <c r="AK74" s="106">
        <v>0</v>
      </c>
      <c r="AL74" s="106">
        <v>0.86206896551724133</v>
      </c>
      <c r="AM74" s="263"/>
      <c r="AN74" s="9" t="s">
        <v>71</v>
      </c>
      <c r="AO74" s="17"/>
      <c r="AP74" s="194"/>
      <c r="AQ74" s="106">
        <v>0</v>
      </c>
      <c r="AR74" s="106">
        <v>0.28735632183908044</v>
      </c>
      <c r="AS74" s="106">
        <v>0</v>
      </c>
      <c r="AT74" s="106">
        <v>0.28735632183908044</v>
      </c>
      <c r="AU74" s="106">
        <v>0</v>
      </c>
      <c r="AV74" s="106">
        <v>0</v>
      </c>
      <c r="AW74" s="106">
        <v>0.28735632183908044</v>
      </c>
      <c r="AX74" s="106">
        <v>0</v>
      </c>
      <c r="AY74" s="106">
        <v>0.28735632183908044</v>
      </c>
      <c r="AZ74" s="107">
        <v>0</v>
      </c>
    </row>
    <row r="75" spans="1:52" s="57" customFormat="1" ht="13.5" customHeight="1" x14ac:dyDescent="0.15">
      <c r="A75" s="261"/>
      <c r="B75" s="56" t="s">
        <v>406</v>
      </c>
      <c r="D75" s="190">
        <v>1043</v>
      </c>
      <c r="E75" s="108">
        <v>305</v>
      </c>
      <c r="F75" s="109">
        <v>41</v>
      </c>
      <c r="G75" s="109">
        <v>69</v>
      </c>
      <c r="H75" s="109">
        <v>50</v>
      </c>
      <c r="I75" s="109">
        <v>90</v>
      </c>
      <c r="J75" s="109">
        <v>38</v>
      </c>
      <c r="K75" s="109">
        <v>19</v>
      </c>
      <c r="L75" s="109">
        <v>13</v>
      </c>
      <c r="M75" s="109">
        <v>74</v>
      </c>
      <c r="N75" s="109">
        <v>44</v>
      </c>
      <c r="O75" s="109">
        <v>18</v>
      </c>
      <c r="P75" s="109">
        <v>29</v>
      </c>
      <c r="Q75" s="109">
        <v>7</v>
      </c>
      <c r="R75" s="109">
        <v>13</v>
      </c>
      <c r="S75" s="109">
        <v>12</v>
      </c>
      <c r="T75" s="263"/>
      <c r="U75" s="56" t="s">
        <v>72</v>
      </c>
      <c r="W75" s="190">
        <v>1043</v>
      </c>
      <c r="X75" s="109">
        <v>17</v>
      </c>
      <c r="Y75" s="109">
        <v>7</v>
      </c>
      <c r="Z75" s="109">
        <v>12</v>
      </c>
      <c r="AA75" s="109">
        <v>8</v>
      </c>
      <c r="AB75" s="109">
        <v>20</v>
      </c>
      <c r="AC75" s="109">
        <v>5</v>
      </c>
      <c r="AD75" s="109">
        <v>8</v>
      </c>
      <c r="AE75" s="109">
        <v>7</v>
      </c>
      <c r="AF75" s="109">
        <v>10</v>
      </c>
      <c r="AG75" s="109">
        <v>14</v>
      </c>
      <c r="AH75" s="109">
        <v>12</v>
      </c>
      <c r="AI75" s="109">
        <v>16</v>
      </c>
      <c r="AJ75" s="109">
        <v>13</v>
      </c>
      <c r="AK75" s="109">
        <v>7</v>
      </c>
      <c r="AL75" s="109">
        <v>10</v>
      </c>
      <c r="AM75" s="263"/>
      <c r="AN75" s="56" t="s">
        <v>72</v>
      </c>
      <c r="AP75" s="190">
        <v>1043</v>
      </c>
      <c r="AQ75" s="109">
        <v>7</v>
      </c>
      <c r="AR75" s="109">
        <v>5</v>
      </c>
      <c r="AS75" s="109">
        <v>7</v>
      </c>
      <c r="AT75" s="109">
        <v>6</v>
      </c>
      <c r="AU75" s="109">
        <v>5</v>
      </c>
      <c r="AV75" s="109">
        <v>4</v>
      </c>
      <c r="AW75" s="109">
        <v>7</v>
      </c>
      <c r="AX75" s="109">
        <v>7</v>
      </c>
      <c r="AY75" s="109">
        <v>7</v>
      </c>
      <c r="AZ75" s="110">
        <v>0</v>
      </c>
    </row>
    <row r="76" spans="1:52" ht="13.5" customHeight="1" thickBot="1" x14ac:dyDescent="0.2">
      <c r="A76" s="262"/>
      <c r="B76" s="16"/>
      <c r="C76" s="18"/>
      <c r="D76" s="195"/>
      <c r="E76" s="111">
        <v>29.242569511025884</v>
      </c>
      <c r="F76" s="112">
        <v>3.9309683604985617</v>
      </c>
      <c r="G76" s="112">
        <v>6.615532118887824</v>
      </c>
      <c r="H76" s="112">
        <v>4.7938638542665393</v>
      </c>
      <c r="I76" s="112">
        <v>8.6289549376797705</v>
      </c>
      <c r="J76" s="112">
        <v>3.6433365292425699</v>
      </c>
      <c r="K76" s="112">
        <v>1.8216682646212849</v>
      </c>
      <c r="L76" s="112">
        <v>1.2464046021093003</v>
      </c>
      <c r="M76" s="112">
        <v>7.094918504314478</v>
      </c>
      <c r="N76" s="112">
        <v>4.2186001917545539</v>
      </c>
      <c r="O76" s="112">
        <v>1.7257909875359541</v>
      </c>
      <c r="P76" s="112">
        <v>2.7804410354745923</v>
      </c>
      <c r="Q76" s="112">
        <v>0.67114093959731547</v>
      </c>
      <c r="R76" s="112">
        <v>1.2464046021093003</v>
      </c>
      <c r="S76" s="112">
        <v>1.1505273250239694</v>
      </c>
      <c r="T76" s="264"/>
      <c r="U76" s="16"/>
      <c r="V76" s="18"/>
      <c r="W76" s="195"/>
      <c r="X76" s="112">
        <v>1.6299137104506232</v>
      </c>
      <c r="Y76" s="112">
        <v>0.67114093959731547</v>
      </c>
      <c r="Z76" s="112">
        <v>1.1505273250239694</v>
      </c>
      <c r="AA76" s="112">
        <v>0.76701821668264614</v>
      </c>
      <c r="AB76" s="112">
        <v>1.9175455417066156</v>
      </c>
      <c r="AC76" s="112">
        <v>0.4793863854266539</v>
      </c>
      <c r="AD76" s="112">
        <v>0.76701821668264614</v>
      </c>
      <c r="AE76" s="112">
        <v>0.67114093959731547</v>
      </c>
      <c r="AF76" s="112">
        <v>0.95877277085330781</v>
      </c>
      <c r="AG76" s="112">
        <v>1.3422818791946309</v>
      </c>
      <c r="AH76" s="112">
        <v>1.1505273250239694</v>
      </c>
      <c r="AI76" s="112">
        <v>1.5340364333652923</v>
      </c>
      <c r="AJ76" s="112">
        <v>1.2464046021093003</v>
      </c>
      <c r="AK76" s="112">
        <v>0.67114093959731547</v>
      </c>
      <c r="AL76" s="112">
        <v>0.95877277085330781</v>
      </c>
      <c r="AM76" s="264"/>
      <c r="AN76" s="16"/>
      <c r="AO76" s="18"/>
      <c r="AP76" s="195"/>
      <c r="AQ76" s="112">
        <v>0.67114093959731547</v>
      </c>
      <c r="AR76" s="112">
        <v>0.4793863854266539</v>
      </c>
      <c r="AS76" s="112">
        <v>0.67114093959731547</v>
      </c>
      <c r="AT76" s="112">
        <v>0.57526366251198469</v>
      </c>
      <c r="AU76" s="112">
        <v>0.4793863854266539</v>
      </c>
      <c r="AV76" s="112">
        <v>0.38350910834132307</v>
      </c>
      <c r="AW76" s="112">
        <v>0.67114093959731547</v>
      </c>
      <c r="AX76" s="112">
        <v>0.67114093959731547</v>
      </c>
      <c r="AY76" s="112">
        <v>0.67114093959731547</v>
      </c>
      <c r="AZ76" s="113">
        <v>0</v>
      </c>
    </row>
    <row r="77" spans="1:52" ht="13.5" customHeight="1" x14ac:dyDescent="0.15">
      <c r="A77" s="10"/>
      <c r="B77" s="11"/>
      <c r="C77" s="12"/>
      <c r="D77" s="13"/>
      <c r="E77" s="14"/>
      <c r="F77" s="14"/>
      <c r="G77" s="14"/>
      <c r="H77" s="14"/>
      <c r="I77" s="14"/>
      <c r="J77" s="14"/>
      <c r="K77" s="14"/>
      <c r="L77" s="14"/>
      <c r="M77" s="14"/>
      <c r="N77" s="14"/>
      <c r="O77" s="14"/>
      <c r="P77" s="14"/>
      <c r="Q77" s="14"/>
      <c r="R77" s="14"/>
      <c r="S77" s="14"/>
      <c r="T77" s="10"/>
      <c r="U77" s="11"/>
      <c r="V77" s="12"/>
      <c r="W77" s="13"/>
      <c r="X77" s="14"/>
      <c r="Y77" s="14"/>
      <c r="Z77" s="14"/>
      <c r="AA77" s="14"/>
      <c r="AB77" s="14"/>
      <c r="AC77" s="14"/>
      <c r="AD77" s="14"/>
      <c r="AE77" s="14"/>
      <c r="AF77" s="14"/>
      <c r="AG77" s="14"/>
      <c r="AH77" s="14"/>
      <c r="AI77" s="14"/>
      <c r="AJ77" s="14"/>
      <c r="AK77" s="14"/>
      <c r="AL77" s="14"/>
      <c r="AM77" s="10"/>
      <c r="AN77" s="11"/>
      <c r="AO77" s="12"/>
      <c r="AP77" s="13"/>
      <c r="AQ77" s="14"/>
      <c r="AR77" s="14"/>
      <c r="AS77" s="14"/>
      <c r="AT77" s="14"/>
      <c r="AU77" s="14"/>
      <c r="AV77" s="14"/>
      <c r="AW77" s="14"/>
      <c r="AX77" s="14"/>
      <c r="AY77" s="14"/>
      <c r="AZ77" s="14"/>
    </row>
  </sheetData>
  <mergeCells count="21">
    <mergeCell ref="A71:A76"/>
    <mergeCell ref="T71:T76"/>
    <mergeCell ref="AM71:AM76"/>
    <mergeCell ref="T65:T70"/>
    <mergeCell ref="A7:A18"/>
    <mergeCell ref="A19:A24"/>
    <mergeCell ref="A25:A38"/>
    <mergeCell ref="A39:A46"/>
    <mergeCell ref="A47:A64"/>
    <mergeCell ref="A65:A70"/>
    <mergeCell ref="T7:T18"/>
    <mergeCell ref="T19:T24"/>
    <mergeCell ref="T25:T38"/>
    <mergeCell ref="T39:T46"/>
    <mergeCell ref="T47:T64"/>
    <mergeCell ref="AM65:AM70"/>
    <mergeCell ref="AM7:AM18"/>
    <mergeCell ref="AM19:AM24"/>
    <mergeCell ref="AM25:AM38"/>
    <mergeCell ref="AM39:AM46"/>
    <mergeCell ref="AM47:AM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
  <sheetViews>
    <sheetView workbookViewId="0"/>
  </sheetViews>
  <sheetFormatPr defaultRowHeight="12" x14ac:dyDescent="0.15"/>
  <sheetData>
    <row r="1" spans="1:1" x14ac:dyDescent="0.15">
      <c r="A1" t="s">
        <v>382</v>
      </c>
    </row>
  </sheetData>
  <phoneticPr fontId="2"/>
  <pageMargins left="0.59055118110236227" right="0.59055118110236227" top="0.59055118110236227" bottom="0.59055118110236227" header="0.31496062992125984" footer="0.31496062992125984"/>
  <pageSetup paperSize="9" scale="65" orientation="portrait" r:id="rId1"/>
  <headerFooter>
    <oddHeader>&amp;R（速報版）</oddHeader>
    <oddFooter>&amp;C&amp;11&amp;P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T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88671875" style="3" customWidth="1"/>
    <col min="5" max="20" width="7.6640625" style="2" customWidth="1"/>
    <col min="21" max="16384" width="8.33203125" style="2"/>
  </cols>
  <sheetData>
    <row r="1" spans="1:20" ht="30" customHeight="1" x14ac:dyDescent="0.15">
      <c r="T1" s="49" t="s">
        <v>299</v>
      </c>
    </row>
    <row r="2" spans="1:20" ht="36" customHeight="1" thickBot="1" x14ac:dyDescent="0.2">
      <c r="A2" s="5" t="s">
        <v>341</v>
      </c>
      <c r="B2" s="6"/>
      <c r="C2" s="6"/>
      <c r="D2" s="6"/>
      <c r="E2" s="6"/>
      <c r="F2" s="6"/>
      <c r="G2" s="6"/>
      <c r="H2" s="6"/>
      <c r="I2" s="6"/>
      <c r="J2" s="6"/>
      <c r="K2" s="6"/>
      <c r="L2" s="6"/>
      <c r="M2" s="6"/>
      <c r="N2" s="6"/>
      <c r="O2" s="6"/>
      <c r="P2" s="6"/>
      <c r="Q2" s="6"/>
      <c r="R2" s="6"/>
      <c r="S2" s="6"/>
      <c r="T2" s="6"/>
    </row>
    <row r="3" spans="1:20" ht="15" customHeight="1" x14ac:dyDescent="0.15">
      <c r="A3" s="20"/>
      <c r="B3" s="24"/>
      <c r="C3" s="26"/>
      <c r="D3" s="27"/>
      <c r="E3" s="28">
        <v>1</v>
      </c>
      <c r="F3" s="29">
        <v>2</v>
      </c>
      <c r="G3" s="29">
        <v>3</v>
      </c>
      <c r="H3" s="29">
        <v>4</v>
      </c>
      <c r="I3" s="29">
        <v>5</v>
      </c>
      <c r="J3" s="29">
        <v>6</v>
      </c>
      <c r="K3" s="29">
        <v>7</v>
      </c>
      <c r="L3" s="29">
        <v>8</v>
      </c>
      <c r="M3" s="29">
        <v>9</v>
      </c>
      <c r="N3" s="29">
        <v>10</v>
      </c>
      <c r="O3" s="29">
        <v>11</v>
      </c>
      <c r="P3" s="29">
        <v>12</v>
      </c>
      <c r="Q3" s="29">
        <v>13</v>
      </c>
      <c r="R3" s="29">
        <v>14</v>
      </c>
      <c r="S3" s="29">
        <v>15</v>
      </c>
      <c r="T3" s="25"/>
    </row>
    <row r="4" spans="1:20" ht="171.9" customHeight="1" thickBot="1" x14ac:dyDescent="0.2">
      <c r="A4" s="266" t="s">
        <v>272</v>
      </c>
      <c r="B4" s="267"/>
      <c r="C4" s="268"/>
      <c r="D4" s="52" t="s">
        <v>346</v>
      </c>
      <c r="E4" s="50" t="s">
        <v>273</v>
      </c>
      <c r="F4" s="51" t="s">
        <v>274</v>
      </c>
      <c r="G4" s="51" t="s">
        <v>275</v>
      </c>
      <c r="H4" s="51" t="s">
        <v>276</v>
      </c>
      <c r="I4" s="51" t="s">
        <v>277</v>
      </c>
      <c r="J4" s="51" t="s">
        <v>278</v>
      </c>
      <c r="K4" s="51" t="s">
        <v>279</v>
      </c>
      <c r="L4" s="51" t="s">
        <v>280</v>
      </c>
      <c r="M4" s="51" t="s">
        <v>281</v>
      </c>
      <c r="N4" s="51" t="s">
        <v>282</v>
      </c>
      <c r="O4" s="51" t="s">
        <v>283</v>
      </c>
      <c r="P4" s="51" t="s">
        <v>284</v>
      </c>
      <c r="Q4" s="51" t="s">
        <v>285</v>
      </c>
      <c r="R4" s="51" t="s">
        <v>286</v>
      </c>
      <c r="S4" s="51" t="s">
        <v>9</v>
      </c>
      <c r="T4" s="53" t="s">
        <v>347</v>
      </c>
    </row>
    <row r="5" spans="1:20" s="57" customFormat="1" ht="13.5" customHeight="1" x14ac:dyDescent="0.15">
      <c r="A5" s="58" t="s">
        <v>30</v>
      </c>
      <c r="B5" s="59"/>
      <c r="C5" s="59"/>
      <c r="D5" s="191">
        <v>1691</v>
      </c>
      <c r="E5" s="96">
        <v>634</v>
      </c>
      <c r="F5" s="97">
        <v>259</v>
      </c>
      <c r="G5" s="97">
        <v>54</v>
      </c>
      <c r="H5" s="97">
        <v>1199</v>
      </c>
      <c r="I5" s="97">
        <v>196</v>
      </c>
      <c r="J5" s="97">
        <v>757</v>
      </c>
      <c r="K5" s="97">
        <v>80</v>
      </c>
      <c r="L5" s="97">
        <v>772</v>
      </c>
      <c r="M5" s="97">
        <v>575</v>
      </c>
      <c r="N5" s="97">
        <v>136</v>
      </c>
      <c r="O5" s="97">
        <v>50</v>
      </c>
      <c r="P5" s="97">
        <v>65</v>
      </c>
      <c r="Q5" s="97">
        <v>949</v>
      </c>
      <c r="R5" s="97">
        <v>21</v>
      </c>
      <c r="S5" s="97">
        <v>102</v>
      </c>
      <c r="T5" s="98">
        <v>12</v>
      </c>
    </row>
    <row r="6" spans="1:20" ht="13.5" customHeight="1" thickBot="1" x14ac:dyDescent="0.2">
      <c r="A6" s="7"/>
      <c r="B6" s="8"/>
      <c r="C6" s="8"/>
      <c r="D6" s="192"/>
      <c r="E6" s="99">
        <v>37.49260792430514</v>
      </c>
      <c r="F6" s="100">
        <v>15.316380839739798</v>
      </c>
      <c r="G6" s="100">
        <v>3.1933767001774096</v>
      </c>
      <c r="H6" s="100">
        <v>70.904790065050278</v>
      </c>
      <c r="I6" s="100">
        <v>11.59077468953282</v>
      </c>
      <c r="J6" s="100">
        <v>44.766410408042582</v>
      </c>
      <c r="K6" s="100">
        <v>4.7309284447072741</v>
      </c>
      <c r="L6" s="100">
        <v>45.653459491425188</v>
      </c>
      <c r="M6" s="100">
        <v>34.003548196333533</v>
      </c>
      <c r="N6" s="100">
        <v>8.042578356002366</v>
      </c>
      <c r="O6" s="100">
        <v>2.9568302779420459</v>
      </c>
      <c r="P6" s="100">
        <v>3.8438793613246598</v>
      </c>
      <c r="Q6" s="100">
        <v>56.120638675340039</v>
      </c>
      <c r="R6" s="100">
        <v>1.2418687167356592</v>
      </c>
      <c r="S6" s="100">
        <v>6.0319337670017745</v>
      </c>
      <c r="T6" s="101">
        <v>0.70963926670609112</v>
      </c>
    </row>
    <row r="7" spans="1:20" s="57" customFormat="1" ht="13.5" customHeight="1" x14ac:dyDescent="0.15">
      <c r="A7" s="265" t="s">
        <v>31</v>
      </c>
      <c r="B7" s="55" t="s">
        <v>33</v>
      </c>
      <c r="C7" s="60"/>
      <c r="D7" s="193">
        <v>843</v>
      </c>
      <c r="E7" s="102">
        <v>336</v>
      </c>
      <c r="F7" s="103">
        <v>150</v>
      </c>
      <c r="G7" s="103">
        <v>32</v>
      </c>
      <c r="H7" s="103">
        <v>627</v>
      </c>
      <c r="I7" s="103">
        <v>102</v>
      </c>
      <c r="J7" s="103">
        <v>358</v>
      </c>
      <c r="K7" s="103">
        <v>45</v>
      </c>
      <c r="L7" s="103">
        <v>384</v>
      </c>
      <c r="M7" s="103">
        <v>326</v>
      </c>
      <c r="N7" s="103">
        <v>57</v>
      </c>
      <c r="O7" s="103">
        <v>27</v>
      </c>
      <c r="P7" s="103">
        <v>31</v>
      </c>
      <c r="Q7" s="103">
        <v>479</v>
      </c>
      <c r="R7" s="103">
        <v>9</v>
      </c>
      <c r="S7" s="103">
        <v>52</v>
      </c>
      <c r="T7" s="104">
        <v>4</v>
      </c>
    </row>
    <row r="8" spans="1:20" ht="13.5" customHeight="1" x14ac:dyDescent="0.15">
      <c r="A8" s="263"/>
      <c r="B8" s="148"/>
      <c r="C8" s="17"/>
      <c r="D8" s="194"/>
      <c r="E8" s="105">
        <v>39.857651245551601</v>
      </c>
      <c r="F8" s="106">
        <v>17.793594306049823</v>
      </c>
      <c r="G8" s="106">
        <v>3.7959667852906289</v>
      </c>
      <c r="H8" s="106">
        <v>74.377224199288264</v>
      </c>
      <c r="I8" s="106">
        <v>12.099644128113878</v>
      </c>
      <c r="J8" s="106">
        <v>42.467378410438911</v>
      </c>
      <c r="K8" s="106">
        <v>5.3380782918149468</v>
      </c>
      <c r="L8" s="106">
        <v>45.55160142348754</v>
      </c>
      <c r="M8" s="106">
        <v>38.671411625148281</v>
      </c>
      <c r="N8" s="106">
        <v>6.7615658362989333</v>
      </c>
      <c r="O8" s="106">
        <v>3.2028469750889679</v>
      </c>
      <c r="P8" s="106">
        <v>3.6773428232502967</v>
      </c>
      <c r="Q8" s="106">
        <v>56.820877817319094</v>
      </c>
      <c r="R8" s="106">
        <v>1.0676156583629894</v>
      </c>
      <c r="S8" s="106">
        <v>6.1684460260972722</v>
      </c>
      <c r="T8" s="107">
        <v>0.47449584816132861</v>
      </c>
    </row>
    <row r="9" spans="1:20" s="57" customFormat="1" ht="13.5" customHeight="1" x14ac:dyDescent="0.15">
      <c r="A9" s="263"/>
      <c r="B9" s="56" t="s">
        <v>35</v>
      </c>
      <c r="D9" s="190">
        <v>145</v>
      </c>
      <c r="E9" s="108">
        <v>55</v>
      </c>
      <c r="F9" s="109">
        <v>27</v>
      </c>
      <c r="G9" s="109">
        <v>5</v>
      </c>
      <c r="H9" s="109">
        <v>93</v>
      </c>
      <c r="I9" s="109">
        <v>7</v>
      </c>
      <c r="J9" s="109">
        <v>72</v>
      </c>
      <c r="K9" s="109">
        <v>9</v>
      </c>
      <c r="L9" s="109">
        <v>66</v>
      </c>
      <c r="M9" s="109">
        <v>56</v>
      </c>
      <c r="N9" s="109">
        <v>13</v>
      </c>
      <c r="O9" s="109">
        <v>4</v>
      </c>
      <c r="P9" s="109">
        <v>5</v>
      </c>
      <c r="Q9" s="109">
        <v>86</v>
      </c>
      <c r="R9" s="109">
        <v>4</v>
      </c>
      <c r="S9" s="109">
        <v>8</v>
      </c>
      <c r="T9" s="110">
        <v>1</v>
      </c>
    </row>
    <row r="10" spans="1:20" ht="13.5" customHeight="1" x14ac:dyDescent="0.15">
      <c r="A10" s="263"/>
      <c r="B10" s="148"/>
      <c r="C10" s="17"/>
      <c r="D10" s="194"/>
      <c r="E10" s="105">
        <v>37.931034482758619</v>
      </c>
      <c r="F10" s="106">
        <v>18.620689655172416</v>
      </c>
      <c r="G10" s="106">
        <v>3.4482758620689653</v>
      </c>
      <c r="H10" s="106">
        <v>64.137931034482747</v>
      </c>
      <c r="I10" s="106">
        <v>4.8275862068965516</v>
      </c>
      <c r="J10" s="106">
        <v>49.655172413793103</v>
      </c>
      <c r="K10" s="106">
        <v>6.2068965517241379</v>
      </c>
      <c r="L10" s="106">
        <v>45.517241379310349</v>
      </c>
      <c r="M10" s="106">
        <v>38.620689655172413</v>
      </c>
      <c r="N10" s="106">
        <v>8.9655172413793096</v>
      </c>
      <c r="O10" s="106">
        <v>2.7586206896551726</v>
      </c>
      <c r="P10" s="106">
        <v>3.4482758620689653</v>
      </c>
      <c r="Q10" s="106">
        <v>59.310344827586206</v>
      </c>
      <c r="R10" s="106">
        <v>2.7586206896551726</v>
      </c>
      <c r="S10" s="106">
        <v>5.5172413793103452</v>
      </c>
      <c r="T10" s="107">
        <v>0.68965517241379315</v>
      </c>
    </row>
    <row r="11" spans="1:20" s="57" customFormat="1" ht="13.5" customHeight="1" x14ac:dyDescent="0.15">
      <c r="A11" s="263"/>
      <c r="B11" s="56" t="s">
        <v>37</v>
      </c>
      <c r="D11" s="190">
        <v>422</v>
      </c>
      <c r="E11" s="108">
        <v>190</v>
      </c>
      <c r="F11" s="109">
        <v>65</v>
      </c>
      <c r="G11" s="109">
        <v>11</v>
      </c>
      <c r="H11" s="109">
        <v>313</v>
      </c>
      <c r="I11" s="109">
        <v>49</v>
      </c>
      <c r="J11" s="109">
        <v>179</v>
      </c>
      <c r="K11" s="109">
        <v>20</v>
      </c>
      <c r="L11" s="109">
        <v>174</v>
      </c>
      <c r="M11" s="109">
        <v>111</v>
      </c>
      <c r="N11" s="109">
        <v>44</v>
      </c>
      <c r="O11" s="109">
        <v>7</v>
      </c>
      <c r="P11" s="109">
        <v>14</v>
      </c>
      <c r="Q11" s="109">
        <v>207</v>
      </c>
      <c r="R11" s="109">
        <v>2</v>
      </c>
      <c r="S11" s="109">
        <v>28</v>
      </c>
      <c r="T11" s="110">
        <v>5</v>
      </c>
    </row>
    <row r="12" spans="1:20" ht="13.5" customHeight="1" x14ac:dyDescent="0.15">
      <c r="A12" s="263"/>
      <c r="B12" s="148"/>
      <c r="C12" s="17"/>
      <c r="D12" s="194"/>
      <c r="E12" s="105">
        <v>45.023696682464454</v>
      </c>
      <c r="F12" s="106">
        <v>15.402843601895736</v>
      </c>
      <c r="G12" s="106">
        <v>2.6066350710900474</v>
      </c>
      <c r="H12" s="106">
        <v>74.170616113744074</v>
      </c>
      <c r="I12" s="106">
        <v>11.611374407582939</v>
      </c>
      <c r="J12" s="106">
        <v>42.417061611374407</v>
      </c>
      <c r="K12" s="106">
        <v>4.7393364928909953</v>
      </c>
      <c r="L12" s="106">
        <v>41.232227488151658</v>
      </c>
      <c r="M12" s="106">
        <v>26.303317535545023</v>
      </c>
      <c r="N12" s="106">
        <v>10.42654028436019</v>
      </c>
      <c r="O12" s="106">
        <v>1.6587677725118484</v>
      </c>
      <c r="P12" s="106">
        <v>3.3175355450236967</v>
      </c>
      <c r="Q12" s="106">
        <v>49.052132701421804</v>
      </c>
      <c r="R12" s="106">
        <v>0.47393364928909953</v>
      </c>
      <c r="S12" s="106">
        <v>6.6350710900473935</v>
      </c>
      <c r="T12" s="107">
        <v>1.1848341232227488</v>
      </c>
    </row>
    <row r="13" spans="1:20" s="57" customFormat="1" ht="13.5" customHeight="1" x14ac:dyDescent="0.15">
      <c r="A13" s="263"/>
      <c r="B13" s="56" t="s">
        <v>39</v>
      </c>
      <c r="D13" s="190">
        <v>101</v>
      </c>
      <c r="E13" s="108">
        <v>33</v>
      </c>
      <c r="F13" s="109">
        <v>10</v>
      </c>
      <c r="G13" s="109">
        <v>4</v>
      </c>
      <c r="H13" s="109">
        <v>77</v>
      </c>
      <c r="I13" s="109">
        <v>13</v>
      </c>
      <c r="J13" s="109">
        <v>48</v>
      </c>
      <c r="K13" s="109">
        <v>4</v>
      </c>
      <c r="L13" s="109">
        <v>47</v>
      </c>
      <c r="M13" s="109">
        <v>27</v>
      </c>
      <c r="N13" s="109">
        <v>7</v>
      </c>
      <c r="O13" s="109">
        <v>2</v>
      </c>
      <c r="P13" s="109">
        <v>4</v>
      </c>
      <c r="Q13" s="109">
        <v>54</v>
      </c>
      <c r="R13" s="109">
        <v>2</v>
      </c>
      <c r="S13" s="109">
        <v>2</v>
      </c>
      <c r="T13" s="110">
        <v>1</v>
      </c>
    </row>
    <row r="14" spans="1:20" ht="13.5" customHeight="1" x14ac:dyDescent="0.15">
      <c r="A14" s="263"/>
      <c r="B14" s="148"/>
      <c r="C14" s="17"/>
      <c r="D14" s="194"/>
      <c r="E14" s="105">
        <v>32.673267326732677</v>
      </c>
      <c r="F14" s="106">
        <v>9.9009900990099009</v>
      </c>
      <c r="G14" s="106">
        <v>3.9603960396039604</v>
      </c>
      <c r="H14" s="106">
        <v>76.237623762376245</v>
      </c>
      <c r="I14" s="106">
        <v>12.871287128712872</v>
      </c>
      <c r="J14" s="106">
        <v>47.524752475247524</v>
      </c>
      <c r="K14" s="106">
        <v>3.9603960396039604</v>
      </c>
      <c r="L14" s="106">
        <v>46.534653465346537</v>
      </c>
      <c r="M14" s="106">
        <v>26.732673267326735</v>
      </c>
      <c r="N14" s="106">
        <v>6.9306930693069315</v>
      </c>
      <c r="O14" s="106">
        <v>1.9801980198019802</v>
      </c>
      <c r="P14" s="106">
        <v>3.9603960396039604</v>
      </c>
      <c r="Q14" s="106">
        <v>53.46534653465347</v>
      </c>
      <c r="R14" s="106">
        <v>1.9801980198019802</v>
      </c>
      <c r="S14" s="106">
        <v>1.9801980198019802</v>
      </c>
      <c r="T14" s="107">
        <v>0.99009900990099009</v>
      </c>
    </row>
    <row r="15" spans="1:20" s="57" customFormat="1" ht="13.5" customHeight="1" x14ac:dyDescent="0.15">
      <c r="A15" s="263"/>
      <c r="B15" s="56" t="s">
        <v>41</v>
      </c>
      <c r="D15" s="190">
        <v>133</v>
      </c>
      <c r="E15" s="108">
        <v>16</v>
      </c>
      <c r="F15" s="109">
        <v>4</v>
      </c>
      <c r="G15" s="109">
        <v>2</v>
      </c>
      <c r="H15" s="109">
        <v>67</v>
      </c>
      <c r="I15" s="109">
        <v>20</v>
      </c>
      <c r="J15" s="109">
        <v>72</v>
      </c>
      <c r="K15" s="109">
        <v>2</v>
      </c>
      <c r="L15" s="109">
        <v>77</v>
      </c>
      <c r="M15" s="109">
        <v>40</v>
      </c>
      <c r="N15" s="109">
        <v>11</v>
      </c>
      <c r="O15" s="109">
        <v>6</v>
      </c>
      <c r="P15" s="109">
        <v>7</v>
      </c>
      <c r="Q15" s="109">
        <v>96</v>
      </c>
      <c r="R15" s="109">
        <v>2</v>
      </c>
      <c r="S15" s="109">
        <v>8</v>
      </c>
      <c r="T15" s="110">
        <v>1</v>
      </c>
    </row>
    <row r="16" spans="1:20" ht="13.5" customHeight="1" x14ac:dyDescent="0.15">
      <c r="A16" s="263"/>
      <c r="B16" s="148"/>
      <c r="C16" s="17"/>
      <c r="D16" s="194"/>
      <c r="E16" s="105">
        <v>12.030075187969924</v>
      </c>
      <c r="F16" s="106">
        <v>3.007518796992481</v>
      </c>
      <c r="G16" s="106">
        <v>1.5037593984962405</v>
      </c>
      <c r="H16" s="106">
        <v>50.375939849624061</v>
      </c>
      <c r="I16" s="106">
        <v>15.037593984962406</v>
      </c>
      <c r="J16" s="106">
        <v>54.13533834586466</v>
      </c>
      <c r="K16" s="106">
        <v>1.5037593984962405</v>
      </c>
      <c r="L16" s="106">
        <v>57.894736842105267</v>
      </c>
      <c r="M16" s="106">
        <v>30.075187969924812</v>
      </c>
      <c r="N16" s="106">
        <v>8.2706766917293226</v>
      </c>
      <c r="O16" s="106">
        <v>4.5112781954887211</v>
      </c>
      <c r="P16" s="106">
        <v>5.2631578947368416</v>
      </c>
      <c r="Q16" s="106">
        <v>72.180451127819538</v>
      </c>
      <c r="R16" s="106">
        <v>1.5037593984962405</v>
      </c>
      <c r="S16" s="106">
        <v>6.0150375939849621</v>
      </c>
      <c r="T16" s="107">
        <v>0.75187969924812026</v>
      </c>
    </row>
    <row r="17" spans="1:20" s="57" customFormat="1" ht="13.5" customHeight="1" x14ac:dyDescent="0.15">
      <c r="A17" s="263"/>
      <c r="B17" s="56" t="s">
        <v>43</v>
      </c>
      <c r="D17" s="190">
        <v>47</v>
      </c>
      <c r="E17" s="108">
        <v>4</v>
      </c>
      <c r="F17" s="109">
        <v>3</v>
      </c>
      <c r="G17" s="109">
        <v>0</v>
      </c>
      <c r="H17" s="109">
        <v>22</v>
      </c>
      <c r="I17" s="109">
        <v>5</v>
      </c>
      <c r="J17" s="109">
        <v>28</v>
      </c>
      <c r="K17" s="109">
        <v>0</v>
      </c>
      <c r="L17" s="109">
        <v>24</v>
      </c>
      <c r="M17" s="109">
        <v>15</v>
      </c>
      <c r="N17" s="109">
        <v>4</v>
      </c>
      <c r="O17" s="109">
        <v>4</v>
      </c>
      <c r="P17" s="109">
        <v>4</v>
      </c>
      <c r="Q17" s="109">
        <v>27</v>
      </c>
      <c r="R17" s="109">
        <v>2</v>
      </c>
      <c r="S17" s="109">
        <v>4</v>
      </c>
      <c r="T17" s="110">
        <v>0</v>
      </c>
    </row>
    <row r="18" spans="1:20" ht="13.5" customHeight="1" thickBot="1" x14ac:dyDescent="0.2">
      <c r="A18" s="264"/>
      <c r="B18" s="150"/>
      <c r="C18" s="18"/>
      <c r="D18" s="195"/>
      <c r="E18" s="111">
        <v>8.5106382978723403</v>
      </c>
      <c r="F18" s="112">
        <v>6.3829787234042552</v>
      </c>
      <c r="G18" s="112">
        <v>0</v>
      </c>
      <c r="H18" s="112">
        <v>46.808510638297875</v>
      </c>
      <c r="I18" s="112">
        <v>10.638297872340425</v>
      </c>
      <c r="J18" s="112">
        <v>59.574468085106382</v>
      </c>
      <c r="K18" s="112">
        <v>0</v>
      </c>
      <c r="L18" s="112">
        <v>51.063829787234042</v>
      </c>
      <c r="M18" s="112">
        <v>31.914893617021278</v>
      </c>
      <c r="N18" s="112">
        <v>8.5106382978723403</v>
      </c>
      <c r="O18" s="112">
        <v>8.5106382978723403</v>
      </c>
      <c r="P18" s="112">
        <v>8.5106382978723403</v>
      </c>
      <c r="Q18" s="112">
        <v>57.446808510638306</v>
      </c>
      <c r="R18" s="112">
        <v>4.2553191489361701</v>
      </c>
      <c r="S18" s="112">
        <v>8.5106382978723403</v>
      </c>
      <c r="T18" s="113">
        <v>0</v>
      </c>
    </row>
    <row r="19" spans="1:20" s="57" customFormat="1" ht="13.5" customHeight="1" x14ac:dyDescent="0.15">
      <c r="A19" s="265" t="s">
        <v>0</v>
      </c>
      <c r="B19" s="55" t="s">
        <v>1</v>
      </c>
      <c r="C19" s="217"/>
      <c r="D19" s="193">
        <v>715</v>
      </c>
      <c r="E19" s="102">
        <v>265</v>
      </c>
      <c r="F19" s="103">
        <v>123</v>
      </c>
      <c r="G19" s="103">
        <v>22</v>
      </c>
      <c r="H19" s="103">
        <v>495</v>
      </c>
      <c r="I19" s="103">
        <v>96</v>
      </c>
      <c r="J19" s="103">
        <v>320</v>
      </c>
      <c r="K19" s="103">
        <v>39</v>
      </c>
      <c r="L19" s="103">
        <v>335</v>
      </c>
      <c r="M19" s="103">
        <v>235</v>
      </c>
      <c r="N19" s="103">
        <v>63</v>
      </c>
      <c r="O19" s="103">
        <v>26</v>
      </c>
      <c r="P19" s="103">
        <v>26</v>
      </c>
      <c r="Q19" s="103">
        <v>421</v>
      </c>
      <c r="R19" s="103">
        <v>12</v>
      </c>
      <c r="S19" s="103">
        <v>44</v>
      </c>
      <c r="T19" s="104">
        <v>4</v>
      </c>
    </row>
    <row r="20" spans="1:20" ht="13.5" customHeight="1" x14ac:dyDescent="0.15">
      <c r="A20" s="263"/>
      <c r="B20" s="56"/>
      <c r="C20" s="218"/>
      <c r="D20" s="190"/>
      <c r="E20" s="219">
        <v>37.06293706293706</v>
      </c>
      <c r="F20" s="220">
        <v>17.2027972027972</v>
      </c>
      <c r="G20" s="220">
        <v>3.0769230769230771</v>
      </c>
      <c r="H20" s="220">
        <v>69.230769230769226</v>
      </c>
      <c r="I20" s="220">
        <v>13.426573426573427</v>
      </c>
      <c r="J20" s="220">
        <v>44.755244755244753</v>
      </c>
      <c r="K20" s="106">
        <v>5.4545454545454541</v>
      </c>
      <c r="L20" s="106">
        <v>46.853146853146853</v>
      </c>
      <c r="M20" s="106">
        <v>32.867132867132867</v>
      </c>
      <c r="N20" s="106">
        <v>8.8111888111888117</v>
      </c>
      <c r="O20" s="106">
        <v>3.6363636363636362</v>
      </c>
      <c r="P20" s="106">
        <v>3.6363636363636362</v>
      </c>
      <c r="Q20" s="106">
        <v>58.88111888111888</v>
      </c>
      <c r="R20" s="106">
        <v>1.6783216783216783</v>
      </c>
      <c r="S20" s="106">
        <v>6.1538461538461542</v>
      </c>
      <c r="T20" s="107">
        <v>0.55944055944055948</v>
      </c>
    </row>
    <row r="21" spans="1:20" s="57" customFormat="1" ht="13.5" customHeight="1" x14ac:dyDescent="0.15">
      <c r="A21" s="263"/>
      <c r="B21" s="149" t="s">
        <v>2</v>
      </c>
      <c r="C21" s="229"/>
      <c r="D21" s="206">
        <v>956</v>
      </c>
      <c r="E21" s="230">
        <v>358</v>
      </c>
      <c r="F21" s="231">
        <v>132</v>
      </c>
      <c r="G21" s="231">
        <v>29</v>
      </c>
      <c r="H21" s="231">
        <v>691</v>
      </c>
      <c r="I21" s="231">
        <v>96</v>
      </c>
      <c r="J21" s="231">
        <v>433</v>
      </c>
      <c r="K21" s="109">
        <v>39</v>
      </c>
      <c r="L21" s="109">
        <v>428</v>
      </c>
      <c r="M21" s="109">
        <v>336</v>
      </c>
      <c r="N21" s="109">
        <v>72</v>
      </c>
      <c r="O21" s="109">
        <v>22</v>
      </c>
      <c r="P21" s="109">
        <v>39</v>
      </c>
      <c r="Q21" s="109">
        <v>514</v>
      </c>
      <c r="R21" s="109">
        <v>8</v>
      </c>
      <c r="S21" s="109">
        <v>57</v>
      </c>
      <c r="T21" s="110">
        <v>8</v>
      </c>
    </row>
    <row r="22" spans="1:20" ht="13.5" customHeight="1" x14ac:dyDescent="0.15">
      <c r="A22" s="263"/>
      <c r="B22" s="148"/>
      <c r="C22" s="17"/>
      <c r="D22" s="194"/>
      <c r="E22" s="105">
        <v>37.447698744769873</v>
      </c>
      <c r="F22" s="106">
        <v>13.807531380753138</v>
      </c>
      <c r="G22" s="106">
        <v>3.0334728033472804</v>
      </c>
      <c r="H22" s="106">
        <v>72.280334728033466</v>
      </c>
      <c r="I22" s="106">
        <v>10.0418410041841</v>
      </c>
      <c r="J22" s="106">
        <v>45.2928870292887</v>
      </c>
      <c r="K22" s="106">
        <v>4.0794979079497908</v>
      </c>
      <c r="L22" s="106">
        <v>44.769874476987447</v>
      </c>
      <c r="M22" s="106">
        <v>35.146443514644346</v>
      </c>
      <c r="N22" s="106">
        <v>7.5313807531380759</v>
      </c>
      <c r="O22" s="106">
        <v>2.3012552301255229</v>
      </c>
      <c r="P22" s="106">
        <v>4.0794979079497908</v>
      </c>
      <c r="Q22" s="106">
        <v>53.76569037656904</v>
      </c>
      <c r="R22" s="106">
        <v>0.83682008368200833</v>
      </c>
      <c r="S22" s="106">
        <v>5.96234309623431</v>
      </c>
      <c r="T22" s="107">
        <v>0.83682008368200833</v>
      </c>
    </row>
    <row r="23" spans="1:20" s="57" customFormat="1" ht="13.5" customHeight="1" x14ac:dyDescent="0.15">
      <c r="A23" s="263"/>
      <c r="B23" s="56" t="s">
        <v>46</v>
      </c>
      <c r="D23" s="190">
        <v>20</v>
      </c>
      <c r="E23" s="108">
        <v>11</v>
      </c>
      <c r="F23" s="109">
        <v>4</v>
      </c>
      <c r="G23" s="109">
        <v>3</v>
      </c>
      <c r="H23" s="109">
        <v>13</v>
      </c>
      <c r="I23" s="109">
        <v>4</v>
      </c>
      <c r="J23" s="109">
        <v>4</v>
      </c>
      <c r="K23" s="109">
        <v>2</v>
      </c>
      <c r="L23" s="109">
        <v>9</v>
      </c>
      <c r="M23" s="109">
        <v>4</v>
      </c>
      <c r="N23" s="109">
        <v>1</v>
      </c>
      <c r="O23" s="109">
        <v>2</v>
      </c>
      <c r="P23" s="109">
        <v>0</v>
      </c>
      <c r="Q23" s="109">
        <v>14</v>
      </c>
      <c r="R23" s="109">
        <v>1</v>
      </c>
      <c r="S23" s="109">
        <v>1</v>
      </c>
      <c r="T23" s="110">
        <v>0</v>
      </c>
    </row>
    <row r="24" spans="1:20" ht="13.5" customHeight="1" thickBot="1" x14ac:dyDescent="0.2">
      <c r="A24" s="264"/>
      <c r="B24" s="150"/>
      <c r="C24" s="18"/>
      <c r="D24" s="195"/>
      <c r="E24" s="111">
        <v>55.000000000000007</v>
      </c>
      <c r="F24" s="112">
        <v>20</v>
      </c>
      <c r="G24" s="112">
        <v>15</v>
      </c>
      <c r="H24" s="112">
        <v>65</v>
      </c>
      <c r="I24" s="112">
        <v>20</v>
      </c>
      <c r="J24" s="112">
        <v>20</v>
      </c>
      <c r="K24" s="112">
        <v>10</v>
      </c>
      <c r="L24" s="112">
        <v>45</v>
      </c>
      <c r="M24" s="112">
        <v>20</v>
      </c>
      <c r="N24" s="112">
        <v>5</v>
      </c>
      <c r="O24" s="112">
        <v>10</v>
      </c>
      <c r="P24" s="112">
        <v>0</v>
      </c>
      <c r="Q24" s="112">
        <v>70</v>
      </c>
      <c r="R24" s="112">
        <v>5</v>
      </c>
      <c r="S24" s="112">
        <v>5</v>
      </c>
      <c r="T24" s="113">
        <v>0</v>
      </c>
    </row>
    <row r="25" spans="1:20" s="57" customFormat="1" ht="13.5" customHeight="1" x14ac:dyDescent="0.15">
      <c r="A25" s="265" t="s">
        <v>44</v>
      </c>
      <c r="B25" s="55" t="s">
        <v>3</v>
      </c>
      <c r="C25" s="60"/>
      <c r="D25" s="196">
        <v>78</v>
      </c>
      <c r="E25" s="102">
        <v>23</v>
      </c>
      <c r="F25" s="103">
        <v>15</v>
      </c>
      <c r="G25" s="103">
        <v>5</v>
      </c>
      <c r="H25" s="103">
        <v>47</v>
      </c>
      <c r="I25" s="103">
        <v>6</v>
      </c>
      <c r="J25" s="103">
        <v>40</v>
      </c>
      <c r="K25" s="103">
        <v>1</v>
      </c>
      <c r="L25" s="103">
        <v>31</v>
      </c>
      <c r="M25" s="103">
        <v>15</v>
      </c>
      <c r="N25" s="103">
        <v>21</v>
      </c>
      <c r="O25" s="103">
        <v>1</v>
      </c>
      <c r="P25" s="103">
        <v>2</v>
      </c>
      <c r="Q25" s="103">
        <v>37</v>
      </c>
      <c r="R25" s="103">
        <v>2</v>
      </c>
      <c r="S25" s="103">
        <v>4</v>
      </c>
      <c r="T25" s="104">
        <v>0</v>
      </c>
    </row>
    <row r="26" spans="1:20" ht="13.5" customHeight="1" x14ac:dyDescent="0.15">
      <c r="A26" s="263"/>
      <c r="B26" s="56"/>
      <c r="D26" s="191"/>
      <c r="E26" s="219">
        <v>29.487179487179489</v>
      </c>
      <c r="F26" s="220">
        <v>19.230769230769234</v>
      </c>
      <c r="G26" s="220">
        <v>6.4102564102564097</v>
      </c>
      <c r="H26" s="220">
        <v>60.256410256410255</v>
      </c>
      <c r="I26" s="220">
        <v>7.6923076923076925</v>
      </c>
      <c r="J26" s="220">
        <v>51.282051282051277</v>
      </c>
      <c r="K26" s="106">
        <v>1.2820512820512819</v>
      </c>
      <c r="L26" s="106">
        <v>39.743589743589745</v>
      </c>
      <c r="M26" s="106">
        <v>19.230769230769234</v>
      </c>
      <c r="N26" s="106">
        <v>26.923076923076923</v>
      </c>
      <c r="O26" s="106">
        <v>1.2820512820512819</v>
      </c>
      <c r="P26" s="106">
        <v>2.5641025641025639</v>
      </c>
      <c r="Q26" s="106">
        <v>47.435897435897431</v>
      </c>
      <c r="R26" s="106">
        <v>2.5641025641025639</v>
      </c>
      <c r="S26" s="106">
        <v>5.1282051282051277</v>
      </c>
      <c r="T26" s="107">
        <v>0</v>
      </c>
    </row>
    <row r="27" spans="1:20" s="57" customFormat="1" ht="13.5" customHeight="1" x14ac:dyDescent="0.15">
      <c r="A27" s="263"/>
      <c r="B27" s="149" t="s">
        <v>4</v>
      </c>
      <c r="C27" s="229"/>
      <c r="D27" s="207">
        <v>130</v>
      </c>
      <c r="E27" s="230">
        <v>48</v>
      </c>
      <c r="F27" s="231">
        <v>27</v>
      </c>
      <c r="G27" s="231">
        <v>5</v>
      </c>
      <c r="H27" s="231">
        <v>82</v>
      </c>
      <c r="I27" s="231">
        <v>2</v>
      </c>
      <c r="J27" s="231">
        <v>71</v>
      </c>
      <c r="K27" s="109">
        <v>2</v>
      </c>
      <c r="L27" s="109">
        <v>56</v>
      </c>
      <c r="M27" s="109">
        <v>34</v>
      </c>
      <c r="N27" s="109">
        <v>31</v>
      </c>
      <c r="O27" s="109">
        <v>3</v>
      </c>
      <c r="P27" s="109">
        <v>2</v>
      </c>
      <c r="Q27" s="109">
        <v>55</v>
      </c>
      <c r="R27" s="109">
        <v>3</v>
      </c>
      <c r="S27" s="109">
        <v>7</v>
      </c>
      <c r="T27" s="110">
        <v>0</v>
      </c>
    </row>
    <row r="28" spans="1:20" ht="13.5" customHeight="1" x14ac:dyDescent="0.15">
      <c r="A28" s="263"/>
      <c r="B28" s="56"/>
      <c r="D28" s="191"/>
      <c r="E28" s="219">
        <v>36.923076923076927</v>
      </c>
      <c r="F28" s="220">
        <v>20.76923076923077</v>
      </c>
      <c r="G28" s="220">
        <v>3.8461538461538463</v>
      </c>
      <c r="H28" s="220">
        <v>63.076923076923073</v>
      </c>
      <c r="I28" s="220">
        <v>1.5384615384615385</v>
      </c>
      <c r="J28" s="220">
        <v>54.615384615384613</v>
      </c>
      <c r="K28" s="106">
        <v>1.5384615384615385</v>
      </c>
      <c r="L28" s="106">
        <v>43.07692307692308</v>
      </c>
      <c r="M28" s="106">
        <v>26.153846153846157</v>
      </c>
      <c r="N28" s="106">
        <v>23.846153846153847</v>
      </c>
      <c r="O28" s="106">
        <v>2.3076923076923079</v>
      </c>
      <c r="P28" s="106">
        <v>1.5384615384615385</v>
      </c>
      <c r="Q28" s="106">
        <v>42.307692307692307</v>
      </c>
      <c r="R28" s="106">
        <v>2.3076923076923079</v>
      </c>
      <c r="S28" s="106">
        <v>5.384615384615385</v>
      </c>
      <c r="T28" s="107">
        <v>0</v>
      </c>
    </row>
    <row r="29" spans="1:20" s="57" customFormat="1" ht="13.5" customHeight="1" x14ac:dyDescent="0.15">
      <c r="A29" s="263"/>
      <c r="B29" s="149" t="s">
        <v>5</v>
      </c>
      <c r="C29" s="229"/>
      <c r="D29" s="207">
        <v>227</v>
      </c>
      <c r="E29" s="230">
        <v>75</v>
      </c>
      <c r="F29" s="231">
        <v>62</v>
      </c>
      <c r="G29" s="231">
        <v>14</v>
      </c>
      <c r="H29" s="231">
        <v>137</v>
      </c>
      <c r="I29" s="231">
        <v>9</v>
      </c>
      <c r="J29" s="231">
        <v>104</v>
      </c>
      <c r="K29" s="109">
        <v>7</v>
      </c>
      <c r="L29" s="109">
        <v>81</v>
      </c>
      <c r="M29" s="109">
        <v>70</v>
      </c>
      <c r="N29" s="109">
        <v>33</v>
      </c>
      <c r="O29" s="109">
        <v>5</v>
      </c>
      <c r="P29" s="109">
        <v>4</v>
      </c>
      <c r="Q29" s="109">
        <v>119</v>
      </c>
      <c r="R29" s="109">
        <v>5</v>
      </c>
      <c r="S29" s="109">
        <v>21</v>
      </c>
      <c r="T29" s="110">
        <v>1</v>
      </c>
    </row>
    <row r="30" spans="1:20" ht="13.5" customHeight="1" x14ac:dyDescent="0.15">
      <c r="A30" s="263"/>
      <c r="B30" s="148"/>
      <c r="C30" s="17"/>
      <c r="D30" s="197"/>
      <c r="E30" s="105">
        <v>33.039647577092509</v>
      </c>
      <c r="F30" s="106">
        <v>27.312775330396477</v>
      </c>
      <c r="G30" s="106">
        <v>6.1674008810572687</v>
      </c>
      <c r="H30" s="106">
        <v>60.352422907488986</v>
      </c>
      <c r="I30" s="106">
        <v>3.9647577092511015</v>
      </c>
      <c r="J30" s="106">
        <v>45.814977973568283</v>
      </c>
      <c r="K30" s="106">
        <v>3.0837004405286343</v>
      </c>
      <c r="L30" s="106">
        <v>35.682819383259911</v>
      </c>
      <c r="M30" s="106">
        <v>30.837004405286343</v>
      </c>
      <c r="N30" s="106">
        <v>14.537444933920703</v>
      </c>
      <c r="O30" s="106">
        <v>2.2026431718061676</v>
      </c>
      <c r="P30" s="106">
        <v>1.7621145374449341</v>
      </c>
      <c r="Q30" s="106">
        <v>52.42290748898678</v>
      </c>
      <c r="R30" s="106">
        <v>2.2026431718061676</v>
      </c>
      <c r="S30" s="106">
        <v>9.251101321585903</v>
      </c>
      <c r="T30" s="107">
        <v>0.44052863436123352</v>
      </c>
    </row>
    <row r="31" spans="1:20" s="57" customFormat="1" ht="13.5" customHeight="1" x14ac:dyDescent="0.15">
      <c r="A31" s="263"/>
      <c r="B31" s="149" t="s">
        <v>6</v>
      </c>
      <c r="C31" s="229"/>
      <c r="D31" s="207">
        <v>293</v>
      </c>
      <c r="E31" s="230">
        <v>115</v>
      </c>
      <c r="F31" s="231">
        <v>65</v>
      </c>
      <c r="G31" s="231">
        <v>7</v>
      </c>
      <c r="H31" s="231">
        <v>194</v>
      </c>
      <c r="I31" s="231">
        <v>22</v>
      </c>
      <c r="J31" s="231">
        <v>146</v>
      </c>
      <c r="K31" s="109">
        <v>7</v>
      </c>
      <c r="L31" s="109">
        <v>131</v>
      </c>
      <c r="M31" s="109">
        <v>100</v>
      </c>
      <c r="N31" s="109">
        <v>24</v>
      </c>
      <c r="O31" s="109">
        <v>8</v>
      </c>
      <c r="P31" s="109">
        <v>11</v>
      </c>
      <c r="Q31" s="109">
        <v>151</v>
      </c>
      <c r="R31" s="109">
        <v>1</v>
      </c>
      <c r="S31" s="109">
        <v>16</v>
      </c>
      <c r="T31" s="110">
        <v>1</v>
      </c>
    </row>
    <row r="32" spans="1:20" ht="13.5" customHeight="1" x14ac:dyDescent="0.15">
      <c r="A32" s="263"/>
      <c r="B32" s="148"/>
      <c r="C32" s="17"/>
      <c r="D32" s="197"/>
      <c r="E32" s="105">
        <v>39.249146757679185</v>
      </c>
      <c r="F32" s="106">
        <v>22.184300341296929</v>
      </c>
      <c r="G32" s="106">
        <v>2.3890784982935154</v>
      </c>
      <c r="H32" s="106">
        <v>66.211604095563132</v>
      </c>
      <c r="I32" s="106">
        <v>7.5085324232081918</v>
      </c>
      <c r="J32" s="106">
        <v>49.829351535836174</v>
      </c>
      <c r="K32" s="106">
        <v>2.3890784982935154</v>
      </c>
      <c r="L32" s="106">
        <v>44.709897610921502</v>
      </c>
      <c r="M32" s="106">
        <v>34.129692832764505</v>
      </c>
      <c r="N32" s="106">
        <v>8.1911262798634805</v>
      </c>
      <c r="O32" s="106">
        <v>2.7303754266211606</v>
      </c>
      <c r="P32" s="106">
        <v>3.7542662116040959</v>
      </c>
      <c r="Q32" s="106">
        <v>51.535836177474401</v>
      </c>
      <c r="R32" s="106">
        <v>0.34129692832764508</v>
      </c>
      <c r="S32" s="106">
        <v>5.4607508532423212</v>
      </c>
      <c r="T32" s="107">
        <v>0.34129692832764508</v>
      </c>
    </row>
    <row r="33" spans="1:20" s="57" customFormat="1" ht="13.5" customHeight="1" x14ac:dyDescent="0.15">
      <c r="A33" s="263"/>
      <c r="B33" s="149" t="s">
        <v>7</v>
      </c>
      <c r="C33" s="229"/>
      <c r="D33" s="207">
        <v>353</v>
      </c>
      <c r="E33" s="230">
        <v>125</v>
      </c>
      <c r="F33" s="231">
        <v>49</v>
      </c>
      <c r="G33" s="231">
        <v>9</v>
      </c>
      <c r="H33" s="231">
        <v>258</v>
      </c>
      <c r="I33" s="231">
        <v>36</v>
      </c>
      <c r="J33" s="231">
        <v>163</v>
      </c>
      <c r="K33" s="109">
        <v>15</v>
      </c>
      <c r="L33" s="109">
        <v>151</v>
      </c>
      <c r="M33" s="109">
        <v>144</v>
      </c>
      <c r="N33" s="109">
        <v>13</v>
      </c>
      <c r="O33" s="109">
        <v>6</v>
      </c>
      <c r="P33" s="109">
        <v>7</v>
      </c>
      <c r="Q33" s="109">
        <v>205</v>
      </c>
      <c r="R33" s="109">
        <v>2</v>
      </c>
      <c r="S33" s="109">
        <v>24</v>
      </c>
      <c r="T33" s="110">
        <v>1</v>
      </c>
    </row>
    <row r="34" spans="1:20" ht="13.5" customHeight="1" x14ac:dyDescent="0.15">
      <c r="A34" s="263"/>
      <c r="B34" s="148"/>
      <c r="C34" s="17"/>
      <c r="D34" s="197"/>
      <c r="E34" s="105">
        <v>35.410764872521241</v>
      </c>
      <c r="F34" s="106">
        <v>13.881019830028329</v>
      </c>
      <c r="G34" s="106">
        <v>2.5495750708215295</v>
      </c>
      <c r="H34" s="106">
        <v>73.087818696883858</v>
      </c>
      <c r="I34" s="106">
        <v>10.198300283286118</v>
      </c>
      <c r="J34" s="106">
        <v>46.175637393767701</v>
      </c>
      <c r="K34" s="106">
        <v>4.2492917847025495</v>
      </c>
      <c r="L34" s="106">
        <v>42.776203966005667</v>
      </c>
      <c r="M34" s="106">
        <v>40.793201133144471</v>
      </c>
      <c r="N34" s="106">
        <v>3.6827195467422094</v>
      </c>
      <c r="O34" s="106">
        <v>1.6997167138810201</v>
      </c>
      <c r="P34" s="106">
        <v>1.9830028328611897</v>
      </c>
      <c r="Q34" s="106">
        <v>58.073654390934848</v>
      </c>
      <c r="R34" s="106">
        <v>0.56657223796033995</v>
      </c>
      <c r="S34" s="106">
        <v>6.7988668555240803</v>
      </c>
      <c r="T34" s="107">
        <v>0.28328611898016998</v>
      </c>
    </row>
    <row r="35" spans="1:20" s="57" customFormat="1" ht="13.5" customHeight="1" x14ac:dyDescent="0.15">
      <c r="A35" s="263"/>
      <c r="B35" s="149" t="s">
        <v>45</v>
      </c>
      <c r="C35" s="229"/>
      <c r="D35" s="207">
        <v>592</v>
      </c>
      <c r="E35" s="230">
        <v>239</v>
      </c>
      <c r="F35" s="231">
        <v>38</v>
      </c>
      <c r="G35" s="231">
        <v>12</v>
      </c>
      <c r="H35" s="231">
        <v>469</v>
      </c>
      <c r="I35" s="231">
        <v>118</v>
      </c>
      <c r="J35" s="231">
        <v>229</v>
      </c>
      <c r="K35" s="109">
        <v>46</v>
      </c>
      <c r="L35" s="109">
        <v>313</v>
      </c>
      <c r="M35" s="109">
        <v>208</v>
      </c>
      <c r="N35" s="109">
        <v>13</v>
      </c>
      <c r="O35" s="109">
        <v>25</v>
      </c>
      <c r="P35" s="109">
        <v>39</v>
      </c>
      <c r="Q35" s="109">
        <v>368</v>
      </c>
      <c r="R35" s="109">
        <v>7</v>
      </c>
      <c r="S35" s="109">
        <v>29</v>
      </c>
      <c r="T35" s="110">
        <v>9</v>
      </c>
    </row>
    <row r="36" spans="1:20" ht="13.5" customHeight="1" x14ac:dyDescent="0.15">
      <c r="A36" s="263"/>
      <c r="B36" s="148"/>
      <c r="C36" s="17"/>
      <c r="D36" s="197"/>
      <c r="E36" s="105">
        <v>40.371621621621621</v>
      </c>
      <c r="F36" s="106">
        <v>6.4189189189189184</v>
      </c>
      <c r="G36" s="106">
        <v>2.0270270270270272</v>
      </c>
      <c r="H36" s="106">
        <v>79.222972972972968</v>
      </c>
      <c r="I36" s="106">
        <v>19.932432432432432</v>
      </c>
      <c r="J36" s="106">
        <v>38.682432432432435</v>
      </c>
      <c r="K36" s="106">
        <v>7.7702702702702702</v>
      </c>
      <c r="L36" s="106">
        <v>52.871621621621621</v>
      </c>
      <c r="M36" s="106">
        <v>35.135135135135137</v>
      </c>
      <c r="N36" s="106">
        <v>2.1959459459459461</v>
      </c>
      <c r="O36" s="106">
        <v>4.2229729729729728</v>
      </c>
      <c r="P36" s="106">
        <v>6.5878378378378368</v>
      </c>
      <c r="Q36" s="106">
        <v>62.162162162162161</v>
      </c>
      <c r="R36" s="106">
        <v>1.1824324324324325</v>
      </c>
      <c r="S36" s="106">
        <v>4.8986486486486482</v>
      </c>
      <c r="T36" s="107">
        <v>1.5202702702702704</v>
      </c>
    </row>
    <row r="37" spans="1:20" s="57" customFormat="1" ht="13.5" customHeight="1" x14ac:dyDescent="0.15">
      <c r="A37" s="263"/>
      <c r="B37" s="56" t="s">
        <v>46</v>
      </c>
      <c r="D37" s="191">
        <v>18</v>
      </c>
      <c r="E37" s="108">
        <v>9</v>
      </c>
      <c r="F37" s="109">
        <v>3</v>
      </c>
      <c r="G37" s="109">
        <v>2</v>
      </c>
      <c r="H37" s="109">
        <v>12</v>
      </c>
      <c r="I37" s="109">
        <v>3</v>
      </c>
      <c r="J37" s="109">
        <v>4</v>
      </c>
      <c r="K37" s="109">
        <v>2</v>
      </c>
      <c r="L37" s="109">
        <v>9</v>
      </c>
      <c r="M37" s="109">
        <v>4</v>
      </c>
      <c r="N37" s="109">
        <v>1</v>
      </c>
      <c r="O37" s="109">
        <v>2</v>
      </c>
      <c r="P37" s="109">
        <v>0</v>
      </c>
      <c r="Q37" s="109">
        <v>14</v>
      </c>
      <c r="R37" s="109">
        <v>1</v>
      </c>
      <c r="S37" s="109">
        <v>1</v>
      </c>
      <c r="T37" s="110">
        <v>0</v>
      </c>
    </row>
    <row r="38" spans="1:20" ht="13.5" customHeight="1" thickBot="1" x14ac:dyDescent="0.2">
      <c r="A38" s="264"/>
      <c r="B38" s="150"/>
      <c r="C38" s="18"/>
      <c r="D38" s="192"/>
      <c r="E38" s="111">
        <v>50</v>
      </c>
      <c r="F38" s="112">
        <v>16.666666666666664</v>
      </c>
      <c r="G38" s="112">
        <v>11.111111111111111</v>
      </c>
      <c r="H38" s="112">
        <v>66.666666666666657</v>
      </c>
      <c r="I38" s="112">
        <v>16.666666666666664</v>
      </c>
      <c r="J38" s="112">
        <v>22.222222222222221</v>
      </c>
      <c r="K38" s="112">
        <v>11.111111111111111</v>
      </c>
      <c r="L38" s="112">
        <v>50</v>
      </c>
      <c r="M38" s="112">
        <v>22.222222222222221</v>
      </c>
      <c r="N38" s="112">
        <v>5.5555555555555554</v>
      </c>
      <c r="O38" s="112">
        <v>11.111111111111111</v>
      </c>
      <c r="P38" s="112">
        <v>0</v>
      </c>
      <c r="Q38" s="112">
        <v>77.777777777777786</v>
      </c>
      <c r="R38" s="112">
        <v>5.5555555555555554</v>
      </c>
      <c r="S38" s="112">
        <v>5.5555555555555554</v>
      </c>
      <c r="T38" s="113">
        <v>0</v>
      </c>
    </row>
    <row r="39" spans="1:20" s="57" customFormat="1" ht="13.5" customHeight="1" x14ac:dyDescent="0.15">
      <c r="A39" s="263" t="s">
        <v>47</v>
      </c>
      <c r="B39" s="56" t="s">
        <v>49</v>
      </c>
      <c r="D39" s="190">
        <v>233</v>
      </c>
      <c r="E39" s="108">
        <v>81</v>
      </c>
      <c r="F39" s="109">
        <v>50</v>
      </c>
      <c r="G39" s="109">
        <v>3</v>
      </c>
      <c r="H39" s="109">
        <v>146</v>
      </c>
      <c r="I39" s="109">
        <v>21</v>
      </c>
      <c r="J39" s="109">
        <v>116</v>
      </c>
      <c r="K39" s="109">
        <v>6</v>
      </c>
      <c r="L39" s="109">
        <v>101</v>
      </c>
      <c r="M39" s="109">
        <v>72</v>
      </c>
      <c r="N39" s="109">
        <v>47</v>
      </c>
      <c r="O39" s="109">
        <v>7</v>
      </c>
      <c r="P39" s="109">
        <v>4</v>
      </c>
      <c r="Q39" s="109">
        <v>111</v>
      </c>
      <c r="R39" s="109">
        <v>3</v>
      </c>
      <c r="S39" s="109">
        <v>11</v>
      </c>
      <c r="T39" s="110">
        <v>2</v>
      </c>
    </row>
    <row r="40" spans="1:20" ht="13.5" customHeight="1" x14ac:dyDescent="0.15">
      <c r="A40" s="263"/>
      <c r="B40" s="56"/>
      <c r="D40" s="190"/>
      <c r="E40" s="219">
        <v>34.763948497854074</v>
      </c>
      <c r="F40" s="220">
        <v>21.459227467811161</v>
      </c>
      <c r="G40" s="220">
        <v>1.2875536480686696</v>
      </c>
      <c r="H40" s="220">
        <v>62.660944206008587</v>
      </c>
      <c r="I40" s="220">
        <v>9.0128755364806867</v>
      </c>
      <c r="J40" s="220">
        <v>49.785407725321889</v>
      </c>
      <c r="K40" s="106">
        <v>2.5751072961373391</v>
      </c>
      <c r="L40" s="106">
        <v>43.347639484978536</v>
      </c>
      <c r="M40" s="106">
        <v>30.901287553648071</v>
      </c>
      <c r="N40" s="106">
        <v>20.171673819742487</v>
      </c>
      <c r="O40" s="106">
        <v>3.0042918454935621</v>
      </c>
      <c r="P40" s="106">
        <v>1.7167381974248928</v>
      </c>
      <c r="Q40" s="106">
        <v>47.639484978540771</v>
      </c>
      <c r="R40" s="106">
        <v>1.2875536480686696</v>
      </c>
      <c r="S40" s="106">
        <v>4.7210300429184553</v>
      </c>
      <c r="T40" s="107">
        <v>0.85836909871244638</v>
      </c>
    </row>
    <row r="41" spans="1:20" s="57" customFormat="1" ht="13.5" customHeight="1" x14ac:dyDescent="0.15">
      <c r="A41" s="263"/>
      <c r="B41" s="149" t="s">
        <v>51</v>
      </c>
      <c r="C41" s="229"/>
      <c r="D41" s="206">
        <v>1204</v>
      </c>
      <c r="E41" s="230">
        <v>461</v>
      </c>
      <c r="F41" s="231">
        <v>182</v>
      </c>
      <c r="G41" s="231">
        <v>45</v>
      </c>
      <c r="H41" s="231">
        <v>860</v>
      </c>
      <c r="I41" s="231">
        <v>137</v>
      </c>
      <c r="J41" s="231">
        <v>542</v>
      </c>
      <c r="K41" s="109">
        <v>65</v>
      </c>
      <c r="L41" s="109">
        <v>550</v>
      </c>
      <c r="M41" s="109">
        <v>419</v>
      </c>
      <c r="N41" s="109">
        <v>77</v>
      </c>
      <c r="O41" s="109">
        <v>29</v>
      </c>
      <c r="P41" s="109">
        <v>43</v>
      </c>
      <c r="Q41" s="109">
        <v>697</v>
      </c>
      <c r="R41" s="109">
        <v>15</v>
      </c>
      <c r="S41" s="109">
        <v>78</v>
      </c>
      <c r="T41" s="110">
        <v>7</v>
      </c>
    </row>
    <row r="42" spans="1:20" ht="13.5" customHeight="1" x14ac:dyDescent="0.15">
      <c r="A42" s="263"/>
      <c r="B42" s="148"/>
      <c r="C42" s="17"/>
      <c r="D42" s="194"/>
      <c r="E42" s="105">
        <v>38.289036544850497</v>
      </c>
      <c r="F42" s="106">
        <v>15.11627906976744</v>
      </c>
      <c r="G42" s="106">
        <v>3.7375415282392028</v>
      </c>
      <c r="H42" s="106">
        <v>71.428571428571431</v>
      </c>
      <c r="I42" s="106">
        <v>11.378737541528238</v>
      </c>
      <c r="J42" s="106">
        <v>45.016611295681066</v>
      </c>
      <c r="K42" s="106">
        <v>5.3986710963455149</v>
      </c>
      <c r="L42" s="106">
        <v>45.68106312292359</v>
      </c>
      <c r="M42" s="106">
        <v>34.800664451827238</v>
      </c>
      <c r="N42" s="106">
        <v>6.395348837209303</v>
      </c>
      <c r="O42" s="106">
        <v>2.4086378737541532</v>
      </c>
      <c r="P42" s="106">
        <v>3.5714285714285712</v>
      </c>
      <c r="Q42" s="106">
        <v>57.890365448504987</v>
      </c>
      <c r="R42" s="106">
        <v>1.2458471760797343</v>
      </c>
      <c r="S42" s="106">
        <v>6.4784053156146175</v>
      </c>
      <c r="T42" s="107">
        <v>0.58139534883720934</v>
      </c>
    </row>
    <row r="43" spans="1:20" s="57" customFormat="1" ht="13.5" customHeight="1" x14ac:dyDescent="0.15">
      <c r="A43" s="263"/>
      <c r="B43" s="149" t="s">
        <v>52</v>
      </c>
      <c r="C43" s="229"/>
      <c r="D43" s="206">
        <v>226</v>
      </c>
      <c r="E43" s="230">
        <v>76</v>
      </c>
      <c r="F43" s="231">
        <v>21</v>
      </c>
      <c r="G43" s="231">
        <v>4</v>
      </c>
      <c r="H43" s="231">
        <v>174</v>
      </c>
      <c r="I43" s="231">
        <v>30</v>
      </c>
      <c r="J43" s="231">
        <v>91</v>
      </c>
      <c r="K43" s="109">
        <v>7</v>
      </c>
      <c r="L43" s="109">
        <v>107</v>
      </c>
      <c r="M43" s="109">
        <v>78</v>
      </c>
      <c r="N43" s="109">
        <v>10</v>
      </c>
      <c r="O43" s="109">
        <v>12</v>
      </c>
      <c r="P43" s="109">
        <v>18</v>
      </c>
      <c r="Q43" s="109">
        <v>125</v>
      </c>
      <c r="R43" s="109">
        <v>0</v>
      </c>
      <c r="S43" s="109">
        <v>12</v>
      </c>
      <c r="T43" s="110">
        <v>3</v>
      </c>
    </row>
    <row r="44" spans="1:20" ht="13.5" customHeight="1" x14ac:dyDescent="0.15">
      <c r="A44" s="263"/>
      <c r="B44" s="148"/>
      <c r="C44" s="17"/>
      <c r="D44" s="194"/>
      <c r="E44" s="105">
        <v>33.628318584070797</v>
      </c>
      <c r="F44" s="106">
        <v>9.2920353982300892</v>
      </c>
      <c r="G44" s="106">
        <v>1.7699115044247788</v>
      </c>
      <c r="H44" s="106">
        <v>76.991150442477874</v>
      </c>
      <c r="I44" s="106">
        <v>13.274336283185843</v>
      </c>
      <c r="J44" s="106">
        <v>40.26548672566372</v>
      </c>
      <c r="K44" s="106">
        <v>3.0973451327433628</v>
      </c>
      <c r="L44" s="106">
        <v>47.345132743362832</v>
      </c>
      <c r="M44" s="106">
        <v>34.513274336283182</v>
      </c>
      <c r="N44" s="106">
        <v>4.4247787610619467</v>
      </c>
      <c r="O44" s="106">
        <v>5.3097345132743365</v>
      </c>
      <c r="P44" s="106">
        <v>7.9646017699115044</v>
      </c>
      <c r="Q44" s="106">
        <v>55.309734513274336</v>
      </c>
      <c r="R44" s="106">
        <v>0</v>
      </c>
      <c r="S44" s="106">
        <v>5.3097345132743365</v>
      </c>
      <c r="T44" s="107">
        <v>1.3274336283185841</v>
      </c>
    </row>
    <row r="45" spans="1:20" s="57" customFormat="1" ht="13.5" customHeight="1" x14ac:dyDescent="0.15">
      <c r="A45" s="263"/>
      <c r="B45" s="56" t="s">
        <v>72</v>
      </c>
      <c r="D45" s="190">
        <v>28</v>
      </c>
      <c r="E45" s="108">
        <v>16</v>
      </c>
      <c r="F45" s="109">
        <v>6</v>
      </c>
      <c r="G45" s="109">
        <v>2</v>
      </c>
      <c r="H45" s="109">
        <v>19</v>
      </c>
      <c r="I45" s="109">
        <v>8</v>
      </c>
      <c r="J45" s="109">
        <v>8</v>
      </c>
      <c r="K45" s="109">
        <v>2</v>
      </c>
      <c r="L45" s="109">
        <v>14</v>
      </c>
      <c r="M45" s="109">
        <v>6</v>
      </c>
      <c r="N45" s="109">
        <v>2</v>
      </c>
      <c r="O45" s="109">
        <v>2</v>
      </c>
      <c r="P45" s="109">
        <v>0</v>
      </c>
      <c r="Q45" s="109">
        <v>16</v>
      </c>
      <c r="R45" s="109">
        <v>3</v>
      </c>
      <c r="S45" s="109">
        <v>1</v>
      </c>
      <c r="T45" s="110">
        <v>0</v>
      </c>
    </row>
    <row r="46" spans="1:20" ht="13.5" customHeight="1" thickBot="1" x14ac:dyDescent="0.2">
      <c r="A46" s="264"/>
      <c r="B46" s="150"/>
      <c r="C46" s="18"/>
      <c r="D46" s="195"/>
      <c r="E46" s="111">
        <v>57.142857142857139</v>
      </c>
      <c r="F46" s="112">
        <v>21.428571428571427</v>
      </c>
      <c r="G46" s="112">
        <v>7.1428571428571423</v>
      </c>
      <c r="H46" s="112">
        <v>67.857142857142861</v>
      </c>
      <c r="I46" s="112">
        <v>28.571428571428569</v>
      </c>
      <c r="J46" s="112">
        <v>28.571428571428569</v>
      </c>
      <c r="K46" s="112">
        <v>7.1428571428571423</v>
      </c>
      <c r="L46" s="112">
        <v>50</v>
      </c>
      <c r="M46" s="112">
        <v>21.428571428571427</v>
      </c>
      <c r="N46" s="112">
        <v>7.1428571428571423</v>
      </c>
      <c r="O46" s="112">
        <v>7.1428571428571423</v>
      </c>
      <c r="P46" s="112">
        <v>0</v>
      </c>
      <c r="Q46" s="112">
        <v>57.142857142857139</v>
      </c>
      <c r="R46" s="112">
        <v>10.714285714285714</v>
      </c>
      <c r="S46" s="112">
        <v>3.5714285714285712</v>
      </c>
      <c r="T46" s="113">
        <v>0</v>
      </c>
    </row>
    <row r="47" spans="1:20" s="57" customFormat="1" ht="13.5" customHeight="1" x14ac:dyDescent="0.15">
      <c r="A47" s="263" t="s">
        <v>224</v>
      </c>
      <c r="B47" s="56" t="s">
        <v>54</v>
      </c>
      <c r="D47" s="190">
        <v>63</v>
      </c>
      <c r="E47" s="108">
        <v>19</v>
      </c>
      <c r="F47" s="109">
        <v>13</v>
      </c>
      <c r="G47" s="109">
        <v>1</v>
      </c>
      <c r="H47" s="109">
        <v>38</v>
      </c>
      <c r="I47" s="109">
        <v>6</v>
      </c>
      <c r="J47" s="109">
        <v>31</v>
      </c>
      <c r="K47" s="109">
        <v>0</v>
      </c>
      <c r="L47" s="109">
        <v>28</v>
      </c>
      <c r="M47" s="109">
        <v>10</v>
      </c>
      <c r="N47" s="109">
        <v>18</v>
      </c>
      <c r="O47" s="109">
        <v>0</v>
      </c>
      <c r="P47" s="109">
        <v>1</v>
      </c>
      <c r="Q47" s="109">
        <v>28</v>
      </c>
      <c r="R47" s="109">
        <v>1</v>
      </c>
      <c r="S47" s="109">
        <v>3</v>
      </c>
      <c r="T47" s="110">
        <v>0</v>
      </c>
    </row>
    <row r="48" spans="1:20" ht="13.5" customHeight="1" x14ac:dyDescent="0.15">
      <c r="A48" s="263"/>
      <c r="B48" s="56"/>
      <c r="D48" s="190"/>
      <c r="E48" s="219">
        <v>30.158730158730158</v>
      </c>
      <c r="F48" s="220">
        <v>20.634920634920633</v>
      </c>
      <c r="G48" s="220">
        <v>1.5873015873015872</v>
      </c>
      <c r="H48" s="220">
        <v>60.317460317460316</v>
      </c>
      <c r="I48" s="220">
        <v>9.5238095238095237</v>
      </c>
      <c r="J48" s="220">
        <v>49.206349206349202</v>
      </c>
      <c r="K48" s="106">
        <v>0</v>
      </c>
      <c r="L48" s="106">
        <v>44.444444444444443</v>
      </c>
      <c r="M48" s="106">
        <v>15.873015873015872</v>
      </c>
      <c r="N48" s="106">
        <v>28.571428571428569</v>
      </c>
      <c r="O48" s="106">
        <v>0</v>
      </c>
      <c r="P48" s="106">
        <v>1.5873015873015872</v>
      </c>
      <c r="Q48" s="106">
        <v>44.444444444444443</v>
      </c>
      <c r="R48" s="106">
        <v>1.5873015873015872</v>
      </c>
      <c r="S48" s="106">
        <v>4.7619047619047619</v>
      </c>
      <c r="T48" s="107">
        <v>0</v>
      </c>
    </row>
    <row r="49" spans="1:20" s="57" customFormat="1" ht="13.5" customHeight="1" x14ac:dyDescent="0.15">
      <c r="A49" s="263"/>
      <c r="B49" s="149" t="s">
        <v>393</v>
      </c>
      <c r="C49" s="229"/>
      <c r="D49" s="206">
        <v>206</v>
      </c>
      <c r="E49" s="230">
        <v>76</v>
      </c>
      <c r="F49" s="231">
        <v>44</v>
      </c>
      <c r="G49" s="231">
        <v>2</v>
      </c>
      <c r="H49" s="231">
        <v>140</v>
      </c>
      <c r="I49" s="231">
        <v>15</v>
      </c>
      <c r="J49" s="231">
        <v>102</v>
      </c>
      <c r="K49" s="109">
        <v>6</v>
      </c>
      <c r="L49" s="109">
        <v>83</v>
      </c>
      <c r="M49" s="109">
        <v>69</v>
      </c>
      <c r="N49" s="109">
        <v>33</v>
      </c>
      <c r="O49" s="109">
        <v>7</v>
      </c>
      <c r="P49" s="109">
        <v>6</v>
      </c>
      <c r="Q49" s="109">
        <v>92</v>
      </c>
      <c r="R49" s="109">
        <v>3</v>
      </c>
      <c r="S49" s="109">
        <v>9</v>
      </c>
      <c r="T49" s="110">
        <v>2</v>
      </c>
    </row>
    <row r="50" spans="1:20" ht="13.5" customHeight="1" x14ac:dyDescent="0.15">
      <c r="A50" s="263"/>
      <c r="B50" s="148"/>
      <c r="C50" s="17"/>
      <c r="D50" s="194"/>
      <c r="E50" s="105">
        <v>36.893203883495147</v>
      </c>
      <c r="F50" s="106">
        <v>21.359223300970871</v>
      </c>
      <c r="G50" s="106">
        <v>0.97087378640776689</v>
      </c>
      <c r="H50" s="106">
        <v>67.961165048543691</v>
      </c>
      <c r="I50" s="106">
        <v>7.2815533980582519</v>
      </c>
      <c r="J50" s="106">
        <v>49.514563106796118</v>
      </c>
      <c r="K50" s="106">
        <v>2.912621359223301</v>
      </c>
      <c r="L50" s="106">
        <v>40.291262135922331</v>
      </c>
      <c r="M50" s="106">
        <v>33.495145631067963</v>
      </c>
      <c r="N50" s="106">
        <v>16.019417475728158</v>
      </c>
      <c r="O50" s="106">
        <v>3.3980582524271843</v>
      </c>
      <c r="P50" s="106">
        <v>2.912621359223301</v>
      </c>
      <c r="Q50" s="106">
        <v>44.660194174757287</v>
      </c>
      <c r="R50" s="106">
        <v>1.4563106796116505</v>
      </c>
      <c r="S50" s="106">
        <v>4.3689320388349513</v>
      </c>
      <c r="T50" s="107">
        <v>0.97087378640776689</v>
      </c>
    </row>
    <row r="51" spans="1:20" s="57" customFormat="1" ht="13.5" customHeight="1" x14ac:dyDescent="0.15">
      <c r="A51" s="263"/>
      <c r="B51" s="149" t="s">
        <v>56</v>
      </c>
      <c r="C51" s="229"/>
      <c r="D51" s="206">
        <v>140</v>
      </c>
      <c r="E51" s="230">
        <v>57</v>
      </c>
      <c r="F51" s="231">
        <v>26</v>
      </c>
      <c r="G51" s="231">
        <v>4</v>
      </c>
      <c r="H51" s="231">
        <v>98</v>
      </c>
      <c r="I51" s="231">
        <v>9</v>
      </c>
      <c r="J51" s="231">
        <v>71</v>
      </c>
      <c r="K51" s="109">
        <v>3</v>
      </c>
      <c r="L51" s="109">
        <v>64</v>
      </c>
      <c r="M51" s="109">
        <v>59</v>
      </c>
      <c r="N51" s="109">
        <v>14</v>
      </c>
      <c r="O51" s="109">
        <v>3</v>
      </c>
      <c r="P51" s="109">
        <v>1</v>
      </c>
      <c r="Q51" s="109">
        <v>82</v>
      </c>
      <c r="R51" s="109">
        <v>1</v>
      </c>
      <c r="S51" s="109">
        <v>1</v>
      </c>
      <c r="T51" s="110">
        <v>0</v>
      </c>
    </row>
    <row r="52" spans="1:20" ht="13.5" customHeight="1" x14ac:dyDescent="0.15">
      <c r="A52" s="263"/>
      <c r="B52" s="148"/>
      <c r="C52" s="17"/>
      <c r="D52" s="194"/>
      <c r="E52" s="105">
        <v>40.714285714285715</v>
      </c>
      <c r="F52" s="106">
        <v>18.571428571428573</v>
      </c>
      <c r="G52" s="106">
        <v>2.8571428571428572</v>
      </c>
      <c r="H52" s="106">
        <v>70</v>
      </c>
      <c r="I52" s="106">
        <v>6.4285714285714279</v>
      </c>
      <c r="J52" s="106">
        <v>50.714285714285708</v>
      </c>
      <c r="K52" s="106">
        <v>2.1428571428571428</v>
      </c>
      <c r="L52" s="106">
        <v>45.714285714285715</v>
      </c>
      <c r="M52" s="106">
        <v>42.142857142857146</v>
      </c>
      <c r="N52" s="106">
        <v>10</v>
      </c>
      <c r="O52" s="106">
        <v>2.1428571428571428</v>
      </c>
      <c r="P52" s="106">
        <v>0.7142857142857143</v>
      </c>
      <c r="Q52" s="106">
        <v>58.571428571428577</v>
      </c>
      <c r="R52" s="106">
        <v>0.7142857142857143</v>
      </c>
      <c r="S52" s="106">
        <v>0.7142857142857143</v>
      </c>
      <c r="T52" s="107">
        <v>0</v>
      </c>
    </row>
    <row r="53" spans="1:20" s="57" customFormat="1" ht="13.5" customHeight="1" x14ac:dyDescent="0.15">
      <c r="A53" s="263"/>
      <c r="B53" s="149" t="s">
        <v>58</v>
      </c>
      <c r="C53" s="229"/>
      <c r="D53" s="206">
        <v>117</v>
      </c>
      <c r="E53" s="230">
        <v>44</v>
      </c>
      <c r="F53" s="231">
        <v>26</v>
      </c>
      <c r="G53" s="231">
        <v>9</v>
      </c>
      <c r="H53" s="231">
        <v>63</v>
      </c>
      <c r="I53" s="231">
        <v>6</v>
      </c>
      <c r="J53" s="231">
        <v>61</v>
      </c>
      <c r="K53" s="109">
        <v>2</v>
      </c>
      <c r="L53" s="109">
        <v>41</v>
      </c>
      <c r="M53" s="109">
        <v>40</v>
      </c>
      <c r="N53" s="109">
        <v>18</v>
      </c>
      <c r="O53" s="109">
        <v>1</v>
      </c>
      <c r="P53" s="109">
        <v>7</v>
      </c>
      <c r="Q53" s="109">
        <v>54</v>
      </c>
      <c r="R53" s="109">
        <v>3</v>
      </c>
      <c r="S53" s="109">
        <v>13</v>
      </c>
      <c r="T53" s="110">
        <v>0</v>
      </c>
    </row>
    <row r="54" spans="1:20" ht="13.5" customHeight="1" x14ac:dyDescent="0.15">
      <c r="A54" s="263"/>
      <c r="B54" s="148"/>
      <c r="C54" s="17"/>
      <c r="D54" s="194"/>
      <c r="E54" s="105">
        <v>37.606837606837608</v>
      </c>
      <c r="F54" s="106">
        <v>22.222222222222221</v>
      </c>
      <c r="G54" s="106">
        <v>7.6923076923076925</v>
      </c>
      <c r="H54" s="106">
        <v>53.846153846153847</v>
      </c>
      <c r="I54" s="106">
        <v>5.1282051282051277</v>
      </c>
      <c r="J54" s="106">
        <v>52.136752136752143</v>
      </c>
      <c r="K54" s="106">
        <v>1.7094017094017095</v>
      </c>
      <c r="L54" s="106">
        <v>35.042735042735039</v>
      </c>
      <c r="M54" s="106">
        <v>34.188034188034187</v>
      </c>
      <c r="N54" s="106">
        <v>15.384615384615385</v>
      </c>
      <c r="O54" s="106">
        <v>0.85470085470085477</v>
      </c>
      <c r="P54" s="106">
        <v>5.982905982905983</v>
      </c>
      <c r="Q54" s="106">
        <v>46.153846153846153</v>
      </c>
      <c r="R54" s="106">
        <v>2.5641025641025639</v>
      </c>
      <c r="S54" s="106">
        <v>11.111111111111111</v>
      </c>
      <c r="T54" s="107">
        <v>0</v>
      </c>
    </row>
    <row r="55" spans="1:20" s="57" customFormat="1" ht="13.5" customHeight="1" x14ac:dyDescent="0.15">
      <c r="A55" s="263"/>
      <c r="B55" s="149" t="s">
        <v>60</v>
      </c>
      <c r="C55" s="229"/>
      <c r="D55" s="206">
        <v>252</v>
      </c>
      <c r="E55" s="230">
        <v>84</v>
      </c>
      <c r="F55" s="231">
        <v>59</v>
      </c>
      <c r="G55" s="231">
        <v>16</v>
      </c>
      <c r="H55" s="231">
        <v>168</v>
      </c>
      <c r="I55" s="231">
        <v>12</v>
      </c>
      <c r="J55" s="231">
        <v>114</v>
      </c>
      <c r="K55" s="109">
        <v>10</v>
      </c>
      <c r="L55" s="109">
        <v>99</v>
      </c>
      <c r="M55" s="109">
        <v>68</v>
      </c>
      <c r="N55" s="109">
        <v>26</v>
      </c>
      <c r="O55" s="109">
        <v>6</v>
      </c>
      <c r="P55" s="109">
        <v>8</v>
      </c>
      <c r="Q55" s="109">
        <v>132</v>
      </c>
      <c r="R55" s="109">
        <v>5</v>
      </c>
      <c r="S55" s="109">
        <v>26</v>
      </c>
      <c r="T55" s="110">
        <v>0</v>
      </c>
    </row>
    <row r="56" spans="1:20" ht="13.5" customHeight="1" x14ac:dyDescent="0.15">
      <c r="A56" s="263"/>
      <c r="B56" s="148"/>
      <c r="C56" s="17"/>
      <c r="D56" s="194"/>
      <c r="E56" s="105">
        <v>33.333333333333329</v>
      </c>
      <c r="F56" s="106">
        <v>23.412698412698411</v>
      </c>
      <c r="G56" s="106">
        <v>6.3492063492063489</v>
      </c>
      <c r="H56" s="106">
        <v>66.666666666666657</v>
      </c>
      <c r="I56" s="106">
        <v>4.7619047619047619</v>
      </c>
      <c r="J56" s="106">
        <v>45.238095238095241</v>
      </c>
      <c r="K56" s="106">
        <v>3.9682539682539679</v>
      </c>
      <c r="L56" s="106">
        <v>39.285714285714285</v>
      </c>
      <c r="M56" s="106">
        <v>26.984126984126984</v>
      </c>
      <c r="N56" s="106">
        <v>10.317460317460316</v>
      </c>
      <c r="O56" s="106">
        <v>2.3809523809523809</v>
      </c>
      <c r="P56" s="106">
        <v>3.1746031746031744</v>
      </c>
      <c r="Q56" s="106">
        <v>52.380952380952387</v>
      </c>
      <c r="R56" s="106">
        <v>1.984126984126984</v>
      </c>
      <c r="S56" s="106">
        <v>10.317460317460316</v>
      </c>
      <c r="T56" s="107">
        <v>0</v>
      </c>
    </row>
    <row r="57" spans="1:20" s="57" customFormat="1" ht="13.5" customHeight="1" x14ac:dyDescent="0.15">
      <c r="A57" s="263"/>
      <c r="B57" s="149" t="s">
        <v>62</v>
      </c>
      <c r="C57" s="229"/>
      <c r="D57" s="206">
        <v>139</v>
      </c>
      <c r="E57" s="230">
        <v>56</v>
      </c>
      <c r="F57" s="231">
        <v>23</v>
      </c>
      <c r="G57" s="231">
        <v>8</v>
      </c>
      <c r="H57" s="231">
        <v>97</v>
      </c>
      <c r="I57" s="231">
        <v>13</v>
      </c>
      <c r="J57" s="231">
        <v>55</v>
      </c>
      <c r="K57" s="109">
        <v>8</v>
      </c>
      <c r="L57" s="109">
        <v>60</v>
      </c>
      <c r="M57" s="109">
        <v>46</v>
      </c>
      <c r="N57" s="109">
        <v>11</v>
      </c>
      <c r="O57" s="109">
        <v>2</v>
      </c>
      <c r="P57" s="109">
        <v>5</v>
      </c>
      <c r="Q57" s="109">
        <v>73</v>
      </c>
      <c r="R57" s="109">
        <v>0</v>
      </c>
      <c r="S57" s="109">
        <v>11</v>
      </c>
      <c r="T57" s="110">
        <v>0</v>
      </c>
    </row>
    <row r="58" spans="1:20" ht="13.5" customHeight="1" x14ac:dyDescent="0.15">
      <c r="A58" s="263"/>
      <c r="B58" s="148"/>
      <c r="C58" s="17"/>
      <c r="D58" s="194"/>
      <c r="E58" s="105">
        <v>40.28776978417266</v>
      </c>
      <c r="F58" s="106">
        <v>16.546762589928058</v>
      </c>
      <c r="G58" s="106">
        <v>5.755395683453238</v>
      </c>
      <c r="H58" s="106">
        <v>69.7841726618705</v>
      </c>
      <c r="I58" s="106">
        <v>9.3525179856115113</v>
      </c>
      <c r="J58" s="106">
        <v>39.568345323741006</v>
      </c>
      <c r="K58" s="106">
        <v>5.755395683453238</v>
      </c>
      <c r="L58" s="106">
        <v>43.165467625899282</v>
      </c>
      <c r="M58" s="106">
        <v>33.093525179856115</v>
      </c>
      <c r="N58" s="106">
        <v>7.9136690647482011</v>
      </c>
      <c r="O58" s="106">
        <v>1.4388489208633095</v>
      </c>
      <c r="P58" s="106">
        <v>3.5971223021582732</v>
      </c>
      <c r="Q58" s="106">
        <v>52.517985611510788</v>
      </c>
      <c r="R58" s="106">
        <v>0</v>
      </c>
      <c r="S58" s="106">
        <v>7.9136690647482011</v>
      </c>
      <c r="T58" s="107">
        <v>0</v>
      </c>
    </row>
    <row r="59" spans="1:20" s="57" customFormat="1" ht="13.5" customHeight="1" x14ac:dyDescent="0.15">
      <c r="A59" s="263"/>
      <c r="B59" s="149" t="s">
        <v>64</v>
      </c>
      <c r="C59" s="229"/>
      <c r="D59" s="206">
        <v>115</v>
      </c>
      <c r="E59" s="230">
        <v>38</v>
      </c>
      <c r="F59" s="231">
        <v>5</v>
      </c>
      <c r="G59" s="231">
        <v>3</v>
      </c>
      <c r="H59" s="231">
        <v>89</v>
      </c>
      <c r="I59" s="231">
        <v>19</v>
      </c>
      <c r="J59" s="231">
        <v>44</v>
      </c>
      <c r="K59" s="109">
        <v>5</v>
      </c>
      <c r="L59" s="109">
        <v>67</v>
      </c>
      <c r="M59" s="109">
        <v>49</v>
      </c>
      <c r="N59" s="109">
        <v>4</v>
      </c>
      <c r="O59" s="109">
        <v>8</v>
      </c>
      <c r="P59" s="109">
        <v>8</v>
      </c>
      <c r="Q59" s="109">
        <v>73</v>
      </c>
      <c r="R59" s="109">
        <v>0</v>
      </c>
      <c r="S59" s="109">
        <v>5</v>
      </c>
      <c r="T59" s="110">
        <v>2</v>
      </c>
    </row>
    <row r="60" spans="1:20" ht="13.5" customHeight="1" x14ac:dyDescent="0.15">
      <c r="A60" s="263"/>
      <c r="B60" s="148"/>
      <c r="C60" s="17"/>
      <c r="D60" s="194"/>
      <c r="E60" s="105">
        <v>33.043478260869563</v>
      </c>
      <c r="F60" s="106">
        <v>4.3478260869565215</v>
      </c>
      <c r="G60" s="106">
        <v>2.6086956521739131</v>
      </c>
      <c r="H60" s="106">
        <v>77.391304347826079</v>
      </c>
      <c r="I60" s="106">
        <v>16.521739130434781</v>
      </c>
      <c r="J60" s="106">
        <v>38.260869565217391</v>
      </c>
      <c r="K60" s="106">
        <v>4.3478260869565215</v>
      </c>
      <c r="L60" s="106">
        <v>58.260869565217391</v>
      </c>
      <c r="M60" s="106">
        <v>42.608695652173914</v>
      </c>
      <c r="N60" s="106">
        <v>3.4782608695652173</v>
      </c>
      <c r="O60" s="106">
        <v>6.9565217391304346</v>
      </c>
      <c r="P60" s="106">
        <v>6.9565217391304346</v>
      </c>
      <c r="Q60" s="106">
        <v>63.478260869565219</v>
      </c>
      <c r="R60" s="106">
        <v>0</v>
      </c>
      <c r="S60" s="106">
        <v>4.3478260869565215</v>
      </c>
      <c r="T60" s="107">
        <v>1.7391304347826086</v>
      </c>
    </row>
    <row r="61" spans="1:20" s="57" customFormat="1" ht="13.5" customHeight="1" x14ac:dyDescent="0.15">
      <c r="A61" s="263"/>
      <c r="B61" s="149" t="s">
        <v>66</v>
      </c>
      <c r="C61" s="229"/>
      <c r="D61" s="206">
        <v>383</v>
      </c>
      <c r="E61" s="230">
        <v>150</v>
      </c>
      <c r="F61" s="231">
        <v>23</v>
      </c>
      <c r="G61" s="231">
        <v>6</v>
      </c>
      <c r="H61" s="231">
        <v>300</v>
      </c>
      <c r="I61" s="231">
        <v>75</v>
      </c>
      <c r="J61" s="231">
        <v>163</v>
      </c>
      <c r="K61" s="109">
        <v>35</v>
      </c>
      <c r="L61" s="109">
        <v>195</v>
      </c>
      <c r="M61" s="109">
        <v>130</v>
      </c>
      <c r="N61" s="109">
        <v>8</v>
      </c>
      <c r="O61" s="109">
        <v>12</v>
      </c>
      <c r="P61" s="109">
        <v>19</v>
      </c>
      <c r="Q61" s="109">
        <v>237</v>
      </c>
      <c r="R61" s="109">
        <v>7</v>
      </c>
      <c r="S61" s="109">
        <v>22</v>
      </c>
      <c r="T61" s="110">
        <v>5</v>
      </c>
    </row>
    <row r="62" spans="1:20" ht="13.5" customHeight="1" x14ac:dyDescent="0.15">
      <c r="A62" s="263"/>
      <c r="B62" s="148"/>
      <c r="C62" s="17"/>
      <c r="D62" s="194"/>
      <c r="E62" s="105">
        <v>39.164490861618802</v>
      </c>
      <c r="F62" s="106">
        <v>6.0052219321148828</v>
      </c>
      <c r="G62" s="106">
        <v>1.5665796344647518</v>
      </c>
      <c r="H62" s="106">
        <v>78.328981723237604</v>
      </c>
      <c r="I62" s="106">
        <v>19.582245430809401</v>
      </c>
      <c r="J62" s="106">
        <v>42.558746736292427</v>
      </c>
      <c r="K62" s="106">
        <v>9.1383812010443854</v>
      </c>
      <c r="L62" s="106">
        <v>50.913838120104437</v>
      </c>
      <c r="M62" s="106">
        <v>33.942558746736289</v>
      </c>
      <c r="N62" s="106">
        <v>2.0887728459530028</v>
      </c>
      <c r="O62" s="106">
        <v>3.1331592689295036</v>
      </c>
      <c r="P62" s="106">
        <v>4.9608355091383807</v>
      </c>
      <c r="Q62" s="106">
        <v>61.879895561357699</v>
      </c>
      <c r="R62" s="106">
        <v>1.8276762402088773</v>
      </c>
      <c r="S62" s="106">
        <v>5.7441253263707575</v>
      </c>
      <c r="T62" s="107">
        <v>1.3054830287206265</v>
      </c>
    </row>
    <row r="63" spans="1:20" s="57" customFormat="1" ht="13.5" customHeight="1" x14ac:dyDescent="0.15">
      <c r="A63" s="263"/>
      <c r="B63" s="56" t="s">
        <v>67</v>
      </c>
      <c r="D63" s="190">
        <v>391</v>
      </c>
      <c r="E63" s="108">
        <v>149</v>
      </c>
      <c r="F63" s="109">
        <v>60</v>
      </c>
      <c r="G63" s="109">
        <v>13</v>
      </c>
      <c r="H63" s="109">
        <v>284</v>
      </c>
      <c r="I63" s="109">
        <v>51</v>
      </c>
      <c r="J63" s="109">
        <v>163</v>
      </c>
      <c r="K63" s="109">
        <v>17</v>
      </c>
      <c r="L63" s="109">
        <v>179</v>
      </c>
      <c r="M63" s="109">
        <v>139</v>
      </c>
      <c r="N63" s="109">
        <v>14</v>
      </c>
      <c r="O63" s="109">
        <v>13</v>
      </c>
      <c r="P63" s="109">
        <v>18</v>
      </c>
      <c r="Q63" s="109">
        <v>232</v>
      </c>
      <c r="R63" s="109">
        <v>4</v>
      </c>
      <c r="S63" s="109">
        <v>25</v>
      </c>
      <c r="T63" s="110">
        <v>3</v>
      </c>
    </row>
    <row r="64" spans="1:20" ht="13.5" customHeight="1" thickBot="1" x14ac:dyDescent="0.2">
      <c r="A64" s="264"/>
      <c r="B64" s="150"/>
      <c r="C64" s="18"/>
      <c r="D64" s="195"/>
      <c r="E64" s="111">
        <v>38.107416879795394</v>
      </c>
      <c r="F64" s="112">
        <v>15.34526854219949</v>
      </c>
      <c r="G64" s="112">
        <v>3.3248081841432229</v>
      </c>
      <c r="H64" s="112">
        <v>72.63427109974424</v>
      </c>
      <c r="I64" s="112">
        <v>13.043478260869565</v>
      </c>
      <c r="J64" s="112">
        <v>41.687979539641944</v>
      </c>
      <c r="K64" s="112">
        <v>4.3478260869565215</v>
      </c>
      <c r="L64" s="112">
        <v>45.78005115089514</v>
      </c>
      <c r="M64" s="112">
        <v>35.549872122762153</v>
      </c>
      <c r="N64" s="112">
        <v>3.5805626598465472</v>
      </c>
      <c r="O64" s="112">
        <v>3.3248081841432229</v>
      </c>
      <c r="P64" s="112">
        <v>4.6035805626598467</v>
      </c>
      <c r="Q64" s="112">
        <v>59.335038363171357</v>
      </c>
      <c r="R64" s="112">
        <v>1.0230179028132993</v>
      </c>
      <c r="S64" s="112">
        <v>6.3938618925831205</v>
      </c>
      <c r="T64" s="113">
        <v>0.76726342710997442</v>
      </c>
    </row>
    <row r="65" spans="1:20" s="57" customFormat="1" ht="13.5" customHeight="1" x14ac:dyDescent="0.15">
      <c r="A65" s="261" t="s">
        <v>73</v>
      </c>
      <c r="B65" s="56" t="s">
        <v>68</v>
      </c>
      <c r="D65" s="190">
        <v>986</v>
      </c>
      <c r="E65" s="108">
        <v>308</v>
      </c>
      <c r="F65" s="109">
        <v>129</v>
      </c>
      <c r="G65" s="109">
        <v>29</v>
      </c>
      <c r="H65" s="109">
        <v>693</v>
      </c>
      <c r="I65" s="109">
        <v>97</v>
      </c>
      <c r="J65" s="109">
        <v>539</v>
      </c>
      <c r="K65" s="109">
        <v>25</v>
      </c>
      <c r="L65" s="109">
        <v>445</v>
      </c>
      <c r="M65" s="109">
        <v>309</v>
      </c>
      <c r="N65" s="109">
        <v>85</v>
      </c>
      <c r="O65" s="109">
        <v>32</v>
      </c>
      <c r="P65" s="109">
        <v>37</v>
      </c>
      <c r="Q65" s="109">
        <v>533</v>
      </c>
      <c r="R65" s="109">
        <v>14</v>
      </c>
      <c r="S65" s="109">
        <v>70</v>
      </c>
      <c r="T65" s="110">
        <v>8</v>
      </c>
    </row>
    <row r="66" spans="1:20" ht="13.5" customHeight="1" x14ac:dyDescent="0.15">
      <c r="A66" s="263"/>
      <c r="B66" s="9" t="s">
        <v>69</v>
      </c>
      <c r="C66" s="17"/>
      <c r="D66" s="194"/>
      <c r="E66" s="105">
        <v>31.237322515212984</v>
      </c>
      <c r="F66" s="106">
        <v>13.08316430020284</v>
      </c>
      <c r="G66" s="106">
        <v>2.9411764705882351</v>
      </c>
      <c r="H66" s="106">
        <v>70.283975659229213</v>
      </c>
      <c r="I66" s="106">
        <v>9.8377281947261661</v>
      </c>
      <c r="J66" s="106">
        <v>54.665314401622723</v>
      </c>
      <c r="K66" s="106">
        <v>2.5354969574036512</v>
      </c>
      <c r="L66" s="106">
        <v>45.131845841784987</v>
      </c>
      <c r="M66" s="106">
        <v>31.338742393509129</v>
      </c>
      <c r="N66" s="106">
        <v>8.6206896551724146</v>
      </c>
      <c r="O66" s="106">
        <v>3.2454361054766734</v>
      </c>
      <c r="P66" s="106">
        <v>3.7525354969574036</v>
      </c>
      <c r="Q66" s="106">
        <v>54.056795131845846</v>
      </c>
      <c r="R66" s="106">
        <v>1.4198782961460445</v>
      </c>
      <c r="S66" s="106">
        <v>7.0993914807302234</v>
      </c>
      <c r="T66" s="107">
        <v>0.81135902636916835</v>
      </c>
    </row>
    <row r="67" spans="1:20" s="57" customFormat="1" ht="13.5" customHeight="1" x14ac:dyDescent="0.15">
      <c r="A67" s="263"/>
      <c r="B67" s="56" t="s">
        <v>70</v>
      </c>
      <c r="D67" s="190">
        <v>663</v>
      </c>
      <c r="E67" s="108">
        <v>311</v>
      </c>
      <c r="F67" s="109">
        <v>124</v>
      </c>
      <c r="G67" s="109">
        <v>23</v>
      </c>
      <c r="H67" s="109">
        <v>477</v>
      </c>
      <c r="I67" s="109">
        <v>92</v>
      </c>
      <c r="J67" s="109">
        <v>209</v>
      </c>
      <c r="K67" s="109">
        <v>52</v>
      </c>
      <c r="L67" s="109">
        <v>309</v>
      </c>
      <c r="M67" s="109">
        <v>252</v>
      </c>
      <c r="N67" s="109">
        <v>47</v>
      </c>
      <c r="O67" s="109">
        <v>15</v>
      </c>
      <c r="P67" s="109">
        <v>26</v>
      </c>
      <c r="Q67" s="109">
        <v>392</v>
      </c>
      <c r="R67" s="109">
        <v>6</v>
      </c>
      <c r="S67" s="109">
        <v>30</v>
      </c>
      <c r="T67" s="110">
        <v>3</v>
      </c>
    </row>
    <row r="68" spans="1:20" ht="13.5" customHeight="1" x14ac:dyDescent="0.15">
      <c r="A68" s="263"/>
      <c r="B68" s="9" t="s">
        <v>71</v>
      </c>
      <c r="C68" s="17"/>
      <c r="D68" s="194"/>
      <c r="E68" s="105">
        <v>46.907993966817493</v>
      </c>
      <c r="F68" s="106">
        <v>18.702865761689292</v>
      </c>
      <c r="G68" s="106">
        <v>3.4690799396681751</v>
      </c>
      <c r="H68" s="106">
        <v>71.945701357466064</v>
      </c>
      <c r="I68" s="106">
        <v>13.8763197586727</v>
      </c>
      <c r="J68" s="106">
        <v>31.52337858220211</v>
      </c>
      <c r="K68" s="106">
        <v>7.8431372549019605</v>
      </c>
      <c r="L68" s="106">
        <v>46.606334841628957</v>
      </c>
      <c r="M68" s="106">
        <v>38.009049773755656</v>
      </c>
      <c r="N68" s="106">
        <v>7.0889894419306181</v>
      </c>
      <c r="O68" s="106">
        <v>2.2624434389140271</v>
      </c>
      <c r="P68" s="106">
        <v>3.9215686274509802</v>
      </c>
      <c r="Q68" s="106">
        <v>59.125188536953246</v>
      </c>
      <c r="R68" s="106">
        <v>0.90497737556561098</v>
      </c>
      <c r="S68" s="106">
        <v>4.5248868778280542</v>
      </c>
      <c r="T68" s="107">
        <v>0.45248868778280549</v>
      </c>
    </row>
    <row r="69" spans="1:20" s="57" customFormat="1" ht="13.5" customHeight="1" x14ac:dyDescent="0.15">
      <c r="A69" s="263"/>
      <c r="B69" s="56" t="s">
        <v>72</v>
      </c>
      <c r="D69" s="190">
        <v>42</v>
      </c>
      <c r="E69" s="108">
        <v>15</v>
      </c>
      <c r="F69" s="109">
        <v>6</v>
      </c>
      <c r="G69" s="109">
        <v>2</v>
      </c>
      <c r="H69" s="109">
        <v>29</v>
      </c>
      <c r="I69" s="109">
        <v>7</v>
      </c>
      <c r="J69" s="109">
        <v>9</v>
      </c>
      <c r="K69" s="109">
        <v>3</v>
      </c>
      <c r="L69" s="109">
        <v>18</v>
      </c>
      <c r="M69" s="109">
        <v>14</v>
      </c>
      <c r="N69" s="109">
        <v>4</v>
      </c>
      <c r="O69" s="109">
        <v>3</v>
      </c>
      <c r="P69" s="109">
        <v>2</v>
      </c>
      <c r="Q69" s="109">
        <v>24</v>
      </c>
      <c r="R69" s="109">
        <v>1</v>
      </c>
      <c r="S69" s="109">
        <v>2</v>
      </c>
      <c r="T69" s="110">
        <v>1</v>
      </c>
    </row>
    <row r="70" spans="1:20" ht="13.5" customHeight="1" thickBot="1" x14ac:dyDescent="0.2">
      <c r="A70" s="264"/>
      <c r="B70" s="16"/>
      <c r="C70" s="18"/>
      <c r="D70" s="195"/>
      <c r="E70" s="111">
        <v>35.714285714285715</v>
      </c>
      <c r="F70" s="112">
        <v>14.285714285714285</v>
      </c>
      <c r="G70" s="112">
        <v>4.7619047619047619</v>
      </c>
      <c r="H70" s="112">
        <v>69.047619047619051</v>
      </c>
      <c r="I70" s="112">
        <v>16.666666666666664</v>
      </c>
      <c r="J70" s="112">
        <v>21.428571428571427</v>
      </c>
      <c r="K70" s="112">
        <v>7.1428571428571423</v>
      </c>
      <c r="L70" s="112">
        <v>42.857142857142854</v>
      </c>
      <c r="M70" s="112">
        <v>33.333333333333329</v>
      </c>
      <c r="N70" s="112">
        <v>9.5238095238095237</v>
      </c>
      <c r="O70" s="112">
        <v>7.1428571428571423</v>
      </c>
      <c r="P70" s="112">
        <v>4.7619047619047619</v>
      </c>
      <c r="Q70" s="112">
        <v>57.142857142857139</v>
      </c>
      <c r="R70" s="112">
        <v>2.3809523809523809</v>
      </c>
      <c r="S70" s="112">
        <v>4.7619047619047619</v>
      </c>
      <c r="T70" s="113">
        <v>2.3809523809523809</v>
      </c>
    </row>
    <row r="71" spans="1:20" s="57" customFormat="1" ht="13.5" customHeight="1" x14ac:dyDescent="0.15">
      <c r="A71" s="261" t="s">
        <v>404</v>
      </c>
      <c r="B71" s="56" t="s">
        <v>489</v>
      </c>
      <c r="D71" s="190">
        <v>714</v>
      </c>
      <c r="E71" s="108">
        <v>257</v>
      </c>
      <c r="F71" s="109">
        <v>119</v>
      </c>
      <c r="G71" s="109">
        <v>20</v>
      </c>
      <c r="H71" s="109">
        <v>500</v>
      </c>
      <c r="I71" s="109">
        <v>52</v>
      </c>
      <c r="J71" s="109">
        <v>334</v>
      </c>
      <c r="K71" s="109">
        <v>24</v>
      </c>
      <c r="L71" s="109">
        <v>321</v>
      </c>
      <c r="M71" s="109">
        <v>221</v>
      </c>
      <c r="N71" s="109">
        <v>74</v>
      </c>
      <c r="O71" s="109">
        <v>22</v>
      </c>
      <c r="P71" s="109">
        <v>22</v>
      </c>
      <c r="Q71" s="109">
        <v>372</v>
      </c>
      <c r="R71" s="109">
        <v>6</v>
      </c>
      <c r="S71" s="109">
        <v>53</v>
      </c>
      <c r="T71" s="110">
        <v>2</v>
      </c>
    </row>
    <row r="72" spans="1:20" ht="13.5" customHeight="1" x14ac:dyDescent="0.15">
      <c r="A72" s="261"/>
      <c r="B72" s="9" t="s">
        <v>490</v>
      </c>
      <c r="C72" s="17"/>
      <c r="D72" s="194"/>
      <c r="E72" s="105">
        <v>35.994397759103641</v>
      </c>
      <c r="F72" s="106">
        <v>16.666666666666664</v>
      </c>
      <c r="G72" s="106">
        <v>2.801120448179272</v>
      </c>
      <c r="H72" s="106">
        <v>70.028011204481786</v>
      </c>
      <c r="I72" s="106">
        <v>7.2829131652661072</v>
      </c>
      <c r="J72" s="106">
        <v>46.778711484593835</v>
      </c>
      <c r="K72" s="106">
        <v>3.3613445378151261</v>
      </c>
      <c r="L72" s="106">
        <v>44.957983193277315</v>
      </c>
      <c r="M72" s="106">
        <v>30.952380952380953</v>
      </c>
      <c r="N72" s="106">
        <v>10.364145658263306</v>
      </c>
      <c r="O72" s="106">
        <v>3.081232492997199</v>
      </c>
      <c r="P72" s="106">
        <v>3.081232492997199</v>
      </c>
      <c r="Q72" s="106">
        <v>52.100840336134461</v>
      </c>
      <c r="R72" s="106">
        <v>0.84033613445378152</v>
      </c>
      <c r="S72" s="106">
        <v>7.4229691876750703</v>
      </c>
      <c r="T72" s="107">
        <v>0.28011204481792717</v>
      </c>
    </row>
    <row r="73" spans="1:20" s="57" customFormat="1" ht="13.5" customHeight="1" x14ac:dyDescent="0.15">
      <c r="A73" s="261"/>
      <c r="B73" s="56" t="s">
        <v>405</v>
      </c>
      <c r="D73" s="190">
        <v>232</v>
      </c>
      <c r="E73" s="108">
        <v>79</v>
      </c>
      <c r="F73" s="109">
        <v>66</v>
      </c>
      <c r="G73" s="109">
        <v>15</v>
      </c>
      <c r="H73" s="109">
        <v>142</v>
      </c>
      <c r="I73" s="109">
        <v>11</v>
      </c>
      <c r="J73" s="109">
        <v>107</v>
      </c>
      <c r="K73" s="109">
        <v>9</v>
      </c>
      <c r="L73" s="109">
        <v>98</v>
      </c>
      <c r="M73" s="109">
        <v>82</v>
      </c>
      <c r="N73" s="109">
        <v>33</v>
      </c>
      <c r="O73" s="109">
        <v>4</v>
      </c>
      <c r="P73" s="109">
        <v>4</v>
      </c>
      <c r="Q73" s="109">
        <v>150</v>
      </c>
      <c r="R73" s="109">
        <v>6</v>
      </c>
      <c r="S73" s="109">
        <v>11</v>
      </c>
      <c r="T73" s="110">
        <v>1</v>
      </c>
    </row>
    <row r="74" spans="1:20" ht="13.5" customHeight="1" x14ac:dyDescent="0.15">
      <c r="A74" s="261"/>
      <c r="B74" s="9" t="s">
        <v>490</v>
      </c>
      <c r="C74" s="17"/>
      <c r="D74" s="194"/>
      <c r="E74" s="105">
        <v>34.051724137931032</v>
      </c>
      <c r="F74" s="106">
        <v>28.448275862068968</v>
      </c>
      <c r="G74" s="106">
        <v>6.4655172413793105</v>
      </c>
      <c r="H74" s="106">
        <v>61.206896551724135</v>
      </c>
      <c r="I74" s="106">
        <v>4.7413793103448274</v>
      </c>
      <c r="J74" s="106">
        <v>46.120689655172413</v>
      </c>
      <c r="K74" s="106">
        <v>3.8793103448275863</v>
      </c>
      <c r="L74" s="106">
        <v>42.241379310344826</v>
      </c>
      <c r="M74" s="106">
        <v>35.344827586206897</v>
      </c>
      <c r="N74" s="106">
        <v>14.224137931034484</v>
      </c>
      <c r="O74" s="106">
        <v>1.7241379310344827</v>
      </c>
      <c r="P74" s="106">
        <v>1.7241379310344827</v>
      </c>
      <c r="Q74" s="106">
        <v>64.65517241379311</v>
      </c>
      <c r="R74" s="106">
        <v>2.5862068965517242</v>
      </c>
      <c r="S74" s="106">
        <v>4.7413793103448274</v>
      </c>
      <c r="T74" s="107">
        <v>0.43103448275862066</v>
      </c>
    </row>
    <row r="75" spans="1:20" s="57" customFormat="1" ht="13.5" customHeight="1" x14ac:dyDescent="0.15">
      <c r="A75" s="261"/>
      <c r="B75" s="56" t="s">
        <v>406</v>
      </c>
      <c r="D75" s="190">
        <v>745</v>
      </c>
      <c r="E75" s="108">
        <v>298</v>
      </c>
      <c r="F75" s="109">
        <v>74</v>
      </c>
      <c r="G75" s="109">
        <v>19</v>
      </c>
      <c r="H75" s="109">
        <v>557</v>
      </c>
      <c r="I75" s="109">
        <v>133</v>
      </c>
      <c r="J75" s="109">
        <v>316</v>
      </c>
      <c r="K75" s="109">
        <v>47</v>
      </c>
      <c r="L75" s="109">
        <v>353</v>
      </c>
      <c r="M75" s="109">
        <v>272</v>
      </c>
      <c r="N75" s="109">
        <v>29</v>
      </c>
      <c r="O75" s="109">
        <v>24</v>
      </c>
      <c r="P75" s="109">
        <v>39</v>
      </c>
      <c r="Q75" s="109">
        <v>427</v>
      </c>
      <c r="R75" s="109">
        <v>9</v>
      </c>
      <c r="S75" s="109">
        <v>38</v>
      </c>
      <c r="T75" s="110">
        <v>9</v>
      </c>
    </row>
    <row r="76" spans="1:20" ht="13.5" customHeight="1" thickBot="1" x14ac:dyDescent="0.2">
      <c r="A76" s="262"/>
      <c r="B76" s="16"/>
      <c r="C76" s="18"/>
      <c r="D76" s="195"/>
      <c r="E76" s="111">
        <v>40</v>
      </c>
      <c r="F76" s="112">
        <v>9.9328859060402692</v>
      </c>
      <c r="G76" s="112">
        <v>2.5503355704697985</v>
      </c>
      <c r="H76" s="112">
        <v>74.765100671140942</v>
      </c>
      <c r="I76" s="112">
        <v>17.85234899328859</v>
      </c>
      <c r="J76" s="112">
        <v>42.416107382550337</v>
      </c>
      <c r="K76" s="112">
        <v>6.3087248322147653</v>
      </c>
      <c r="L76" s="112">
        <v>47.382550335570471</v>
      </c>
      <c r="M76" s="112">
        <v>36.510067114093957</v>
      </c>
      <c r="N76" s="112">
        <v>3.8926174496644297</v>
      </c>
      <c r="O76" s="112">
        <v>3.2214765100671143</v>
      </c>
      <c r="P76" s="112">
        <v>5.2348993288590604</v>
      </c>
      <c r="Q76" s="112">
        <v>57.31543624161074</v>
      </c>
      <c r="R76" s="112">
        <v>1.2080536912751678</v>
      </c>
      <c r="S76" s="112">
        <v>5.1006711409395971</v>
      </c>
      <c r="T76" s="113">
        <v>1.2080536912751678</v>
      </c>
    </row>
    <row r="77" spans="1:20" ht="13.5" customHeight="1" x14ac:dyDescent="0.15">
      <c r="A77" s="10"/>
      <c r="B77" s="11"/>
      <c r="C77" s="12"/>
      <c r="D77" s="13"/>
      <c r="E77" s="14"/>
      <c r="F77" s="14"/>
      <c r="G77" s="14"/>
      <c r="H77" s="14"/>
      <c r="I77" s="14"/>
      <c r="J77" s="14"/>
      <c r="K77" s="14"/>
      <c r="L77" s="14"/>
      <c r="M77" s="14"/>
      <c r="N77" s="14"/>
      <c r="O77" s="14"/>
      <c r="P77" s="14"/>
      <c r="Q77" s="14"/>
      <c r="R77" s="14"/>
      <c r="S77" s="14"/>
      <c r="T77" s="14"/>
    </row>
  </sheetData>
  <mergeCells count="8">
    <mergeCell ref="A71:A76"/>
    <mergeCell ref="A65:A70"/>
    <mergeCell ref="A4:C4"/>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S1" s="49" t="s">
        <v>299</v>
      </c>
    </row>
    <row r="2" spans="1:19" ht="36" customHeight="1" thickBot="1" x14ac:dyDescent="0.2">
      <c r="A2" s="5" t="s">
        <v>340</v>
      </c>
      <c r="B2" s="6"/>
      <c r="C2" s="6"/>
      <c r="D2" s="6"/>
      <c r="E2" s="6"/>
      <c r="F2" s="6"/>
      <c r="G2" s="6"/>
      <c r="H2" s="6"/>
      <c r="I2" s="6"/>
      <c r="J2" s="6"/>
      <c r="K2" s="6"/>
      <c r="L2" s="6"/>
      <c r="M2" s="6"/>
      <c r="N2" s="6"/>
      <c r="O2" s="6"/>
      <c r="P2" s="6"/>
      <c r="Q2" s="6"/>
      <c r="R2" s="6"/>
    </row>
    <row r="3" spans="1:19" ht="15" customHeight="1" x14ac:dyDescent="0.15">
      <c r="A3" s="20"/>
      <c r="B3" s="24"/>
      <c r="C3" s="26"/>
      <c r="D3" s="27"/>
      <c r="E3" s="28">
        <v>1</v>
      </c>
      <c r="F3" s="29">
        <v>2</v>
      </c>
      <c r="G3" s="29">
        <v>3</v>
      </c>
      <c r="H3" s="29">
        <v>4</v>
      </c>
      <c r="I3" s="29">
        <v>5</v>
      </c>
      <c r="J3" s="29">
        <v>6</v>
      </c>
      <c r="K3" s="29">
        <v>7</v>
      </c>
      <c r="L3" s="29">
        <v>8</v>
      </c>
      <c r="M3" s="29">
        <v>9</v>
      </c>
      <c r="N3" s="29">
        <v>10</v>
      </c>
      <c r="O3" s="29">
        <v>11</v>
      </c>
      <c r="P3" s="29">
        <v>12</v>
      </c>
      <c r="Q3" s="29">
        <v>13</v>
      </c>
      <c r="R3" s="25"/>
    </row>
    <row r="4" spans="1:19" ht="171.9" customHeight="1" thickBot="1" x14ac:dyDescent="0.2">
      <c r="A4" s="266" t="s">
        <v>271</v>
      </c>
      <c r="B4" s="267"/>
      <c r="C4" s="268"/>
      <c r="D4" s="52" t="s">
        <v>346</v>
      </c>
      <c r="E4" s="50" t="s">
        <v>116</v>
      </c>
      <c r="F4" s="51" t="s">
        <v>117</v>
      </c>
      <c r="G4" s="51" t="s">
        <v>118</v>
      </c>
      <c r="H4" s="51" t="s">
        <v>119</v>
      </c>
      <c r="I4" s="51" t="s">
        <v>120</v>
      </c>
      <c r="J4" s="51" t="s">
        <v>121</v>
      </c>
      <c r="K4" s="51" t="s">
        <v>122</v>
      </c>
      <c r="L4" s="51" t="s">
        <v>123</v>
      </c>
      <c r="M4" s="51" t="s">
        <v>124</v>
      </c>
      <c r="N4" s="51" t="s">
        <v>125</v>
      </c>
      <c r="O4" s="51" t="s">
        <v>126</v>
      </c>
      <c r="P4" s="51" t="s">
        <v>127</v>
      </c>
      <c r="Q4" s="51" t="s">
        <v>9</v>
      </c>
      <c r="R4" s="53" t="s">
        <v>347</v>
      </c>
    </row>
    <row r="5" spans="1:19" s="57" customFormat="1" ht="13.5" customHeight="1" x14ac:dyDescent="0.15">
      <c r="A5" s="58" t="s">
        <v>30</v>
      </c>
      <c r="B5" s="59"/>
      <c r="C5" s="59"/>
      <c r="D5" s="191">
        <v>741</v>
      </c>
      <c r="E5" s="96">
        <v>348</v>
      </c>
      <c r="F5" s="97">
        <v>261</v>
      </c>
      <c r="G5" s="97">
        <v>105</v>
      </c>
      <c r="H5" s="97">
        <v>149</v>
      </c>
      <c r="I5" s="97">
        <v>237</v>
      </c>
      <c r="J5" s="97">
        <v>156</v>
      </c>
      <c r="K5" s="97">
        <v>146</v>
      </c>
      <c r="L5" s="97">
        <v>19</v>
      </c>
      <c r="M5" s="97">
        <v>55</v>
      </c>
      <c r="N5" s="97">
        <v>94</v>
      </c>
      <c r="O5" s="97">
        <v>223</v>
      </c>
      <c r="P5" s="97">
        <v>23</v>
      </c>
      <c r="Q5" s="97">
        <v>159</v>
      </c>
      <c r="R5" s="98">
        <v>19</v>
      </c>
    </row>
    <row r="6" spans="1:19" ht="13.5" customHeight="1" thickBot="1" x14ac:dyDescent="0.2">
      <c r="A6" s="7"/>
      <c r="B6" s="8"/>
      <c r="C6" s="8"/>
      <c r="D6" s="192"/>
      <c r="E6" s="99">
        <v>46.963562753036435</v>
      </c>
      <c r="F6" s="100">
        <v>35.222672064777328</v>
      </c>
      <c r="G6" s="100">
        <v>14.17004048582996</v>
      </c>
      <c r="H6" s="100">
        <v>20.10796221322537</v>
      </c>
      <c r="I6" s="100">
        <v>31.983805668016196</v>
      </c>
      <c r="J6" s="100">
        <v>21.052631578947366</v>
      </c>
      <c r="K6" s="100">
        <v>19.70310391363023</v>
      </c>
      <c r="L6" s="100">
        <v>2.5641025641025639</v>
      </c>
      <c r="M6" s="100">
        <v>7.4224021592442648</v>
      </c>
      <c r="N6" s="100">
        <v>12.685560053981106</v>
      </c>
      <c r="O6" s="100">
        <v>30.0944669365722</v>
      </c>
      <c r="P6" s="100">
        <v>3.1039136302294197</v>
      </c>
      <c r="Q6" s="100">
        <v>21.457489878542511</v>
      </c>
      <c r="R6" s="101">
        <v>2.5641025641025639</v>
      </c>
    </row>
    <row r="7" spans="1:19" s="57" customFormat="1" ht="13.5" customHeight="1" x14ac:dyDescent="0.15">
      <c r="A7" s="265" t="s">
        <v>31</v>
      </c>
      <c r="B7" s="55" t="s">
        <v>33</v>
      </c>
      <c r="C7" s="60"/>
      <c r="D7" s="193">
        <v>341</v>
      </c>
      <c r="E7" s="102">
        <v>157</v>
      </c>
      <c r="F7" s="103">
        <v>119</v>
      </c>
      <c r="G7" s="103">
        <v>41</v>
      </c>
      <c r="H7" s="103">
        <v>57</v>
      </c>
      <c r="I7" s="103">
        <v>105</v>
      </c>
      <c r="J7" s="103">
        <v>77</v>
      </c>
      <c r="K7" s="103">
        <v>70</v>
      </c>
      <c r="L7" s="103">
        <v>8</v>
      </c>
      <c r="M7" s="103">
        <v>30</v>
      </c>
      <c r="N7" s="103">
        <v>37</v>
      </c>
      <c r="O7" s="103">
        <v>94</v>
      </c>
      <c r="P7" s="103">
        <v>13</v>
      </c>
      <c r="Q7" s="103">
        <v>70</v>
      </c>
      <c r="R7" s="104">
        <v>5</v>
      </c>
    </row>
    <row r="8" spans="1:19" ht="13.5" customHeight="1" x14ac:dyDescent="0.15">
      <c r="A8" s="263"/>
      <c r="B8" s="148"/>
      <c r="C8" s="17"/>
      <c r="D8" s="194"/>
      <c r="E8" s="105">
        <v>46.041055718475072</v>
      </c>
      <c r="F8" s="106">
        <v>34.897360703812318</v>
      </c>
      <c r="G8" s="106">
        <v>12.023460410557185</v>
      </c>
      <c r="H8" s="106">
        <v>16.715542521994134</v>
      </c>
      <c r="I8" s="106">
        <v>30.791788856304986</v>
      </c>
      <c r="J8" s="106">
        <v>22.58064516129032</v>
      </c>
      <c r="K8" s="106">
        <v>20.527859237536656</v>
      </c>
      <c r="L8" s="106">
        <v>2.3460410557184752</v>
      </c>
      <c r="M8" s="106">
        <v>8.7976539589442826</v>
      </c>
      <c r="N8" s="106">
        <v>10.850439882697946</v>
      </c>
      <c r="O8" s="106">
        <v>27.565982404692079</v>
      </c>
      <c r="P8" s="106">
        <v>3.8123167155425222</v>
      </c>
      <c r="Q8" s="106">
        <v>20.527859237536656</v>
      </c>
      <c r="R8" s="107">
        <v>1.466275659824047</v>
      </c>
    </row>
    <row r="9" spans="1:19" s="57" customFormat="1" ht="13.5" customHeight="1" x14ac:dyDescent="0.15">
      <c r="A9" s="263"/>
      <c r="B9" s="56" t="s">
        <v>35</v>
      </c>
      <c r="D9" s="190">
        <v>75</v>
      </c>
      <c r="E9" s="108">
        <v>31</v>
      </c>
      <c r="F9" s="109">
        <v>29</v>
      </c>
      <c r="G9" s="109">
        <v>8</v>
      </c>
      <c r="H9" s="109">
        <v>10</v>
      </c>
      <c r="I9" s="109">
        <v>27</v>
      </c>
      <c r="J9" s="109">
        <v>18</v>
      </c>
      <c r="K9" s="109">
        <v>12</v>
      </c>
      <c r="L9" s="109">
        <v>3</v>
      </c>
      <c r="M9" s="109">
        <v>4</v>
      </c>
      <c r="N9" s="109">
        <v>9</v>
      </c>
      <c r="O9" s="109">
        <v>21</v>
      </c>
      <c r="P9" s="109">
        <v>4</v>
      </c>
      <c r="Q9" s="109">
        <v>17</v>
      </c>
      <c r="R9" s="110">
        <v>4</v>
      </c>
    </row>
    <row r="10" spans="1:19" ht="13.5" customHeight="1" x14ac:dyDescent="0.15">
      <c r="A10" s="263"/>
      <c r="B10" s="148"/>
      <c r="C10" s="17"/>
      <c r="D10" s="194"/>
      <c r="E10" s="105">
        <v>41.333333333333336</v>
      </c>
      <c r="F10" s="106">
        <v>38.666666666666664</v>
      </c>
      <c r="G10" s="106">
        <v>10.666666666666668</v>
      </c>
      <c r="H10" s="106">
        <v>13.333333333333334</v>
      </c>
      <c r="I10" s="106">
        <v>36</v>
      </c>
      <c r="J10" s="106">
        <v>24</v>
      </c>
      <c r="K10" s="106">
        <v>16</v>
      </c>
      <c r="L10" s="106">
        <v>4</v>
      </c>
      <c r="M10" s="106">
        <v>5.3333333333333339</v>
      </c>
      <c r="N10" s="106">
        <v>12</v>
      </c>
      <c r="O10" s="106">
        <v>28.000000000000004</v>
      </c>
      <c r="P10" s="106">
        <v>5.3333333333333339</v>
      </c>
      <c r="Q10" s="106">
        <v>22.666666666666664</v>
      </c>
      <c r="R10" s="107">
        <v>5.3333333333333339</v>
      </c>
    </row>
    <row r="11" spans="1:19" s="57" customFormat="1" ht="13.5" customHeight="1" x14ac:dyDescent="0.15">
      <c r="A11" s="263"/>
      <c r="B11" s="56" t="s">
        <v>37</v>
      </c>
      <c r="D11" s="190">
        <v>179</v>
      </c>
      <c r="E11" s="108">
        <v>68</v>
      </c>
      <c r="F11" s="109">
        <v>56</v>
      </c>
      <c r="G11" s="109">
        <v>35</v>
      </c>
      <c r="H11" s="109">
        <v>35</v>
      </c>
      <c r="I11" s="109">
        <v>46</v>
      </c>
      <c r="J11" s="109">
        <v>44</v>
      </c>
      <c r="K11" s="109">
        <v>34</v>
      </c>
      <c r="L11" s="109">
        <v>4</v>
      </c>
      <c r="M11" s="109">
        <v>11</v>
      </c>
      <c r="N11" s="109">
        <v>27</v>
      </c>
      <c r="O11" s="109">
        <v>59</v>
      </c>
      <c r="P11" s="109">
        <v>3</v>
      </c>
      <c r="Q11" s="109">
        <v>48</v>
      </c>
      <c r="R11" s="110">
        <v>6</v>
      </c>
    </row>
    <row r="12" spans="1:19" ht="13.5" customHeight="1" x14ac:dyDescent="0.15">
      <c r="A12" s="263"/>
      <c r="B12" s="148"/>
      <c r="C12" s="17"/>
      <c r="D12" s="194"/>
      <c r="E12" s="105">
        <v>37.988826815642454</v>
      </c>
      <c r="F12" s="106">
        <v>31.284916201117319</v>
      </c>
      <c r="G12" s="106">
        <v>19.553072625698324</v>
      </c>
      <c r="H12" s="106">
        <v>19.553072625698324</v>
      </c>
      <c r="I12" s="106">
        <v>25.69832402234637</v>
      </c>
      <c r="J12" s="106">
        <v>24.581005586592177</v>
      </c>
      <c r="K12" s="106">
        <v>18.994413407821227</v>
      </c>
      <c r="L12" s="106">
        <v>2.2346368715083798</v>
      </c>
      <c r="M12" s="106">
        <v>6.1452513966480442</v>
      </c>
      <c r="N12" s="106">
        <v>15.083798882681565</v>
      </c>
      <c r="O12" s="106">
        <v>32.960893854748605</v>
      </c>
      <c r="P12" s="106">
        <v>1.6759776536312849</v>
      </c>
      <c r="Q12" s="106">
        <v>26.815642458100559</v>
      </c>
      <c r="R12" s="107">
        <v>3.3519553072625698</v>
      </c>
    </row>
    <row r="13" spans="1:19" s="57" customFormat="1" ht="13.5" customHeight="1" x14ac:dyDescent="0.15">
      <c r="A13" s="263"/>
      <c r="B13" s="56" t="s">
        <v>39</v>
      </c>
      <c r="D13" s="190">
        <v>56</v>
      </c>
      <c r="E13" s="108">
        <v>29</v>
      </c>
      <c r="F13" s="109">
        <v>20</v>
      </c>
      <c r="G13" s="109">
        <v>8</v>
      </c>
      <c r="H13" s="109">
        <v>8</v>
      </c>
      <c r="I13" s="109">
        <v>15</v>
      </c>
      <c r="J13" s="109">
        <v>12</v>
      </c>
      <c r="K13" s="109">
        <v>12</v>
      </c>
      <c r="L13" s="109">
        <v>3</v>
      </c>
      <c r="M13" s="109">
        <v>4</v>
      </c>
      <c r="N13" s="109">
        <v>4</v>
      </c>
      <c r="O13" s="109">
        <v>19</v>
      </c>
      <c r="P13" s="109">
        <v>1</v>
      </c>
      <c r="Q13" s="109">
        <v>12</v>
      </c>
      <c r="R13" s="110">
        <v>2</v>
      </c>
    </row>
    <row r="14" spans="1:19" ht="13.5" customHeight="1" x14ac:dyDescent="0.15">
      <c r="A14" s="263"/>
      <c r="B14" s="148"/>
      <c r="C14" s="17"/>
      <c r="D14" s="194"/>
      <c r="E14" s="105">
        <v>51.785714285714292</v>
      </c>
      <c r="F14" s="106">
        <v>35.714285714285715</v>
      </c>
      <c r="G14" s="106">
        <v>14.285714285714285</v>
      </c>
      <c r="H14" s="106">
        <v>14.285714285714285</v>
      </c>
      <c r="I14" s="106">
        <v>26.785714285714285</v>
      </c>
      <c r="J14" s="106">
        <v>21.428571428571427</v>
      </c>
      <c r="K14" s="106">
        <v>21.428571428571427</v>
      </c>
      <c r="L14" s="106">
        <v>5.3571428571428568</v>
      </c>
      <c r="M14" s="106">
        <v>7.1428571428571423</v>
      </c>
      <c r="N14" s="106">
        <v>7.1428571428571423</v>
      </c>
      <c r="O14" s="106">
        <v>33.928571428571431</v>
      </c>
      <c r="P14" s="106">
        <v>1.7857142857142856</v>
      </c>
      <c r="Q14" s="106">
        <v>21.428571428571427</v>
      </c>
      <c r="R14" s="107">
        <v>3.5714285714285712</v>
      </c>
    </row>
    <row r="15" spans="1:19" s="57" customFormat="1" ht="13.5" customHeight="1" x14ac:dyDescent="0.15">
      <c r="A15" s="263"/>
      <c r="B15" s="56" t="s">
        <v>41</v>
      </c>
      <c r="D15" s="190">
        <v>53</v>
      </c>
      <c r="E15" s="108">
        <v>39</v>
      </c>
      <c r="F15" s="109">
        <v>22</v>
      </c>
      <c r="G15" s="109">
        <v>9</v>
      </c>
      <c r="H15" s="109">
        <v>25</v>
      </c>
      <c r="I15" s="109">
        <v>26</v>
      </c>
      <c r="J15" s="109">
        <v>5</v>
      </c>
      <c r="K15" s="109">
        <v>9</v>
      </c>
      <c r="L15" s="109">
        <v>1</v>
      </c>
      <c r="M15" s="109">
        <v>4</v>
      </c>
      <c r="N15" s="109">
        <v>10</v>
      </c>
      <c r="O15" s="109">
        <v>15</v>
      </c>
      <c r="P15" s="109">
        <v>2</v>
      </c>
      <c r="Q15" s="109">
        <v>7</v>
      </c>
      <c r="R15" s="110">
        <v>1</v>
      </c>
    </row>
    <row r="16" spans="1:19" ht="13.5" customHeight="1" x14ac:dyDescent="0.15">
      <c r="A16" s="263"/>
      <c r="B16" s="148"/>
      <c r="C16" s="17"/>
      <c r="D16" s="194"/>
      <c r="E16" s="105">
        <v>73.584905660377359</v>
      </c>
      <c r="F16" s="106">
        <v>41.509433962264154</v>
      </c>
      <c r="G16" s="106">
        <v>16.981132075471699</v>
      </c>
      <c r="H16" s="106">
        <v>47.169811320754718</v>
      </c>
      <c r="I16" s="106">
        <v>49.056603773584904</v>
      </c>
      <c r="J16" s="106">
        <v>9.433962264150944</v>
      </c>
      <c r="K16" s="106">
        <v>16.981132075471699</v>
      </c>
      <c r="L16" s="106">
        <v>1.8867924528301887</v>
      </c>
      <c r="M16" s="106">
        <v>7.5471698113207548</v>
      </c>
      <c r="N16" s="106">
        <v>18.867924528301888</v>
      </c>
      <c r="O16" s="106">
        <v>28.30188679245283</v>
      </c>
      <c r="P16" s="106">
        <v>3.7735849056603774</v>
      </c>
      <c r="Q16" s="106">
        <v>13.20754716981132</v>
      </c>
      <c r="R16" s="107">
        <v>1.8867924528301887</v>
      </c>
    </row>
    <row r="17" spans="1:18" s="57" customFormat="1" ht="13.5" customHeight="1" x14ac:dyDescent="0.15">
      <c r="A17" s="263"/>
      <c r="B17" s="56" t="s">
        <v>43</v>
      </c>
      <c r="D17" s="190">
        <v>37</v>
      </c>
      <c r="E17" s="108">
        <v>24</v>
      </c>
      <c r="F17" s="109">
        <v>15</v>
      </c>
      <c r="G17" s="109">
        <v>4</v>
      </c>
      <c r="H17" s="109">
        <v>14</v>
      </c>
      <c r="I17" s="109">
        <v>18</v>
      </c>
      <c r="J17" s="109">
        <v>0</v>
      </c>
      <c r="K17" s="109">
        <v>9</v>
      </c>
      <c r="L17" s="109">
        <v>0</v>
      </c>
      <c r="M17" s="109">
        <v>2</v>
      </c>
      <c r="N17" s="109">
        <v>7</v>
      </c>
      <c r="O17" s="109">
        <v>15</v>
      </c>
      <c r="P17" s="109">
        <v>0</v>
      </c>
      <c r="Q17" s="109">
        <v>5</v>
      </c>
      <c r="R17" s="110">
        <v>1</v>
      </c>
    </row>
    <row r="18" spans="1:18" ht="13.5" customHeight="1" thickBot="1" x14ac:dyDescent="0.2">
      <c r="A18" s="264"/>
      <c r="B18" s="150"/>
      <c r="C18" s="18"/>
      <c r="D18" s="195"/>
      <c r="E18" s="111">
        <v>64.86486486486487</v>
      </c>
      <c r="F18" s="112">
        <v>40.54054054054054</v>
      </c>
      <c r="G18" s="112">
        <v>10.810810810810811</v>
      </c>
      <c r="H18" s="112">
        <v>37.837837837837839</v>
      </c>
      <c r="I18" s="112">
        <v>48.648648648648653</v>
      </c>
      <c r="J18" s="112">
        <v>0</v>
      </c>
      <c r="K18" s="112">
        <v>24.324324324324326</v>
      </c>
      <c r="L18" s="112">
        <v>0</v>
      </c>
      <c r="M18" s="112">
        <v>5.4054054054054053</v>
      </c>
      <c r="N18" s="112">
        <v>18.918918918918919</v>
      </c>
      <c r="O18" s="112">
        <v>40.54054054054054</v>
      </c>
      <c r="P18" s="112">
        <v>0</v>
      </c>
      <c r="Q18" s="112">
        <v>13.513513513513514</v>
      </c>
      <c r="R18" s="113">
        <v>2.7027027027027026</v>
      </c>
    </row>
    <row r="19" spans="1:18" s="57" customFormat="1" ht="13.5" customHeight="1" x14ac:dyDescent="0.15">
      <c r="A19" s="265" t="s">
        <v>0</v>
      </c>
      <c r="B19" s="55" t="s">
        <v>1</v>
      </c>
      <c r="C19" s="217"/>
      <c r="D19" s="193">
        <v>273</v>
      </c>
      <c r="E19" s="102">
        <v>131</v>
      </c>
      <c r="F19" s="103">
        <v>89</v>
      </c>
      <c r="G19" s="103">
        <v>43</v>
      </c>
      <c r="H19" s="103">
        <v>60</v>
      </c>
      <c r="I19" s="103">
        <v>87</v>
      </c>
      <c r="J19" s="103">
        <v>54</v>
      </c>
      <c r="K19" s="103">
        <v>52</v>
      </c>
      <c r="L19" s="103">
        <v>7</v>
      </c>
      <c r="M19" s="103">
        <v>23</v>
      </c>
      <c r="N19" s="103">
        <v>36</v>
      </c>
      <c r="O19" s="103">
        <v>81</v>
      </c>
      <c r="P19" s="103">
        <v>12</v>
      </c>
      <c r="Q19" s="103">
        <v>62</v>
      </c>
      <c r="R19" s="104">
        <v>6</v>
      </c>
    </row>
    <row r="20" spans="1:18" ht="13.5" customHeight="1" x14ac:dyDescent="0.15">
      <c r="A20" s="263"/>
      <c r="B20" s="56"/>
      <c r="C20" s="218"/>
      <c r="D20" s="190"/>
      <c r="E20" s="219">
        <v>47.985347985347985</v>
      </c>
      <c r="F20" s="220">
        <v>32.600732600732599</v>
      </c>
      <c r="G20" s="220">
        <v>15.75091575091575</v>
      </c>
      <c r="H20" s="220">
        <v>21.978021978021978</v>
      </c>
      <c r="I20" s="220">
        <v>31.868131868131865</v>
      </c>
      <c r="J20" s="220">
        <v>19.780219780219781</v>
      </c>
      <c r="K20" s="106">
        <v>19.047619047619047</v>
      </c>
      <c r="L20" s="106">
        <v>2.5641025641025639</v>
      </c>
      <c r="M20" s="106">
        <v>8.4249084249084252</v>
      </c>
      <c r="N20" s="106">
        <v>13.186813186813188</v>
      </c>
      <c r="O20" s="106">
        <v>29.670329670329672</v>
      </c>
      <c r="P20" s="106">
        <v>4.395604395604396</v>
      </c>
      <c r="Q20" s="106">
        <v>22.710622710622712</v>
      </c>
      <c r="R20" s="107">
        <v>2.197802197802198</v>
      </c>
    </row>
    <row r="21" spans="1:18" s="57" customFormat="1" ht="13.5" customHeight="1" x14ac:dyDescent="0.15">
      <c r="A21" s="263"/>
      <c r="B21" s="149" t="s">
        <v>2</v>
      </c>
      <c r="C21" s="229"/>
      <c r="D21" s="206">
        <v>456</v>
      </c>
      <c r="E21" s="230">
        <v>208</v>
      </c>
      <c r="F21" s="231">
        <v>168</v>
      </c>
      <c r="G21" s="231">
        <v>62</v>
      </c>
      <c r="H21" s="231">
        <v>87</v>
      </c>
      <c r="I21" s="231">
        <v>145</v>
      </c>
      <c r="J21" s="231">
        <v>99</v>
      </c>
      <c r="K21" s="109">
        <v>90</v>
      </c>
      <c r="L21" s="109">
        <v>11</v>
      </c>
      <c r="M21" s="109">
        <v>31</v>
      </c>
      <c r="N21" s="109">
        <v>56</v>
      </c>
      <c r="O21" s="109">
        <v>140</v>
      </c>
      <c r="P21" s="109">
        <v>11</v>
      </c>
      <c r="Q21" s="109">
        <v>94</v>
      </c>
      <c r="R21" s="110">
        <v>13</v>
      </c>
    </row>
    <row r="22" spans="1:18" ht="13.5" customHeight="1" x14ac:dyDescent="0.15">
      <c r="A22" s="263"/>
      <c r="B22" s="148"/>
      <c r="C22" s="17"/>
      <c r="D22" s="194"/>
      <c r="E22" s="105">
        <v>45.614035087719294</v>
      </c>
      <c r="F22" s="106">
        <v>36.84210526315789</v>
      </c>
      <c r="G22" s="106">
        <v>13.596491228070176</v>
      </c>
      <c r="H22" s="106">
        <v>19.078947368421055</v>
      </c>
      <c r="I22" s="106">
        <v>31.798245614035086</v>
      </c>
      <c r="J22" s="106">
        <v>21.710526315789476</v>
      </c>
      <c r="K22" s="106">
        <v>19.736842105263158</v>
      </c>
      <c r="L22" s="106">
        <v>2.4122807017543857</v>
      </c>
      <c r="M22" s="106">
        <v>6.7982456140350882</v>
      </c>
      <c r="N22" s="106">
        <v>12.280701754385964</v>
      </c>
      <c r="O22" s="106">
        <v>30.701754385964914</v>
      </c>
      <c r="P22" s="106">
        <v>2.4122807017543857</v>
      </c>
      <c r="Q22" s="106">
        <v>20.614035087719298</v>
      </c>
      <c r="R22" s="107">
        <v>2.8508771929824559</v>
      </c>
    </row>
    <row r="23" spans="1:18" s="57" customFormat="1" ht="13.5" customHeight="1" x14ac:dyDescent="0.15">
      <c r="A23" s="263"/>
      <c r="B23" s="56" t="s">
        <v>46</v>
      </c>
      <c r="D23" s="190">
        <v>12</v>
      </c>
      <c r="E23" s="108">
        <v>9</v>
      </c>
      <c r="F23" s="109">
        <v>4</v>
      </c>
      <c r="G23" s="109">
        <v>0</v>
      </c>
      <c r="H23" s="109">
        <v>2</v>
      </c>
      <c r="I23" s="109">
        <v>5</v>
      </c>
      <c r="J23" s="109">
        <v>3</v>
      </c>
      <c r="K23" s="109">
        <v>4</v>
      </c>
      <c r="L23" s="109">
        <v>1</v>
      </c>
      <c r="M23" s="109">
        <v>1</v>
      </c>
      <c r="N23" s="109">
        <v>2</v>
      </c>
      <c r="O23" s="109">
        <v>2</v>
      </c>
      <c r="P23" s="109">
        <v>0</v>
      </c>
      <c r="Q23" s="109">
        <v>3</v>
      </c>
      <c r="R23" s="110">
        <v>0</v>
      </c>
    </row>
    <row r="24" spans="1:18" ht="13.5" customHeight="1" thickBot="1" x14ac:dyDescent="0.2">
      <c r="A24" s="264"/>
      <c r="B24" s="150"/>
      <c r="C24" s="18"/>
      <c r="D24" s="195"/>
      <c r="E24" s="111">
        <v>75</v>
      </c>
      <c r="F24" s="112">
        <v>33.333333333333329</v>
      </c>
      <c r="G24" s="112">
        <v>0</v>
      </c>
      <c r="H24" s="112">
        <v>16.666666666666664</v>
      </c>
      <c r="I24" s="112">
        <v>41.666666666666671</v>
      </c>
      <c r="J24" s="112">
        <v>25</v>
      </c>
      <c r="K24" s="112">
        <v>33.333333333333329</v>
      </c>
      <c r="L24" s="112">
        <v>8.3333333333333321</v>
      </c>
      <c r="M24" s="112">
        <v>8.3333333333333321</v>
      </c>
      <c r="N24" s="112">
        <v>16.666666666666664</v>
      </c>
      <c r="O24" s="112">
        <v>16.666666666666664</v>
      </c>
      <c r="P24" s="112">
        <v>0</v>
      </c>
      <c r="Q24" s="112">
        <v>25</v>
      </c>
      <c r="R24" s="113">
        <v>0</v>
      </c>
    </row>
    <row r="25" spans="1:18" s="57" customFormat="1" ht="13.5" customHeight="1" x14ac:dyDescent="0.15">
      <c r="A25" s="265" t="s">
        <v>44</v>
      </c>
      <c r="B25" s="55" t="s">
        <v>3</v>
      </c>
      <c r="C25" s="60"/>
      <c r="D25" s="196">
        <v>40</v>
      </c>
      <c r="E25" s="102">
        <v>15</v>
      </c>
      <c r="F25" s="103">
        <v>22</v>
      </c>
      <c r="G25" s="103">
        <v>8</v>
      </c>
      <c r="H25" s="103">
        <v>3</v>
      </c>
      <c r="I25" s="103">
        <v>4</v>
      </c>
      <c r="J25" s="103">
        <v>6</v>
      </c>
      <c r="K25" s="103">
        <v>9</v>
      </c>
      <c r="L25" s="103">
        <v>0</v>
      </c>
      <c r="M25" s="103">
        <v>4</v>
      </c>
      <c r="N25" s="103">
        <v>3</v>
      </c>
      <c r="O25" s="103">
        <v>2</v>
      </c>
      <c r="P25" s="103">
        <v>0</v>
      </c>
      <c r="Q25" s="103">
        <v>10</v>
      </c>
      <c r="R25" s="104">
        <v>1</v>
      </c>
    </row>
    <row r="26" spans="1:18" ht="13.5" customHeight="1" x14ac:dyDescent="0.15">
      <c r="A26" s="263"/>
      <c r="B26" s="56"/>
      <c r="D26" s="191"/>
      <c r="E26" s="219">
        <v>37.5</v>
      </c>
      <c r="F26" s="220">
        <v>55.000000000000007</v>
      </c>
      <c r="G26" s="220">
        <v>20</v>
      </c>
      <c r="H26" s="220">
        <v>7.5</v>
      </c>
      <c r="I26" s="220">
        <v>10</v>
      </c>
      <c r="J26" s="220">
        <v>15</v>
      </c>
      <c r="K26" s="106">
        <v>22.5</v>
      </c>
      <c r="L26" s="106">
        <v>0</v>
      </c>
      <c r="M26" s="106">
        <v>10</v>
      </c>
      <c r="N26" s="106">
        <v>7.5</v>
      </c>
      <c r="O26" s="106">
        <v>5</v>
      </c>
      <c r="P26" s="106">
        <v>0</v>
      </c>
      <c r="Q26" s="106">
        <v>25</v>
      </c>
      <c r="R26" s="107">
        <v>2.5</v>
      </c>
    </row>
    <row r="27" spans="1:18" s="57" customFormat="1" ht="13.5" customHeight="1" x14ac:dyDescent="0.15">
      <c r="A27" s="263"/>
      <c r="B27" s="149" t="s">
        <v>4</v>
      </c>
      <c r="C27" s="229"/>
      <c r="D27" s="207">
        <v>78</v>
      </c>
      <c r="E27" s="230">
        <v>32</v>
      </c>
      <c r="F27" s="231">
        <v>32</v>
      </c>
      <c r="G27" s="231">
        <v>22</v>
      </c>
      <c r="H27" s="231">
        <v>12</v>
      </c>
      <c r="I27" s="231">
        <v>22</v>
      </c>
      <c r="J27" s="231">
        <v>16</v>
      </c>
      <c r="K27" s="109">
        <v>8</v>
      </c>
      <c r="L27" s="109">
        <v>2</v>
      </c>
      <c r="M27" s="109">
        <v>10</v>
      </c>
      <c r="N27" s="109">
        <v>13</v>
      </c>
      <c r="O27" s="109">
        <v>24</v>
      </c>
      <c r="P27" s="109">
        <v>1</v>
      </c>
      <c r="Q27" s="109">
        <v>16</v>
      </c>
      <c r="R27" s="110">
        <v>1</v>
      </c>
    </row>
    <row r="28" spans="1:18" ht="13.5" customHeight="1" x14ac:dyDescent="0.15">
      <c r="A28" s="263"/>
      <c r="B28" s="56"/>
      <c r="D28" s="191"/>
      <c r="E28" s="219">
        <v>41.025641025641022</v>
      </c>
      <c r="F28" s="220">
        <v>41.025641025641022</v>
      </c>
      <c r="G28" s="220">
        <v>28.205128205128204</v>
      </c>
      <c r="H28" s="220">
        <v>15.384615384615385</v>
      </c>
      <c r="I28" s="220">
        <v>28.205128205128204</v>
      </c>
      <c r="J28" s="220">
        <v>20.512820512820511</v>
      </c>
      <c r="K28" s="106">
        <v>10.256410256410255</v>
      </c>
      <c r="L28" s="106">
        <v>2.5641025641025639</v>
      </c>
      <c r="M28" s="106">
        <v>12.820512820512819</v>
      </c>
      <c r="N28" s="106">
        <v>16.666666666666664</v>
      </c>
      <c r="O28" s="106">
        <v>30.76923076923077</v>
      </c>
      <c r="P28" s="106">
        <v>1.2820512820512819</v>
      </c>
      <c r="Q28" s="106">
        <v>20.512820512820511</v>
      </c>
      <c r="R28" s="107">
        <v>1.2820512820512819</v>
      </c>
    </row>
    <row r="29" spans="1:18" s="57" customFormat="1" ht="13.5" customHeight="1" x14ac:dyDescent="0.15">
      <c r="A29" s="263"/>
      <c r="B29" s="149" t="s">
        <v>5</v>
      </c>
      <c r="C29" s="229"/>
      <c r="D29" s="207">
        <v>128</v>
      </c>
      <c r="E29" s="230">
        <v>43</v>
      </c>
      <c r="F29" s="231">
        <v>49</v>
      </c>
      <c r="G29" s="231">
        <v>32</v>
      </c>
      <c r="H29" s="231">
        <v>17</v>
      </c>
      <c r="I29" s="231">
        <v>40</v>
      </c>
      <c r="J29" s="231">
        <v>34</v>
      </c>
      <c r="K29" s="109">
        <v>30</v>
      </c>
      <c r="L29" s="109">
        <v>0</v>
      </c>
      <c r="M29" s="109">
        <v>6</v>
      </c>
      <c r="N29" s="109">
        <v>9</v>
      </c>
      <c r="O29" s="109">
        <v>29</v>
      </c>
      <c r="P29" s="109">
        <v>5</v>
      </c>
      <c r="Q29" s="109">
        <v>31</v>
      </c>
      <c r="R29" s="110">
        <v>4</v>
      </c>
    </row>
    <row r="30" spans="1:18" ht="13.5" customHeight="1" x14ac:dyDescent="0.15">
      <c r="A30" s="263"/>
      <c r="B30" s="148"/>
      <c r="C30" s="17"/>
      <c r="D30" s="197"/>
      <c r="E30" s="105">
        <v>33.59375</v>
      </c>
      <c r="F30" s="106">
        <v>38.28125</v>
      </c>
      <c r="G30" s="106">
        <v>25</v>
      </c>
      <c r="H30" s="106">
        <v>13.28125</v>
      </c>
      <c r="I30" s="106">
        <v>31.25</v>
      </c>
      <c r="J30" s="106">
        <v>26.5625</v>
      </c>
      <c r="K30" s="106">
        <v>23.4375</v>
      </c>
      <c r="L30" s="106">
        <v>0</v>
      </c>
      <c r="M30" s="106">
        <v>4.6875</v>
      </c>
      <c r="N30" s="106">
        <v>7.03125</v>
      </c>
      <c r="O30" s="106">
        <v>22.65625</v>
      </c>
      <c r="P30" s="106">
        <v>3.90625</v>
      </c>
      <c r="Q30" s="106">
        <v>24.21875</v>
      </c>
      <c r="R30" s="107">
        <v>3.125</v>
      </c>
    </row>
    <row r="31" spans="1:18" s="57" customFormat="1" ht="13.5" customHeight="1" x14ac:dyDescent="0.15">
      <c r="A31" s="263"/>
      <c r="B31" s="149" t="s">
        <v>6</v>
      </c>
      <c r="C31" s="229"/>
      <c r="D31" s="207">
        <v>163</v>
      </c>
      <c r="E31" s="230">
        <v>67</v>
      </c>
      <c r="F31" s="231">
        <v>63</v>
      </c>
      <c r="G31" s="231">
        <v>20</v>
      </c>
      <c r="H31" s="231">
        <v>30</v>
      </c>
      <c r="I31" s="231">
        <v>47</v>
      </c>
      <c r="J31" s="231">
        <v>34</v>
      </c>
      <c r="K31" s="109">
        <v>29</v>
      </c>
      <c r="L31" s="109">
        <v>4</v>
      </c>
      <c r="M31" s="109">
        <v>17</v>
      </c>
      <c r="N31" s="109">
        <v>21</v>
      </c>
      <c r="O31" s="109">
        <v>41</v>
      </c>
      <c r="P31" s="109">
        <v>6</v>
      </c>
      <c r="Q31" s="109">
        <v>49</v>
      </c>
      <c r="R31" s="110">
        <v>2</v>
      </c>
    </row>
    <row r="32" spans="1:18" ht="13.5" customHeight="1" x14ac:dyDescent="0.15">
      <c r="A32" s="263"/>
      <c r="B32" s="148"/>
      <c r="C32" s="17"/>
      <c r="D32" s="197"/>
      <c r="E32" s="105">
        <v>41.104294478527606</v>
      </c>
      <c r="F32" s="106">
        <v>38.650306748466257</v>
      </c>
      <c r="G32" s="106">
        <v>12.269938650306749</v>
      </c>
      <c r="H32" s="106">
        <v>18.404907975460123</v>
      </c>
      <c r="I32" s="106">
        <v>28.834355828220858</v>
      </c>
      <c r="J32" s="106">
        <v>20.858895705521473</v>
      </c>
      <c r="K32" s="106">
        <v>17.791411042944784</v>
      </c>
      <c r="L32" s="106">
        <v>2.4539877300613497</v>
      </c>
      <c r="M32" s="106">
        <v>10.429447852760736</v>
      </c>
      <c r="N32" s="106">
        <v>12.883435582822086</v>
      </c>
      <c r="O32" s="106">
        <v>25.153374233128833</v>
      </c>
      <c r="P32" s="106">
        <v>3.6809815950920246</v>
      </c>
      <c r="Q32" s="106">
        <v>30.061349693251532</v>
      </c>
      <c r="R32" s="107">
        <v>1.2269938650306749</v>
      </c>
    </row>
    <row r="33" spans="1:18" s="57" customFormat="1" ht="13.5" customHeight="1" x14ac:dyDescent="0.15">
      <c r="A33" s="263"/>
      <c r="B33" s="149" t="s">
        <v>7</v>
      </c>
      <c r="C33" s="229"/>
      <c r="D33" s="207">
        <v>174</v>
      </c>
      <c r="E33" s="230">
        <v>94</v>
      </c>
      <c r="F33" s="231">
        <v>58</v>
      </c>
      <c r="G33" s="231">
        <v>11</v>
      </c>
      <c r="H33" s="231">
        <v>45</v>
      </c>
      <c r="I33" s="231">
        <v>63</v>
      </c>
      <c r="J33" s="231">
        <v>34</v>
      </c>
      <c r="K33" s="109">
        <v>41</v>
      </c>
      <c r="L33" s="109">
        <v>4</v>
      </c>
      <c r="M33" s="109">
        <v>7</v>
      </c>
      <c r="N33" s="109">
        <v>20</v>
      </c>
      <c r="O33" s="109">
        <v>63</v>
      </c>
      <c r="P33" s="109">
        <v>7</v>
      </c>
      <c r="Q33" s="109">
        <v>31</v>
      </c>
      <c r="R33" s="110">
        <v>5</v>
      </c>
    </row>
    <row r="34" spans="1:18" ht="13.5" customHeight="1" x14ac:dyDescent="0.15">
      <c r="A34" s="263"/>
      <c r="B34" s="148"/>
      <c r="C34" s="17"/>
      <c r="D34" s="197"/>
      <c r="E34" s="105">
        <v>54.022988505747129</v>
      </c>
      <c r="F34" s="106">
        <v>33.333333333333329</v>
      </c>
      <c r="G34" s="106">
        <v>6.3218390804597711</v>
      </c>
      <c r="H34" s="106">
        <v>25.862068965517242</v>
      </c>
      <c r="I34" s="106">
        <v>36.206896551724135</v>
      </c>
      <c r="J34" s="106">
        <v>19.540229885057471</v>
      </c>
      <c r="K34" s="106">
        <v>23.563218390804597</v>
      </c>
      <c r="L34" s="106">
        <v>2.2988505747126435</v>
      </c>
      <c r="M34" s="106">
        <v>4.0229885057471266</v>
      </c>
      <c r="N34" s="106">
        <v>11.494252873563218</v>
      </c>
      <c r="O34" s="106">
        <v>36.206896551724135</v>
      </c>
      <c r="P34" s="106">
        <v>4.0229885057471266</v>
      </c>
      <c r="Q34" s="106">
        <v>17.816091954022991</v>
      </c>
      <c r="R34" s="107">
        <v>2.8735632183908044</v>
      </c>
    </row>
    <row r="35" spans="1:18" s="57" customFormat="1" ht="13.5" customHeight="1" x14ac:dyDescent="0.15">
      <c r="A35" s="263"/>
      <c r="B35" s="149" t="s">
        <v>45</v>
      </c>
      <c r="C35" s="229"/>
      <c r="D35" s="207">
        <v>147</v>
      </c>
      <c r="E35" s="230">
        <v>88</v>
      </c>
      <c r="F35" s="231">
        <v>34</v>
      </c>
      <c r="G35" s="231">
        <v>12</v>
      </c>
      <c r="H35" s="231">
        <v>40</v>
      </c>
      <c r="I35" s="231">
        <v>56</v>
      </c>
      <c r="J35" s="231">
        <v>29</v>
      </c>
      <c r="K35" s="109">
        <v>26</v>
      </c>
      <c r="L35" s="109">
        <v>8</v>
      </c>
      <c r="M35" s="109">
        <v>10</v>
      </c>
      <c r="N35" s="109">
        <v>27</v>
      </c>
      <c r="O35" s="109">
        <v>62</v>
      </c>
      <c r="P35" s="109">
        <v>4</v>
      </c>
      <c r="Q35" s="109">
        <v>19</v>
      </c>
      <c r="R35" s="110">
        <v>6</v>
      </c>
    </row>
    <row r="36" spans="1:18" ht="13.5" customHeight="1" x14ac:dyDescent="0.15">
      <c r="A36" s="263"/>
      <c r="B36" s="148"/>
      <c r="C36" s="17"/>
      <c r="D36" s="197"/>
      <c r="E36" s="105">
        <v>59.863945578231295</v>
      </c>
      <c r="F36" s="106">
        <v>23.129251700680271</v>
      </c>
      <c r="G36" s="106">
        <v>8.1632653061224492</v>
      </c>
      <c r="H36" s="106">
        <v>27.210884353741498</v>
      </c>
      <c r="I36" s="106">
        <v>38.095238095238095</v>
      </c>
      <c r="J36" s="106">
        <v>19.727891156462583</v>
      </c>
      <c r="K36" s="106">
        <v>17.687074829931973</v>
      </c>
      <c r="L36" s="106">
        <v>5.4421768707482991</v>
      </c>
      <c r="M36" s="106">
        <v>6.8027210884353746</v>
      </c>
      <c r="N36" s="106">
        <v>18.367346938775512</v>
      </c>
      <c r="O36" s="106">
        <v>42.176870748299322</v>
      </c>
      <c r="P36" s="106">
        <v>2.7210884353741496</v>
      </c>
      <c r="Q36" s="106">
        <v>12.925170068027212</v>
      </c>
      <c r="R36" s="107">
        <v>4.0816326530612246</v>
      </c>
    </row>
    <row r="37" spans="1:18" s="57" customFormat="1" ht="13.5" customHeight="1" x14ac:dyDescent="0.15">
      <c r="A37" s="263"/>
      <c r="B37" s="56" t="s">
        <v>46</v>
      </c>
      <c r="D37" s="191">
        <v>11</v>
      </c>
      <c r="E37" s="108">
        <v>9</v>
      </c>
      <c r="F37" s="109">
        <v>3</v>
      </c>
      <c r="G37" s="109">
        <v>0</v>
      </c>
      <c r="H37" s="109">
        <v>2</v>
      </c>
      <c r="I37" s="109">
        <v>5</v>
      </c>
      <c r="J37" s="109">
        <v>3</v>
      </c>
      <c r="K37" s="109">
        <v>3</v>
      </c>
      <c r="L37" s="109">
        <v>1</v>
      </c>
      <c r="M37" s="109">
        <v>1</v>
      </c>
      <c r="N37" s="109">
        <v>1</v>
      </c>
      <c r="O37" s="109">
        <v>2</v>
      </c>
      <c r="P37" s="109">
        <v>0</v>
      </c>
      <c r="Q37" s="109">
        <v>3</v>
      </c>
      <c r="R37" s="110">
        <v>0</v>
      </c>
    </row>
    <row r="38" spans="1:18" ht="13.5" customHeight="1" thickBot="1" x14ac:dyDescent="0.2">
      <c r="A38" s="264"/>
      <c r="B38" s="150"/>
      <c r="C38" s="18"/>
      <c r="D38" s="192"/>
      <c r="E38" s="111">
        <v>81.818181818181827</v>
      </c>
      <c r="F38" s="112">
        <v>27.27272727272727</v>
      </c>
      <c r="G38" s="112">
        <v>0</v>
      </c>
      <c r="H38" s="112">
        <v>18.181818181818183</v>
      </c>
      <c r="I38" s="112">
        <v>45.454545454545453</v>
      </c>
      <c r="J38" s="112">
        <v>27.27272727272727</v>
      </c>
      <c r="K38" s="112">
        <v>27.27272727272727</v>
      </c>
      <c r="L38" s="112">
        <v>9.0909090909090917</v>
      </c>
      <c r="M38" s="112">
        <v>9.0909090909090917</v>
      </c>
      <c r="N38" s="112">
        <v>9.0909090909090917</v>
      </c>
      <c r="O38" s="112">
        <v>18.181818181818183</v>
      </c>
      <c r="P38" s="112">
        <v>0</v>
      </c>
      <c r="Q38" s="112">
        <v>27.27272727272727</v>
      </c>
      <c r="R38" s="113">
        <v>0</v>
      </c>
    </row>
    <row r="39" spans="1:18" s="57" customFormat="1" ht="13.5" customHeight="1" x14ac:dyDescent="0.15">
      <c r="A39" s="263" t="s">
        <v>47</v>
      </c>
      <c r="B39" s="56" t="s">
        <v>49</v>
      </c>
      <c r="D39" s="190">
        <v>130</v>
      </c>
      <c r="E39" s="108">
        <v>51</v>
      </c>
      <c r="F39" s="109">
        <v>53</v>
      </c>
      <c r="G39" s="109">
        <v>17</v>
      </c>
      <c r="H39" s="109">
        <v>25</v>
      </c>
      <c r="I39" s="109">
        <v>34</v>
      </c>
      <c r="J39" s="109">
        <v>22</v>
      </c>
      <c r="K39" s="109">
        <v>25</v>
      </c>
      <c r="L39" s="109">
        <v>2</v>
      </c>
      <c r="M39" s="109">
        <v>13</v>
      </c>
      <c r="N39" s="109">
        <v>14</v>
      </c>
      <c r="O39" s="109">
        <v>28</v>
      </c>
      <c r="P39" s="109">
        <v>1</v>
      </c>
      <c r="Q39" s="109">
        <v>30</v>
      </c>
      <c r="R39" s="110">
        <v>3</v>
      </c>
    </row>
    <row r="40" spans="1:18" ht="13.5" customHeight="1" x14ac:dyDescent="0.15">
      <c r="A40" s="263"/>
      <c r="B40" s="56"/>
      <c r="D40" s="190"/>
      <c r="E40" s="219">
        <v>39.230769230769234</v>
      </c>
      <c r="F40" s="220">
        <v>40.769230769230766</v>
      </c>
      <c r="G40" s="220">
        <v>13.076923076923078</v>
      </c>
      <c r="H40" s="220">
        <v>19.230769230769234</v>
      </c>
      <c r="I40" s="220">
        <v>26.153846153846157</v>
      </c>
      <c r="J40" s="220">
        <v>16.923076923076923</v>
      </c>
      <c r="K40" s="106">
        <v>19.230769230769234</v>
      </c>
      <c r="L40" s="106">
        <v>1.5384615384615385</v>
      </c>
      <c r="M40" s="106">
        <v>10</v>
      </c>
      <c r="N40" s="106">
        <v>10.76923076923077</v>
      </c>
      <c r="O40" s="106">
        <v>21.53846153846154</v>
      </c>
      <c r="P40" s="106">
        <v>0.76923076923076927</v>
      </c>
      <c r="Q40" s="106">
        <v>23.076923076923077</v>
      </c>
      <c r="R40" s="107">
        <v>2.3076923076923079</v>
      </c>
    </row>
    <row r="41" spans="1:18" s="57" customFormat="1" ht="13.5" customHeight="1" x14ac:dyDescent="0.15">
      <c r="A41" s="263"/>
      <c r="B41" s="149" t="s">
        <v>51</v>
      </c>
      <c r="C41" s="229"/>
      <c r="D41" s="206">
        <v>509</v>
      </c>
      <c r="E41" s="230">
        <v>253</v>
      </c>
      <c r="F41" s="231">
        <v>170</v>
      </c>
      <c r="G41" s="231">
        <v>79</v>
      </c>
      <c r="H41" s="231">
        <v>108</v>
      </c>
      <c r="I41" s="231">
        <v>177</v>
      </c>
      <c r="J41" s="231">
        <v>104</v>
      </c>
      <c r="K41" s="109">
        <v>99</v>
      </c>
      <c r="L41" s="109">
        <v>13</v>
      </c>
      <c r="M41" s="109">
        <v>32</v>
      </c>
      <c r="N41" s="109">
        <v>65</v>
      </c>
      <c r="O41" s="109">
        <v>169</v>
      </c>
      <c r="P41" s="109">
        <v>19</v>
      </c>
      <c r="Q41" s="109">
        <v>111</v>
      </c>
      <c r="R41" s="110">
        <v>13</v>
      </c>
    </row>
    <row r="42" spans="1:18" ht="13.5" customHeight="1" x14ac:dyDescent="0.15">
      <c r="A42" s="263"/>
      <c r="B42" s="148"/>
      <c r="C42" s="17"/>
      <c r="D42" s="194"/>
      <c r="E42" s="105">
        <v>49.705304518664043</v>
      </c>
      <c r="F42" s="106">
        <v>33.398821218074652</v>
      </c>
      <c r="G42" s="106">
        <v>15.520628683693516</v>
      </c>
      <c r="H42" s="106">
        <v>21.218074656188605</v>
      </c>
      <c r="I42" s="106">
        <v>34.77406679764244</v>
      </c>
      <c r="J42" s="106">
        <v>20.43222003929273</v>
      </c>
      <c r="K42" s="106">
        <v>19.449901768172889</v>
      </c>
      <c r="L42" s="106">
        <v>2.5540275049115913</v>
      </c>
      <c r="M42" s="106">
        <v>6.2868369351669937</v>
      </c>
      <c r="N42" s="106">
        <v>12.770137524557956</v>
      </c>
      <c r="O42" s="106">
        <v>33.20235756385069</v>
      </c>
      <c r="P42" s="106">
        <v>3.7328094302554029</v>
      </c>
      <c r="Q42" s="106">
        <v>21.807465618860512</v>
      </c>
      <c r="R42" s="107">
        <v>2.5540275049115913</v>
      </c>
    </row>
    <row r="43" spans="1:18" s="57" customFormat="1" ht="13.5" customHeight="1" x14ac:dyDescent="0.15">
      <c r="A43" s="263"/>
      <c r="B43" s="149" t="s">
        <v>52</v>
      </c>
      <c r="C43" s="229"/>
      <c r="D43" s="206">
        <v>88</v>
      </c>
      <c r="E43" s="230">
        <v>35</v>
      </c>
      <c r="F43" s="231">
        <v>34</v>
      </c>
      <c r="G43" s="231">
        <v>9</v>
      </c>
      <c r="H43" s="231">
        <v>14</v>
      </c>
      <c r="I43" s="231">
        <v>20</v>
      </c>
      <c r="J43" s="231">
        <v>27</v>
      </c>
      <c r="K43" s="109">
        <v>18</v>
      </c>
      <c r="L43" s="109">
        <v>3</v>
      </c>
      <c r="M43" s="109">
        <v>9</v>
      </c>
      <c r="N43" s="109">
        <v>12</v>
      </c>
      <c r="O43" s="109">
        <v>23</v>
      </c>
      <c r="P43" s="109">
        <v>3</v>
      </c>
      <c r="Q43" s="109">
        <v>14</v>
      </c>
      <c r="R43" s="110">
        <v>3</v>
      </c>
    </row>
    <row r="44" spans="1:18" ht="13.5" customHeight="1" x14ac:dyDescent="0.15">
      <c r="A44" s="263"/>
      <c r="B44" s="148"/>
      <c r="C44" s="17"/>
      <c r="D44" s="194"/>
      <c r="E44" s="105">
        <v>39.772727272727273</v>
      </c>
      <c r="F44" s="106">
        <v>38.636363636363633</v>
      </c>
      <c r="G44" s="106">
        <v>10.227272727272728</v>
      </c>
      <c r="H44" s="106">
        <v>15.909090909090908</v>
      </c>
      <c r="I44" s="106">
        <v>22.727272727272727</v>
      </c>
      <c r="J44" s="106">
        <v>30.681818181818183</v>
      </c>
      <c r="K44" s="106">
        <v>20.454545454545457</v>
      </c>
      <c r="L44" s="106">
        <v>3.4090909090909087</v>
      </c>
      <c r="M44" s="106">
        <v>10.227272727272728</v>
      </c>
      <c r="N44" s="106">
        <v>13.636363636363635</v>
      </c>
      <c r="O44" s="106">
        <v>26.136363636363637</v>
      </c>
      <c r="P44" s="106">
        <v>3.4090909090909087</v>
      </c>
      <c r="Q44" s="106">
        <v>15.909090909090908</v>
      </c>
      <c r="R44" s="107">
        <v>3.4090909090909087</v>
      </c>
    </row>
    <row r="45" spans="1:18" s="57" customFormat="1" ht="13.5" customHeight="1" x14ac:dyDescent="0.15">
      <c r="A45" s="263"/>
      <c r="B45" s="56" t="s">
        <v>72</v>
      </c>
      <c r="D45" s="190">
        <v>14</v>
      </c>
      <c r="E45" s="108">
        <v>9</v>
      </c>
      <c r="F45" s="109">
        <v>4</v>
      </c>
      <c r="G45" s="109">
        <v>0</v>
      </c>
      <c r="H45" s="109">
        <v>2</v>
      </c>
      <c r="I45" s="109">
        <v>6</v>
      </c>
      <c r="J45" s="109">
        <v>3</v>
      </c>
      <c r="K45" s="109">
        <v>4</v>
      </c>
      <c r="L45" s="109">
        <v>1</v>
      </c>
      <c r="M45" s="109">
        <v>1</v>
      </c>
      <c r="N45" s="109">
        <v>3</v>
      </c>
      <c r="O45" s="109">
        <v>3</v>
      </c>
      <c r="P45" s="109">
        <v>0</v>
      </c>
      <c r="Q45" s="109">
        <v>4</v>
      </c>
      <c r="R45" s="110">
        <v>0</v>
      </c>
    </row>
    <row r="46" spans="1:18" ht="13.5" customHeight="1" thickBot="1" x14ac:dyDescent="0.2">
      <c r="A46" s="264"/>
      <c r="B46" s="150"/>
      <c r="C46" s="18"/>
      <c r="D46" s="195"/>
      <c r="E46" s="111">
        <v>64.285714285714292</v>
      </c>
      <c r="F46" s="112">
        <v>28.571428571428569</v>
      </c>
      <c r="G46" s="112">
        <v>0</v>
      </c>
      <c r="H46" s="112">
        <v>14.285714285714285</v>
      </c>
      <c r="I46" s="112">
        <v>42.857142857142854</v>
      </c>
      <c r="J46" s="112">
        <v>21.428571428571427</v>
      </c>
      <c r="K46" s="112">
        <v>28.571428571428569</v>
      </c>
      <c r="L46" s="112">
        <v>7.1428571428571423</v>
      </c>
      <c r="M46" s="112">
        <v>7.1428571428571423</v>
      </c>
      <c r="N46" s="112">
        <v>21.428571428571427</v>
      </c>
      <c r="O46" s="112">
        <v>21.428571428571427</v>
      </c>
      <c r="P46" s="112">
        <v>0</v>
      </c>
      <c r="Q46" s="112">
        <v>28.571428571428569</v>
      </c>
      <c r="R46" s="113">
        <v>0</v>
      </c>
    </row>
    <row r="47" spans="1:18" s="57" customFormat="1" ht="13.5" customHeight="1" x14ac:dyDescent="0.15">
      <c r="A47" s="263" t="s">
        <v>224</v>
      </c>
      <c r="B47" s="56" t="s">
        <v>54</v>
      </c>
      <c r="D47" s="190">
        <v>31</v>
      </c>
      <c r="E47" s="108">
        <v>13</v>
      </c>
      <c r="F47" s="109">
        <v>15</v>
      </c>
      <c r="G47" s="109">
        <v>7</v>
      </c>
      <c r="H47" s="109">
        <v>3</v>
      </c>
      <c r="I47" s="109">
        <v>3</v>
      </c>
      <c r="J47" s="109">
        <v>4</v>
      </c>
      <c r="K47" s="109">
        <v>7</v>
      </c>
      <c r="L47" s="109">
        <v>0</v>
      </c>
      <c r="M47" s="109">
        <v>2</v>
      </c>
      <c r="N47" s="109">
        <v>2</v>
      </c>
      <c r="O47" s="109">
        <v>2</v>
      </c>
      <c r="P47" s="109">
        <v>0</v>
      </c>
      <c r="Q47" s="109">
        <v>8</v>
      </c>
      <c r="R47" s="110">
        <v>1</v>
      </c>
    </row>
    <row r="48" spans="1:18" ht="13.5" customHeight="1" x14ac:dyDescent="0.15">
      <c r="A48" s="263"/>
      <c r="B48" s="56"/>
      <c r="D48" s="190"/>
      <c r="E48" s="219">
        <v>41.935483870967744</v>
      </c>
      <c r="F48" s="220">
        <v>48.387096774193552</v>
      </c>
      <c r="G48" s="220">
        <v>22.58064516129032</v>
      </c>
      <c r="H48" s="220">
        <v>9.67741935483871</v>
      </c>
      <c r="I48" s="220">
        <v>9.67741935483871</v>
      </c>
      <c r="J48" s="220">
        <v>12.903225806451612</v>
      </c>
      <c r="K48" s="106">
        <v>22.58064516129032</v>
      </c>
      <c r="L48" s="106">
        <v>0</v>
      </c>
      <c r="M48" s="106">
        <v>6.4516129032258061</v>
      </c>
      <c r="N48" s="106">
        <v>6.4516129032258061</v>
      </c>
      <c r="O48" s="106">
        <v>6.4516129032258061</v>
      </c>
      <c r="P48" s="106">
        <v>0</v>
      </c>
      <c r="Q48" s="106">
        <v>25.806451612903224</v>
      </c>
      <c r="R48" s="107">
        <v>3.225806451612903</v>
      </c>
    </row>
    <row r="49" spans="1:18" s="57" customFormat="1" ht="13.5" customHeight="1" x14ac:dyDescent="0.15">
      <c r="A49" s="263"/>
      <c r="B49" s="149" t="s">
        <v>393</v>
      </c>
      <c r="C49" s="229"/>
      <c r="D49" s="206">
        <v>125</v>
      </c>
      <c r="E49" s="230">
        <v>47</v>
      </c>
      <c r="F49" s="231">
        <v>48</v>
      </c>
      <c r="G49" s="231">
        <v>11</v>
      </c>
      <c r="H49" s="231">
        <v>23</v>
      </c>
      <c r="I49" s="231">
        <v>36</v>
      </c>
      <c r="J49" s="231">
        <v>30</v>
      </c>
      <c r="K49" s="109">
        <v>26</v>
      </c>
      <c r="L49" s="109">
        <v>4</v>
      </c>
      <c r="M49" s="109">
        <v>16</v>
      </c>
      <c r="N49" s="109">
        <v>12</v>
      </c>
      <c r="O49" s="109">
        <v>29</v>
      </c>
      <c r="P49" s="109">
        <v>1</v>
      </c>
      <c r="Q49" s="109">
        <v>30</v>
      </c>
      <c r="R49" s="110">
        <v>1</v>
      </c>
    </row>
    <row r="50" spans="1:18" ht="13.5" customHeight="1" x14ac:dyDescent="0.15">
      <c r="A50" s="263"/>
      <c r="B50" s="148"/>
      <c r="C50" s="17"/>
      <c r="D50" s="194"/>
      <c r="E50" s="105">
        <v>37.6</v>
      </c>
      <c r="F50" s="106">
        <v>38.4</v>
      </c>
      <c r="G50" s="106">
        <v>8.7999999999999989</v>
      </c>
      <c r="H50" s="106">
        <v>18.399999999999999</v>
      </c>
      <c r="I50" s="106">
        <v>28.799999999999997</v>
      </c>
      <c r="J50" s="106">
        <v>24</v>
      </c>
      <c r="K50" s="106">
        <v>20.8</v>
      </c>
      <c r="L50" s="106">
        <v>3.2</v>
      </c>
      <c r="M50" s="106">
        <v>12.8</v>
      </c>
      <c r="N50" s="106">
        <v>9.6</v>
      </c>
      <c r="O50" s="106">
        <v>23.200000000000003</v>
      </c>
      <c r="P50" s="106">
        <v>0.8</v>
      </c>
      <c r="Q50" s="106">
        <v>24</v>
      </c>
      <c r="R50" s="107">
        <v>0.8</v>
      </c>
    </row>
    <row r="51" spans="1:18" s="57" customFormat="1" ht="13.5" customHeight="1" x14ac:dyDescent="0.15">
      <c r="A51" s="263"/>
      <c r="B51" s="149" t="s">
        <v>56</v>
      </c>
      <c r="C51" s="229"/>
      <c r="D51" s="206">
        <v>74</v>
      </c>
      <c r="E51" s="230">
        <v>32</v>
      </c>
      <c r="F51" s="231">
        <v>24</v>
      </c>
      <c r="G51" s="231">
        <v>7</v>
      </c>
      <c r="H51" s="231">
        <v>15</v>
      </c>
      <c r="I51" s="231">
        <v>23</v>
      </c>
      <c r="J51" s="231">
        <v>21</v>
      </c>
      <c r="K51" s="109">
        <v>13</v>
      </c>
      <c r="L51" s="109">
        <v>3</v>
      </c>
      <c r="M51" s="109">
        <v>3</v>
      </c>
      <c r="N51" s="109">
        <v>11</v>
      </c>
      <c r="O51" s="109">
        <v>17</v>
      </c>
      <c r="P51" s="109">
        <v>3</v>
      </c>
      <c r="Q51" s="109">
        <v>26</v>
      </c>
      <c r="R51" s="110">
        <v>0</v>
      </c>
    </row>
    <row r="52" spans="1:18" ht="13.5" customHeight="1" x14ac:dyDescent="0.15">
      <c r="A52" s="263"/>
      <c r="B52" s="148"/>
      <c r="C52" s="17"/>
      <c r="D52" s="194"/>
      <c r="E52" s="105">
        <v>43.243243243243242</v>
      </c>
      <c r="F52" s="106">
        <v>32.432432432432435</v>
      </c>
      <c r="G52" s="106">
        <v>9.4594594594594597</v>
      </c>
      <c r="H52" s="106">
        <v>20.27027027027027</v>
      </c>
      <c r="I52" s="106">
        <v>31.081081081081081</v>
      </c>
      <c r="J52" s="106">
        <v>28.378378378378379</v>
      </c>
      <c r="K52" s="106">
        <v>17.567567567567568</v>
      </c>
      <c r="L52" s="106">
        <v>4.0540540540540544</v>
      </c>
      <c r="M52" s="106">
        <v>4.0540540540540544</v>
      </c>
      <c r="N52" s="106">
        <v>14.864864864864865</v>
      </c>
      <c r="O52" s="106">
        <v>22.972972972972975</v>
      </c>
      <c r="P52" s="106">
        <v>4.0540540540540544</v>
      </c>
      <c r="Q52" s="106">
        <v>35.135135135135137</v>
      </c>
      <c r="R52" s="107">
        <v>0</v>
      </c>
    </row>
    <row r="53" spans="1:18" s="57" customFormat="1" ht="13.5" customHeight="1" x14ac:dyDescent="0.15">
      <c r="A53" s="263"/>
      <c r="B53" s="149" t="s">
        <v>58</v>
      </c>
      <c r="C53" s="229"/>
      <c r="D53" s="206">
        <v>58</v>
      </c>
      <c r="E53" s="230">
        <v>26</v>
      </c>
      <c r="F53" s="231">
        <v>27</v>
      </c>
      <c r="G53" s="231">
        <v>20</v>
      </c>
      <c r="H53" s="231">
        <v>3</v>
      </c>
      <c r="I53" s="231">
        <v>21</v>
      </c>
      <c r="J53" s="231">
        <v>10</v>
      </c>
      <c r="K53" s="109">
        <v>12</v>
      </c>
      <c r="L53" s="109">
        <v>1</v>
      </c>
      <c r="M53" s="109">
        <v>9</v>
      </c>
      <c r="N53" s="109">
        <v>8</v>
      </c>
      <c r="O53" s="109">
        <v>19</v>
      </c>
      <c r="P53" s="109">
        <v>1</v>
      </c>
      <c r="Q53" s="109">
        <v>11</v>
      </c>
      <c r="R53" s="110">
        <v>3</v>
      </c>
    </row>
    <row r="54" spans="1:18" ht="13.5" customHeight="1" x14ac:dyDescent="0.15">
      <c r="A54" s="263"/>
      <c r="B54" s="148"/>
      <c r="C54" s="17"/>
      <c r="D54" s="194"/>
      <c r="E54" s="105">
        <v>44.827586206896555</v>
      </c>
      <c r="F54" s="106">
        <v>46.551724137931032</v>
      </c>
      <c r="G54" s="106">
        <v>34.482758620689658</v>
      </c>
      <c r="H54" s="106">
        <v>5.1724137931034484</v>
      </c>
      <c r="I54" s="106">
        <v>36.206896551724135</v>
      </c>
      <c r="J54" s="106">
        <v>17.241379310344829</v>
      </c>
      <c r="K54" s="106">
        <v>20.689655172413794</v>
      </c>
      <c r="L54" s="106">
        <v>1.7241379310344827</v>
      </c>
      <c r="M54" s="106">
        <v>15.517241379310345</v>
      </c>
      <c r="N54" s="106">
        <v>13.793103448275861</v>
      </c>
      <c r="O54" s="106">
        <v>32.758620689655174</v>
      </c>
      <c r="P54" s="106">
        <v>1.7241379310344827</v>
      </c>
      <c r="Q54" s="106">
        <v>18.96551724137931</v>
      </c>
      <c r="R54" s="107">
        <v>5.1724137931034484</v>
      </c>
    </row>
    <row r="55" spans="1:18" s="57" customFormat="1" ht="13.5" customHeight="1" x14ac:dyDescent="0.15">
      <c r="A55" s="263"/>
      <c r="B55" s="149" t="s">
        <v>60</v>
      </c>
      <c r="C55" s="229"/>
      <c r="D55" s="206">
        <v>140</v>
      </c>
      <c r="E55" s="230">
        <v>50</v>
      </c>
      <c r="F55" s="231">
        <v>53</v>
      </c>
      <c r="G55" s="231">
        <v>44</v>
      </c>
      <c r="H55" s="231">
        <v>22</v>
      </c>
      <c r="I55" s="231">
        <v>40</v>
      </c>
      <c r="J55" s="231">
        <v>31</v>
      </c>
      <c r="K55" s="109">
        <v>32</v>
      </c>
      <c r="L55" s="109">
        <v>5</v>
      </c>
      <c r="M55" s="109">
        <v>8</v>
      </c>
      <c r="N55" s="109">
        <v>15</v>
      </c>
      <c r="O55" s="109">
        <v>38</v>
      </c>
      <c r="P55" s="109">
        <v>7</v>
      </c>
      <c r="Q55" s="109">
        <v>31</v>
      </c>
      <c r="R55" s="110">
        <v>4</v>
      </c>
    </row>
    <row r="56" spans="1:18" ht="13.5" customHeight="1" x14ac:dyDescent="0.15">
      <c r="A56" s="263"/>
      <c r="B56" s="148"/>
      <c r="C56" s="17"/>
      <c r="D56" s="194"/>
      <c r="E56" s="105">
        <v>35.714285714285715</v>
      </c>
      <c r="F56" s="106">
        <v>37.857142857142854</v>
      </c>
      <c r="G56" s="106">
        <v>31.428571428571427</v>
      </c>
      <c r="H56" s="106">
        <v>15.714285714285714</v>
      </c>
      <c r="I56" s="106">
        <v>28.571428571428569</v>
      </c>
      <c r="J56" s="106">
        <v>22.142857142857142</v>
      </c>
      <c r="K56" s="106">
        <v>22.857142857142858</v>
      </c>
      <c r="L56" s="106">
        <v>3.5714285714285712</v>
      </c>
      <c r="M56" s="106">
        <v>5.7142857142857144</v>
      </c>
      <c r="N56" s="106">
        <v>10.714285714285714</v>
      </c>
      <c r="O56" s="106">
        <v>27.142857142857142</v>
      </c>
      <c r="P56" s="106">
        <v>5</v>
      </c>
      <c r="Q56" s="106">
        <v>22.142857142857142</v>
      </c>
      <c r="R56" s="107">
        <v>2.8571428571428572</v>
      </c>
    </row>
    <row r="57" spans="1:18" s="57" customFormat="1" ht="13.5" customHeight="1" x14ac:dyDescent="0.15">
      <c r="A57" s="263"/>
      <c r="B57" s="149" t="s">
        <v>62</v>
      </c>
      <c r="C57" s="229"/>
      <c r="D57" s="206">
        <v>66</v>
      </c>
      <c r="E57" s="230">
        <v>29</v>
      </c>
      <c r="F57" s="231">
        <v>31</v>
      </c>
      <c r="G57" s="231">
        <v>14</v>
      </c>
      <c r="H57" s="231">
        <v>11</v>
      </c>
      <c r="I57" s="231">
        <v>22</v>
      </c>
      <c r="J57" s="231">
        <v>12</v>
      </c>
      <c r="K57" s="109">
        <v>9</v>
      </c>
      <c r="L57" s="109">
        <v>1</v>
      </c>
      <c r="M57" s="109">
        <v>3</v>
      </c>
      <c r="N57" s="109">
        <v>12</v>
      </c>
      <c r="O57" s="109">
        <v>20</v>
      </c>
      <c r="P57" s="109">
        <v>3</v>
      </c>
      <c r="Q57" s="109">
        <v>11</v>
      </c>
      <c r="R57" s="110">
        <v>1</v>
      </c>
    </row>
    <row r="58" spans="1:18" ht="13.5" customHeight="1" x14ac:dyDescent="0.15">
      <c r="A58" s="263"/>
      <c r="B58" s="148"/>
      <c r="C58" s="17"/>
      <c r="D58" s="194"/>
      <c r="E58" s="105">
        <v>43.939393939393938</v>
      </c>
      <c r="F58" s="106">
        <v>46.969696969696969</v>
      </c>
      <c r="G58" s="106">
        <v>21.212121212121211</v>
      </c>
      <c r="H58" s="106">
        <v>16.666666666666664</v>
      </c>
      <c r="I58" s="106">
        <v>33.333333333333329</v>
      </c>
      <c r="J58" s="106">
        <v>18.181818181818183</v>
      </c>
      <c r="K58" s="106">
        <v>13.636363636363635</v>
      </c>
      <c r="L58" s="106">
        <v>1.5151515151515151</v>
      </c>
      <c r="M58" s="106">
        <v>4.5454545454545459</v>
      </c>
      <c r="N58" s="106">
        <v>18.181818181818183</v>
      </c>
      <c r="O58" s="106">
        <v>30.303030303030305</v>
      </c>
      <c r="P58" s="106">
        <v>4.5454545454545459</v>
      </c>
      <c r="Q58" s="106">
        <v>16.666666666666664</v>
      </c>
      <c r="R58" s="107">
        <v>1.5151515151515151</v>
      </c>
    </row>
    <row r="59" spans="1:18" s="57" customFormat="1" ht="13.5" customHeight="1" x14ac:dyDescent="0.15">
      <c r="A59" s="263"/>
      <c r="B59" s="149" t="s">
        <v>64</v>
      </c>
      <c r="C59" s="229"/>
      <c r="D59" s="206">
        <v>25</v>
      </c>
      <c r="E59" s="230">
        <v>13</v>
      </c>
      <c r="F59" s="231">
        <v>11</v>
      </c>
      <c r="G59" s="231">
        <v>1</v>
      </c>
      <c r="H59" s="231">
        <v>8</v>
      </c>
      <c r="I59" s="231">
        <v>6</v>
      </c>
      <c r="J59" s="231">
        <v>2</v>
      </c>
      <c r="K59" s="109">
        <v>3</v>
      </c>
      <c r="L59" s="109">
        <v>0</v>
      </c>
      <c r="M59" s="109">
        <v>1</v>
      </c>
      <c r="N59" s="109">
        <v>3</v>
      </c>
      <c r="O59" s="109">
        <v>8</v>
      </c>
      <c r="P59" s="109">
        <v>0</v>
      </c>
      <c r="Q59" s="109">
        <v>6</v>
      </c>
      <c r="R59" s="110">
        <v>0</v>
      </c>
    </row>
    <row r="60" spans="1:18" ht="13.5" customHeight="1" x14ac:dyDescent="0.15">
      <c r="A60" s="263"/>
      <c r="B60" s="148"/>
      <c r="C60" s="17"/>
      <c r="D60" s="194"/>
      <c r="E60" s="105">
        <v>52</v>
      </c>
      <c r="F60" s="106">
        <v>44</v>
      </c>
      <c r="G60" s="106">
        <v>4</v>
      </c>
      <c r="H60" s="106">
        <v>32</v>
      </c>
      <c r="I60" s="106">
        <v>24</v>
      </c>
      <c r="J60" s="106">
        <v>8</v>
      </c>
      <c r="K60" s="106">
        <v>12</v>
      </c>
      <c r="L60" s="106">
        <v>0</v>
      </c>
      <c r="M60" s="106">
        <v>4</v>
      </c>
      <c r="N60" s="106">
        <v>12</v>
      </c>
      <c r="O60" s="106">
        <v>32</v>
      </c>
      <c r="P60" s="106">
        <v>0</v>
      </c>
      <c r="Q60" s="106">
        <v>24</v>
      </c>
      <c r="R60" s="107">
        <v>0</v>
      </c>
    </row>
    <row r="61" spans="1:18" s="57" customFormat="1" ht="13.5" customHeight="1" x14ac:dyDescent="0.15">
      <c r="A61" s="263"/>
      <c r="B61" s="149" t="s">
        <v>66</v>
      </c>
      <c r="C61" s="229"/>
      <c r="D61" s="206">
        <v>134</v>
      </c>
      <c r="E61" s="230">
        <v>81</v>
      </c>
      <c r="F61" s="231">
        <v>30</v>
      </c>
      <c r="G61" s="231">
        <v>13</v>
      </c>
      <c r="H61" s="231">
        <v>34</v>
      </c>
      <c r="I61" s="231">
        <v>57</v>
      </c>
      <c r="J61" s="231">
        <v>20</v>
      </c>
      <c r="K61" s="109">
        <v>31</v>
      </c>
      <c r="L61" s="109">
        <v>6</v>
      </c>
      <c r="M61" s="109">
        <v>6</v>
      </c>
      <c r="N61" s="109">
        <v>26</v>
      </c>
      <c r="O61" s="109">
        <v>55</v>
      </c>
      <c r="P61" s="109">
        <v>4</v>
      </c>
      <c r="Q61" s="109">
        <v>16</v>
      </c>
      <c r="R61" s="110">
        <v>5</v>
      </c>
    </row>
    <row r="62" spans="1:18" ht="13.5" customHeight="1" x14ac:dyDescent="0.15">
      <c r="A62" s="263"/>
      <c r="B62" s="148"/>
      <c r="C62" s="17"/>
      <c r="D62" s="194"/>
      <c r="E62" s="105">
        <v>60.447761194029844</v>
      </c>
      <c r="F62" s="106">
        <v>22.388059701492537</v>
      </c>
      <c r="G62" s="106">
        <v>9.7014925373134329</v>
      </c>
      <c r="H62" s="106">
        <v>25.373134328358208</v>
      </c>
      <c r="I62" s="106">
        <v>42.537313432835823</v>
      </c>
      <c r="J62" s="106">
        <v>14.925373134328357</v>
      </c>
      <c r="K62" s="106">
        <v>23.134328358208954</v>
      </c>
      <c r="L62" s="106">
        <v>4.4776119402985071</v>
      </c>
      <c r="M62" s="106">
        <v>4.4776119402985071</v>
      </c>
      <c r="N62" s="106">
        <v>19.402985074626866</v>
      </c>
      <c r="O62" s="106">
        <v>41.044776119402989</v>
      </c>
      <c r="P62" s="106">
        <v>2.9850746268656714</v>
      </c>
      <c r="Q62" s="106">
        <v>11.940298507462686</v>
      </c>
      <c r="R62" s="107">
        <v>3.7313432835820892</v>
      </c>
    </row>
    <row r="63" spans="1:18" s="57" customFormat="1" ht="13.5" customHeight="1" x14ac:dyDescent="0.15">
      <c r="A63" s="263"/>
      <c r="B63" s="56" t="s">
        <v>67</v>
      </c>
      <c r="D63" s="190">
        <v>146</v>
      </c>
      <c r="E63" s="108">
        <v>80</v>
      </c>
      <c r="F63" s="109">
        <v>46</v>
      </c>
      <c r="G63" s="109">
        <v>6</v>
      </c>
      <c r="H63" s="109">
        <v>39</v>
      </c>
      <c r="I63" s="109">
        <v>49</v>
      </c>
      <c r="J63" s="109">
        <v>37</v>
      </c>
      <c r="K63" s="109">
        <v>23</v>
      </c>
      <c r="L63" s="109">
        <v>1</v>
      </c>
      <c r="M63" s="109">
        <v>10</v>
      </c>
      <c r="N63" s="109">
        <v>14</v>
      </c>
      <c r="O63" s="109">
        <v>52</v>
      </c>
      <c r="P63" s="109">
        <v>4</v>
      </c>
      <c r="Q63" s="109">
        <v>32</v>
      </c>
      <c r="R63" s="110">
        <v>6</v>
      </c>
    </row>
    <row r="64" spans="1:18" ht="13.5" customHeight="1" thickBot="1" x14ac:dyDescent="0.2">
      <c r="A64" s="264"/>
      <c r="B64" s="150"/>
      <c r="C64" s="18"/>
      <c r="D64" s="195"/>
      <c r="E64" s="111">
        <v>54.794520547945204</v>
      </c>
      <c r="F64" s="112">
        <v>31.506849315068493</v>
      </c>
      <c r="G64" s="112">
        <v>4.10958904109589</v>
      </c>
      <c r="H64" s="112">
        <v>26.712328767123289</v>
      </c>
      <c r="I64" s="112">
        <v>33.561643835616437</v>
      </c>
      <c r="J64" s="112">
        <v>25.342465753424658</v>
      </c>
      <c r="K64" s="112">
        <v>15.753424657534246</v>
      </c>
      <c r="L64" s="112">
        <v>0.68493150684931503</v>
      </c>
      <c r="M64" s="112">
        <v>6.8493150684931505</v>
      </c>
      <c r="N64" s="112">
        <v>9.5890410958904102</v>
      </c>
      <c r="O64" s="112">
        <v>35.61643835616438</v>
      </c>
      <c r="P64" s="112">
        <v>2.7397260273972601</v>
      </c>
      <c r="Q64" s="112">
        <v>21.917808219178081</v>
      </c>
      <c r="R64" s="113">
        <v>4.10958904109589</v>
      </c>
    </row>
    <row r="65" spans="1:18" s="57" customFormat="1" ht="13.5" customHeight="1" x14ac:dyDescent="0.15">
      <c r="A65" s="261" t="s">
        <v>73</v>
      </c>
      <c r="B65" s="56" t="s">
        <v>68</v>
      </c>
      <c r="D65" s="190">
        <v>318</v>
      </c>
      <c r="E65" s="108">
        <v>157</v>
      </c>
      <c r="F65" s="109">
        <v>121</v>
      </c>
      <c r="G65" s="109">
        <v>60</v>
      </c>
      <c r="H65" s="109">
        <v>74</v>
      </c>
      <c r="I65" s="109">
        <v>108</v>
      </c>
      <c r="J65" s="109">
        <v>54</v>
      </c>
      <c r="K65" s="109">
        <v>65</v>
      </c>
      <c r="L65" s="109">
        <v>10</v>
      </c>
      <c r="M65" s="109">
        <v>25</v>
      </c>
      <c r="N65" s="109">
        <v>43</v>
      </c>
      <c r="O65" s="109">
        <v>100</v>
      </c>
      <c r="P65" s="109">
        <v>9</v>
      </c>
      <c r="Q65" s="109">
        <v>63</v>
      </c>
      <c r="R65" s="110">
        <v>7</v>
      </c>
    </row>
    <row r="66" spans="1:18" ht="13.5" customHeight="1" x14ac:dyDescent="0.15">
      <c r="A66" s="263"/>
      <c r="B66" s="9" t="s">
        <v>69</v>
      </c>
      <c r="C66" s="17"/>
      <c r="D66" s="194"/>
      <c r="E66" s="105">
        <v>49.371069182389938</v>
      </c>
      <c r="F66" s="106">
        <v>38.05031446540881</v>
      </c>
      <c r="G66" s="106">
        <v>18.867924528301888</v>
      </c>
      <c r="H66" s="106">
        <v>23.270440251572328</v>
      </c>
      <c r="I66" s="106">
        <v>33.962264150943398</v>
      </c>
      <c r="J66" s="106">
        <v>16.981132075471699</v>
      </c>
      <c r="K66" s="106">
        <v>20.440251572327046</v>
      </c>
      <c r="L66" s="106">
        <v>3.1446540880503147</v>
      </c>
      <c r="M66" s="106">
        <v>7.8616352201257858</v>
      </c>
      <c r="N66" s="106">
        <v>13.522012578616351</v>
      </c>
      <c r="O66" s="106">
        <v>31.446540880503143</v>
      </c>
      <c r="P66" s="106">
        <v>2.8301886792452833</v>
      </c>
      <c r="Q66" s="106">
        <v>19.811320754716981</v>
      </c>
      <c r="R66" s="107">
        <v>2.2012578616352201</v>
      </c>
    </row>
    <row r="67" spans="1:18" s="57" customFormat="1" ht="13.5" customHeight="1" x14ac:dyDescent="0.15">
      <c r="A67" s="263"/>
      <c r="B67" s="56" t="s">
        <v>70</v>
      </c>
      <c r="D67" s="190">
        <v>406</v>
      </c>
      <c r="E67" s="108">
        <v>180</v>
      </c>
      <c r="F67" s="109">
        <v>135</v>
      </c>
      <c r="G67" s="109">
        <v>45</v>
      </c>
      <c r="H67" s="109">
        <v>71</v>
      </c>
      <c r="I67" s="109">
        <v>120</v>
      </c>
      <c r="J67" s="109">
        <v>99</v>
      </c>
      <c r="K67" s="109">
        <v>77</v>
      </c>
      <c r="L67" s="109">
        <v>8</v>
      </c>
      <c r="M67" s="109">
        <v>29</v>
      </c>
      <c r="N67" s="109">
        <v>50</v>
      </c>
      <c r="O67" s="109">
        <v>119</v>
      </c>
      <c r="P67" s="109">
        <v>14</v>
      </c>
      <c r="Q67" s="109">
        <v>92</v>
      </c>
      <c r="R67" s="110">
        <v>11</v>
      </c>
    </row>
    <row r="68" spans="1:18" ht="13.5" customHeight="1" x14ac:dyDescent="0.15">
      <c r="A68" s="263"/>
      <c r="B68" s="9" t="s">
        <v>71</v>
      </c>
      <c r="C68" s="17"/>
      <c r="D68" s="194"/>
      <c r="E68" s="105">
        <v>44.334975369458128</v>
      </c>
      <c r="F68" s="106">
        <v>33.251231527093594</v>
      </c>
      <c r="G68" s="106">
        <v>11.083743842364532</v>
      </c>
      <c r="H68" s="106">
        <v>17.487684729064039</v>
      </c>
      <c r="I68" s="106">
        <v>29.55665024630542</v>
      </c>
      <c r="J68" s="106">
        <v>24.384236453201972</v>
      </c>
      <c r="K68" s="106">
        <v>18.96551724137931</v>
      </c>
      <c r="L68" s="106">
        <v>1.9704433497536946</v>
      </c>
      <c r="M68" s="106">
        <v>7.1428571428571423</v>
      </c>
      <c r="N68" s="106">
        <v>12.315270935960591</v>
      </c>
      <c r="O68" s="106">
        <v>29.310344827586203</v>
      </c>
      <c r="P68" s="106">
        <v>3.4482758620689653</v>
      </c>
      <c r="Q68" s="106">
        <v>22.660098522167488</v>
      </c>
      <c r="R68" s="107">
        <v>2.7093596059113301</v>
      </c>
    </row>
    <row r="69" spans="1:18" s="57" customFormat="1" ht="13.5" customHeight="1" x14ac:dyDescent="0.15">
      <c r="A69" s="263"/>
      <c r="B69" s="56" t="s">
        <v>72</v>
      </c>
      <c r="D69" s="190">
        <v>17</v>
      </c>
      <c r="E69" s="108">
        <v>11</v>
      </c>
      <c r="F69" s="109">
        <v>5</v>
      </c>
      <c r="G69" s="109">
        <v>0</v>
      </c>
      <c r="H69" s="109">
        <v>4</v>
      </c>
      <c r="I69" s="109">
        <v>9</v>
      </c>
      <c r="J69" s="109">
        <v>3</v>
      </c>
      <c r="K69" s="109">
        <v>4</v>
      </c>
      <c r="L69" s="109">
        <v>1</v>
      </c>
      <c r="M69" s="109">
        <v>1</v>
      </c>
      <c r="N69" s="109">
        <v>1</v>
      </c>
      <c r="O69" s="109">
        <v>4</v>
      </c>
      <c r="P69" s="109">
        <v>0</v>
      </c>
      <c r="Q69" s="109">
        <v>4</v>
      </c>
      <c r="R69" s="110">
        <v>1</v>
      </c>
    </row>
    <row r="70" spans="1:18" ht="13.5" customHeight="1" thickBot="1" x14ac:dyDescent="0.2">
      <c r="A70" s="264"/>
      <c r="B70" s="16"/>
      <c r="C70" s="18"/>
      <c r="D70" s="195"/>
      <c r="E70" s="111">
        <v>64.705882352941174</v>
      </c>
      <c r="F70" s="112">
        <v>29.411764705882355</v>
      </c>
      <c r="G70" s="112">
        <v>0</v>
      </c>
      <c r="H70" s="112">
        <v>23.52941176470588</v>
      </c>
      <c r="I70" s="112">
        <v>52.941176470588239</v>
      </c>
      <c r="J70" s="112">
        <v>17.647058823529413</v>
      </c>
      <c r="K70" s="112">
        <v>23.52941176470588</v>
      </c>
      <c r="L70" s="112">
        <v>5.8823529411764701</v>
      </c>
      <c r="M70" s="112">
        <v>5.8823529411764701</v>
      </c>
      <c r="N70" s="112">
        <v>5.8823529411764701</v>
      </c>
      <c r="O70" s="112">
        <v>23.52941176470588</v>
      </c>
      <c r="P70" s="112">
        <v>0</v>
      </c>
      <c r="Q70" s="112">
        <v>23.52941176470588</v>
      </c>
      <c r="R70" s="113">
        <v>5.8823529411764701</v>
      </c>
    </row>
    <row r="71" spans="1:18" s="57" customFormat="1" ht="13.5" customHeight="1" x14ac:dyDescent="0.15">
      <c r="A71" s="261" t="s">
        <v>404</v>
      </c>
      <c r="B71" s="56" t="s">
        <v>489</v>
      </c>
      <c r="D71" s="190">
        <v>343</v>
      </c>
      <c r="E71" s="108">
        <v>151</v>
      </c>
      <c r="F71" s="109">
        <v>123</v>
      </c>
      <c r="G71" s="109">
        <v>60</v>
      </c>
      <c r="H71" s="109">
        <v>74</v>
      </c>
      <c r="I71" s="109">
        <v>106</v>
      </c>
      <c r="J71" s="109">
        <v>67</v>
      </c>
      <c r="K71" s="109">
        <v>69</v>
      </c>
      <c r="L71" s="109">
        <v>2</v>
      </c>
      <c r="M71" s="109">
        <v>30</v>
      </c>
      <c r="N71" s="109">
        <v>38</v>
      </c>
      <c r="O71" s="109">
        <v>99</v>
      </c>
      <c r="P71" s="109">
        <v>9</v>
      </c>
      <c r="Q71" s="109">
        <v>88</v>
      </c>
      <c r="R71" s="110">
        <v>5</v>
      </c>
    </row>
    <row r="72" spans="1:18" ht="13.5" customHeight="1" x14ac:dyDescent="0.15">
      <c r="A72" s="261"/>
      <c r="B72" s="9" t="s">
        <v>490</v>
      </c>
      <c r="C72" s="17"/>
      <c r="D72" s="194"/>
      <c r="E72" s="105">
        <v>44.023323615160351</v>
      </c>
      <c r="F72" s="106">
        <v>35.860058309037903</v>
      </c>
      <c r="G72" s="106">
        <v>17.492711370262391</v>
      </c>
      <c r="H72" s="106">
        <v>21.574344023323615</v>
      </c>
      <c r="I72" s="106">
        <v>30.903790087463555</v>
      </c>
      <c r="J72" s="106">
        <v>19.533527696793001</v>
      </c>
      <c r="K72" s="106">
        <v>20.11661807580175</v>
      </c>
      <c r="L72" s="106">
        <v>0.58309037900874638</v>
      </c>
      <c r="M72" s="106">
        <v>8.7463556851311957</v>
      </c>
      <c r="N72" s="106">
        <v>11.078717201166182</v>
      </c>
      <c r="O72" s="106">
        <v>28.862973760932949</v>
      </c>
      <c r="P72" s="106">
        <v>2.6239067055393588</v>
      </c>
      <c r="Q72" s="106">
        <v>25.655976676384839</v>
      </c>
      <c r="R72" s="107">
        <v>1.4577259475218658</v>
      </c>
    </row>
    <row r="73" spans="1:18" s="57" customFormat="1" ht="13.5" customHeight="1" x14ac:dyDescent="0.15">
      <c r="A73" s="261"/>
      <c r="B73" s="56" t="s">
        <v>405</v>
      </c>
      <c r="D73" s="190">
        <v>114</v>
      </c>
      <c r="E73" s="108">
        <v>49</v>
      </c>
      <c r="F73" s="109">
        <v>60</v>
      </c>
      <c r="G73" s="109">
        <v>17</v>
      </c>
      <c r="H73" s="109">
        <v>12</v>
      </c>
      <c r="I73" s="109">
        <v>25</v>
      </c>
      <c r="J73" s="109">
        <v>36</v>
      </c>
      <c r="K73" s="109">
        <v>16</v>
      </c>
      <c r="L73" s="109">
        <v>3</v>
      </c>
      <c r="M73" s="109">
        <v>10</v>
      </c>
      <c r="N73" s="109">
        <v>11</v>
      </c>
      <c r="O73" s="109">
        <v>23</v>
      </c>
      <c r="P73" s="109">
        <v>5</v>
      </c>
      <c r="Q73" s="109">
        <v>21</v>
      </c>
      <c r="R73" s="110">
        <v>2</v>
      </c>
    </row>
    <row r="74" spans="1:18" ht="13.5" customHeight="1" x14ac:dyDescent="0.15">
      <c r="A74" s="261"/>
      <c r="B74" s="9" t="s">
        <v>490</v>
      </c>
      <c r="C74" s="17"/>
      <c r="D74" s="194"/>
      <c r="E74" s="105">
        <v>42.982456140350877</v>
      </c>
      <c r="F74" s="106">
        <v>52.631578947368418</v>
      </c>
      <c r="G74" s="106">
        <v>14.912280701754385</v>
      </c>
      <c r="H74" s="106">
        <v>10.526315789473683</v>
      </c>
      <c r="I74" s="106">
        <v>21.929824561403507</v>
      </c>
      <c r="J74" s="106">
        <v>31.578947368421051</v>
      </c>
      <c r="K74" s="106">
        <v>14.035087719298245</v>
      </c>
      <c r="L74" s="106">
        <v>2.6315789473684208</v>
      </c>
      <c r="M74" s="106">
        <v>8.7719298245614024</v>
      </c>
      <c r="N74" s="106">
        <v>9.6491228070175428</v>
      </c>
      <c r="O74" s="106">
        <v>20.175438596491226</v>
      </c>
      <c r="P74" s="106">
        <v>4.3859649122807012</v>
      </c>
      <c r="Q74" s="106">
        <v>18.421052631578945</v>
      </c>
      <c r="R74" s="107">
        <v>1.7543859649122806</v>
      </c>
    </row>
    <row r="75" spans="1:18" s="57" customFormat="1" ht="13.5" customHeight="1" x14ac:dyDescent="0.15">
      <c r="A75" s="261"/>
      <c r="B75" s="56" t="s">
        <v>406</v>
      </c>
      <c r="D75" s="190">
        <v>284</v>
      </c>
      <c r="E75" s="108">
        <v>148</v>
      </c>
      <c r="F75" s="109">
        <v>78</v>
      </c>
      <c r="G75" s="109">
        <v>28</v>
      </c>
      <c r="H75" s="109">
        <v>63</v>
      </c>
      <c r="I75" s="109">
        <v>106</v>
      </c>
      <c r="J75" s="109">
        <v>53</v>
      </c>
      <c r="K75" s="109">
        <v>61</v>
      </c>
      <c r="L75" s="109">
        <v>14</v>
      </c>
      <c r="M75" s="109">
        <v>15</v>
      </c>
      <c r="N75" s="109">
        <v>45</v>
      </c>
      <c r="O75" s="109">
        <v>101</v>
      </c>
      <c r="P75" s="109">
        <v>9</v>
      </c>
      <c r="Q75" s="109">
        <v>50</v>
      </c>
      <c r="R75" s="110">
        <v>12</v>
      </c>
    </row>
    <row r="76" spans="1:18" ht="13.5" customHeight="1" thickBot="1" x14ac:dyDescent="0.2">
      <c r="A76" s="262"/>
      <c r="B76" s="16"/>
      <c r="C76" s="18"/>
      <c r="D76" s="195"/>
      <c r="E76" s="111">
        <v>52.112676056338024</v>
      </c>
      <c r="F76" s="112">
        <v>27.464788732394368</v>
      </c>
      <c r="G76" s="112">
        <v>9.8591549295774641</v>
      </c>
      <c r="H76" s="112">
        <v>22.183098591549296</v>
      </c>
      <c r="I76" s="112">
        <v>37.323943661971832</v>
      </c>
      <c r="J76" s="112">
        <v>18.661971830985916</v>
      </c>
      <c r="K76" s="112">
        <v>21.47887323943662</v>
      </c>
      <c r="L76" s="112">
        <v>4.929577464788732</v>
      </c>
      <c r="M76" s="112">
        <v>5.28169014084507</v>
      </c>
      <c r="N76" s="112">
        <v>15.845070422535212</v>
      </c>
      <c r="O76" s="112">
        <v>35.563380281690144</v>
      </c>
      <c r="P76" s="112">
        <v>3.169014084507042</v>
      </c>
      <c r="Q76" s="112">
        <v>17.6056338028169</v>
      </c>
      <c r="R76" s="113">
        <v>4.225352112676056</v>
      </c>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8">
    <mergeCell ref="A71:A76"/>
    <mergeCell ref="A65:A70"/>
    <mergeCell ref="A4:C4"/>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339</v>
      </c>
      <c r="B2" s="6"/>
      <c r="C2" s="6"/>
      <c r="D2" s="6"/>
      <c r="E2" s="6"/>
      <c r="F2" s="6"/>
      <c r="G2" s="6"/>
      <c r="H2" s="6"/>
      <c r="I2" s="6"/>
      <c r="J2" s="6"/>
      <c r="K2" s="6"/>
      <c r="L2" s="63"/>
      <c r="M2" s="31"/>
      <c r="N2" s="31"/>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712</v>
      </c>
      <c r="F5" s="97">
        <v>1255</v>
      </c>
      <c r="G5" s="97">
        <v>250</v>
      </c>
      <c r="H5" s="97">
        <v>127</v>
      </c>
      <c r="I5" s="97">
        <v>15</v>
      </c>
      <c r="J5" s="98">
        <v>96</v>
      </c>
      <c r="K5" s="69"/>
      <c r="L5" s="270">
        <f>SUMPRODUCT(E$3:I$3,E5:I5)/SUM(E5:I5)</f>
        <v>4.0690970750317934</v>
      </c>
      <c r="N5" s="114">
        <v>209</v>
      </c>
      <c r="O5" s="97">
        <v>813</v>
      </c>
      <c r="P5" s="97">
        <v>531</v>
      </c>
      <c r="Q5" s="97">
        <v>499</v>
      </c>
      <c r="R5" s="97">
        <v>282</v>
      </c>
      <c r="S5" s="98">
        <v>121</v>
      </c>
      <c r="T5" s="2"/>
      <c r="U5" s="270">
        <f>SUMPRODUCT(N$3:R$3,N5:R5)/SUM(N5:R5)</f>
        <v>3.0719794344473006</v>
      </c>
    </row>
    <row r="6" spans="1:22" ht="13.5" customHeight="1" thickBot="1" x14ac:dyDescent="0.2">
      <c r="A6" s="7"/>
      <c r="B6" s="8"/>
      <c r="C6" s="8"/>
      <c r="D6" s="199"/>
      <c r="E6" s="99">
        <v>29.002036659877799</v>
      </c>
      <c r="F6" s="100">
        <v>51.120162932790222</v>
      </c>
      <c r="G6" s="100">
        <v>10.183299389002038</v>
      </c>
      <c r="H6" s="100">
        <v>5.1731160896130346</v>
      </c>
      <c r="I6" s="100">
        <v>0.61099796334012213</v>
      </c>
      <c r="J6" s="101">
        <v>3.9103869653767824</v>
      </c>
      <c r="K6" s="70"/>
      <c r="L6" s="271"/>
      <c r="N6" s="115">
        <v>8.5132382892057024</v>
      </c>
      <c r="O6" s="100">
        <v>33.116089613034625</v>
      </c>
      <c r="P6" s="100">
        <v>21.629327902240327</v>
      </c>
      <c r="Q6" s="100">
        <v>20.325865580448067</v>
      </c>
      <c r="R6" s="100">
        <v>11.486761710794298</v>
      </c>
      <c r="S6" s="101">
        <v>4.9287169042769854</v>
      </c>
      <c r="U6" s="271"/>
    </row>
    <row r="7" spans="1:22" s="57" customFormat="1" ht="13.5" customHeight="1" x14ac:dyDescent="0.15">
      <c r="A7" s="265" t="s">
        <v>31</v>
      </c>
      <c r="B7" s="55" t="s">
        <v>33</v>
      </c>
      <c r="C7" s="60"/>
      <c r="D7" s="200">
        <v>1196</v>
      </c>
      <c r="E7" s="102">
        <v>350</v>
      </c>
      <c r="F7" s="103">
        <v>615</v>
      </c>
      <c r="G7" s="103">
        <v>119</v>
      </c>
      <c r="H7" s="103">
        <v>56</v>
      </c>
      <c r="I7" s="103">
        <v>5</v>
      </c>
      <c r="J7" s="104">
        <v>51</v>
      </c>
      <c r="K7" s="69"/>
      <c r="L7" s="270">
        <f>SUMPRODUCT(E$3:I$3,E7:I7)/SUM(E7:I7)</f>
        <v>4.0908296943231441</v>
      </c>
      <c r="N7" s="116">
        <v>100</v>
      </c>
      <c r="O7" s="103">
        <v>407</v>
      </c>
      <c r="P7" s="103">
        <v>256</v>
      </c>
      <c r="Q7" s="103">
        <v>241</v>
      </c>
      <c r="R7" s="103">
        <v>127</v>
      </c>
      <c r="S7" s="104">
        <v>65</v>
      </c>
      <c r="T7" s="2"/>
      <c r="U7" s="270">
        <f>SUMPRODUCT(N$3:R$3,N7:R7)/SUM(N7:R7)</f>
        <v>3.099027409372237</v>
      </c>
    </row>
    <row r="8" spans="1:22" ht="13.5" customHeight="1" x14ac:dyDescent="0.15">
      <c r="A8" s="263"/>
      <c r="B8" s="148"/>
      <c r="C8" s="17"/>
      <c r="D8" s="201"/>
      <c r="E8" s="105">
        <v>29.264214046822744</v>
      </c>
      <c r="F8" s="106">
        <v>51.42140468227425</v>
      </c>
      <c r="G8" s="106">
        <v>9.9498327759197327</v>
      </c>
      <c r="H8" s="106">
        <v>4.6822742474916383</v>
      </c>
      <c r="I8" s="106">
        <v>0.41806020066889632</v>
      </c>
      <c r="J8" s="107">
        <v>4.2642140468227421</v>
      </c>
      <c r="K8" s="70"/>
      <c r="L8" s="272"/>
      <c r="N8" s="117">
        <v>8.3612040133779271</v>
      </c>
      <c r="O8" s="106">
        <v>34.030100334448157</v>
      </c>
      <c r="P8" s="106">
        <v>21.404682274247492</v>
      </c>
      <c r="Q8" s="106">
        <v>20.150501672240804</v>
      </c>
      <c r="R8" s="106">
        <v>10.618729096989966</v>
      </c>
      <c r="S8" s="107">
        <v>5.4347826086956523</v>
      </c>
      <c r="U8" s="272"/>
    </row>
    <row r="9" spans="1:22" s="57" customFormat="1" ht="13.5" customHeight="1" x14ac:dyDescent="0.15">
      <c r="A9" s="263"/>
      <c r="B9" s="56" t="s">
        <v>35</v>
      </c>
      <c r="D9" s="202">
        <v>223</v>
      </c>
      <c r="E9" s="108">
        <v>56</v>
      </c>
      <c r="F9" s="109">
        <v>133</v>
      </c>
      <c r="G9" s="109">
        <v>17</v>
      </c>
      <c r="H9" s="109">
        <v>10</v>
      </c>
      <c r="I9" s="109">
        <v>0</v>
      </c>
      <c r="J9" s="110">
        <v>7</v>
      </c>
      <c r="K9" s="65"/>
      <c r="L9" s="273">
        <f>SUMPRODUCT(E$3:I$3,E9:I9)/SUM(E9:I9)</f>
        <v>4.0879629629629628</v>
      </c>
      <c r="N9" s="118">
        <v>19</v>
      </c>
      <c r="O9" s="109">
        <v>79</v>
      </c>
      <c r="P9" s="109">
        <v>55</v>
      </c>
      <c r="Q9" s="109">
        <v>47</v>
      </c>
      <c r="R9" s="109">
        <v>15</v>
      </c>
      <c r="S9" s="110">
        <v>8</v>
      </c>
      <c r="T9" s="2"/>
      <c r="U9" s="273">
        <f>SUMPRODUCT(N$3:R$3,N9:R9)/SUM(N9:R9)</f>
        <v>3.1860465116279069</v>
      </c>
    </row>
    <row r="10" spans="1:22" ht="13.5" customHeight="1" x14ac:dyDescent="0.15">
      <c r="A10" s="263"/>
      <c r="B10" s="148"/>
      <c r="C10" s="17"/>
      <c r="D10" s="201"/>
      <c r="E10" s="105">
        <v>25.112107623318387</v>
      </c>
      <c r="F10" s="106">
        <v>59.641255605381161</v>
      </c>
      <c r="G10" s="106">
        <v>7.623318385650224</v>
      </c>
      <c r="H10" s="106">
        <v>4.4843049327354256</v>
      </c>
      <c r="I10" s="106">
        <v>0</v>
      </c>
      <c r="J10" s="107">
        <v>3.1390134529147984</v>
      </c>
      <c r="K10" s="66"/>
      <c r="L10" s="272"/>
      <c r="N10" s="117">
        <v>8.5201793721973083</v>
      </c>
      <c r="O10" s="106">
        <v>35.426008968609871</v>
      </c>
      <c r="P10" s="106">
        <v>24.663677130044842</v>
      </c>
      <c r="Q10" s="106">
        <v>21.076233183856502</v>
      </c>
      <c r="R10" s="106">
        <v>6.7264573991031389</v>
      </c>
      <c r="S10" s="107">
        <v>3.5874439461883409</v>
      </c>
      <c r="U10" s="272"/>
    </row>
    <row r="11" spans="1:22" s="57" customFormat="1" ht="13.5" customHeight="1" x14ac:dyDescent="0.15">
      <c r="A11" s="263"/>
      <c r="B11" s="56" t="s">
        <v>37</v>
      </c>
      <c r="D11" s="202">
        <v>607</v>
      </c>
      <c r="E11" s="108">
        <v>191</v>
      </c>
      <c r="F11" s="109">
        <v>306</v>
      </c>
      <c r="G11" s="109">
        <v>58</v>
      </c>
      <c r="H11" s="109">
        <v>29</v>
      </c>
      <c r="I11" s="109">
        <v>5</v>
      </c>
      <c r="J11" s="110">
        <v>18</v>
      </c>
      <c r="K11" s="65"/>
      <c r="L11" s="273">
        <f>SUMPRODUCT(E$3:I$3,E11:I11)/SUM(E11:I11)</f>
        <v>4.1018675721561966</v>
      </c>
      <c r="N11" s="118">
        <v>65</v>
      </c>
      <c r="O11" s="109">
        <v>246</v>
      </c>
      <c r="P11" s="109">
        <v>146</v>
      </c>
      <c r="Q11" s="109">
        <v>88</v>
      </c>
      <c r="R11" s="109">
        <v>34</v>
      </c>
      <c r="S11" s="110">
        <v>28</v>
      </c>
      <c r="T11" s="2"/>
      <c r="U11" s="273">
        <f>SUMPRODUCT(N$3:R$3,N11:R11)/SUM(N11:R11)</f>
        <v>3.3799654576856648</v>
      </c>
    </row>
    <row r="12" spans="1:22" ht="13.5" customHeight="1" x14ac:dyDescent="0.15">
      <c r="A12" s="263"/>
      <c r="B12" s="148"/>
      <c r="C12" s="17"/>
      <c r="D12" s="201"/>
      <c r="E12" s="105">
        <v>31.466227347611202</v>
      </c>
      <c r="F12" s="106">
        <v>50.411861614497532</v>
      </c>
      <c r="G12" s="106">
        <v>9.5551894563426689</v>
      </c>
      <c r="H12" s="106">
        <v>4.7775947281713345</v>
      </c>
      <c r="I12" s="106">
        <v>0.82372322899505768</v>
      </c>
      <c r="J12" s="107">
        <v>2.9654036243822075</v>
      </c>
      <c r="K12" s="66"/>
      <c r="L12" s="272"/>
      <c r="N12" s="117">
        <v>10.70840197693575</v>
      </c>
      <c r="O12" s="106">
        <v>40.527182866556835</v>
      </c>
      <c r="P12" s="106">
        <v>24.052718286655683</v>
      </c>
      <c r="Q12" s="106">
        <v>14.497528830313014</v>
      </c>
      <c r="R12" s="106">
        <v>5.6013179571663922</v>
      </c>
      <c r="S12" s="107">
        <v>4.6128500823723231</v>
      </c>
      <c r="U12" s="272"/>
    </row>
    <row r="13" spans="1:22" s="57" customFormat="1" ht="13.5" customHeight="1" x14ac:dyDescent="0.15">
      <c r="A13" s="263"/>
      <c r="B13" s="56" t="s">
        <v>39</v>
      </c>
      <c r="D13" s="202">
        <v>159</v>
      </c>
      <c r="E13" s="108">
        <v>57</v>
      </c>
      <c r="F13" s="109">
        <v>72</v>
      </c>
      <c r="G13" s="109">
        <v>12</v>
      </c>
      <c r="H13" s="109">
        <v>8</v>
      </c>
      <c r="I13" s="109">
        <v>1</v>
      </c>
      <c r="J13" s="110">
        <v>9</v>
      </c>
      <c r="K13" s="65"/>
      <c r="L13" s="273">
        <f>SUMPRODUCT(E$3:I$3,E13:I13)/SUM(E13:I13)</f>
        <v>4.1733333333333329</v>
      </c>
      <c r="N13" s="118">
        <v>13</v>
      </c>
      <c r="O13" s="109">
        <v>44</v>
      </c>
      <c r="P13" s="109">
        <v>25</v>
      </c>
      <c r="Q13" s="109">
        <v>36</v>
      </c>
      <c r="R13" s="109">
        <v>31</v>
      </c>
      <c r="S13" s="110">
        <v>10</v>
      </c>
      <c r="T13" s="2"/>
      <c r="U13" s="273">
        <f>SUMPRODUCT(N$3:R$3,N13:R13)/SUM(N13:R13)</f>
        <v>2.8120805369127515</v>
      </c>
    </row>
    <row r="14" spans="1:22" ht="13.5" customHeight="1" x14ac:dyDescent="0.15">
      <c r="A14" s="263"/>
      <c r="B14" s="148"/>
      <c r="C14" s="17"/>
      <c r="D14" s="201"/>
      <c r="E14" s="105">
        <v>35.849056603773583</v>
      </c>
      <c r="F14" s="106">
        <v>45.283018867924532</v>
      </c>
      <c r="G14" s="106">
        <v>7.5471698113207548</v>
      </c>
      <c r="H14" s="106">
        <v>5.0314465408805038</v>
      </c>
      <c r="I14" s="106">
        <v>0.62893081761006298</v>
      </c>
      <c r="J14" s="107">
        <v>5.6603773584905666</v>
      </c>
      <c r="K14" s="66"/>
      <c r="L14" s="272"/>
      <c r="N14" s="117">
        <v>8.1761006289308167</v>
      </c>
      <c r="O14" s="106">
        <v>27.672955974842768</v>
      </c>
      <c r="P14" s="106">
        <v>15.723270440251572</v>
      </c>
      <c r="Q14" s="106">
        <v>22.641509433962266</v>
      </c>
      <c r="R14" s="106">
        <v>19.49685534591195</v>
      </c>
      <c r="S14" s="107">
        <v>6.2893081761006293</v>
      </c>
      <c r="U14" s="272"/>
    </row>
    <row r="15" spans="1:22" s="57" customFormat="1" ht="13.5" customHeight="1" x14ac:dyDescent="0.15">
      <c r="A15" s="263"/>
      <c r="B15" s="56" t="s">
        <v>41</v>
      </c>
      <c r="D15" s="202">
        <v>186</v>
      </c>
      <c r="E15" s="108">
        <v>34</v>
      </c>
      <c r="F15" s="109">
        <v>89</v>
      </c>
      <c r="G15" s="109">
        <v>34</v>
      </c>
      <c r="H15" s="109">
        <v>20</v>
      </c>
      <c r="I15" s="109">
        <v>1</v>
      </c>
      <c r="J15" s="110">
        <v>8</v>
      </c>
      <c r="K15" s="65"/>
      <c r="L15" s="273">
        <f>SUMPRODUCT(E$3:I$3,E15:I15)/SUM(E15:I15)</f>
        <v>3.7584269662921348</v>
      </c>
      <c r="N15" s="118">
        <v>8</v>
      </c>
      <c r="O15" s="109">
        <v>28</v>
      </c>
      <c r="P15" s="109">
        <v>35</v>
      </c>
      <c r="Q15" s="109">
        <v>61</v>
      </c>
      <c r="R15" s="109">
        <v>46</v>
      </c>
      <c r="S15" s="110">
        <v>8</v>
      </c>
      <c r="T15" s="2"/>
      <c r="U15" s="273">
        <f>SUMPRODUCT(N$3:R$3,N15:R15)/SUM(N15:R15)</f>
        <v>2.3876404494382024</v>
      </c>
    </row>
    <row r="16" spans="1:22" ht="13.5" customHeight="1" x14ac:dyDescent="0.15">
      <c r="A16" s="263"/>
      <c r="B16" s="148"/>
      <c r="C16" s="17"/>
      <c r="D16" s="201"/>
      <c r="E16" s="105">
        <v>18.27956989247312</v>
      </c>
      <c r="F16" s="106">
        <v>47.8494623655914</v>
      </c>
      <c r="G16" s="106">
        <v>18.27956989247312</v>
      </c>
      <c r="H16" s="106">
        <v>10.75268817204301</v>
      </c>
      <c r="I16" s="106">
        <v>0.53763440860215062</v>
      </c>
      <c r="J16" s="107">
        <v>4.3010752688172049</v>
      </c>
      <c r="K16" s="66"/>
      <c r="L16" s="272"/>
      <c r="N16" s="117">
        <v>4.3010752688172049</v>
      </c>
      <c r="O16" s="106">
        <v>15.053763440860216</v>
      </c>
      <c r="P16" s="106">
        <v>18.817204301075268</v>
      </c>
      <c r="Q16" s="106">
        <v>32.795698924731184</v>
      </c>
      <c r="R16" s="106">
        <v>24.731182795698924</v>
      </c>
      <c r="S16" s="107">
        <v>4.3010752688172049</v>
      </c>
      <c r="U16" s="272"/>
    </row>
    <row r="17" spans="1:21" s="57" customFormat="1" ht="13.5" customHeight="1" x14ac:dyDescent="0.15">
      <c r="A17" s="263"/>
      <c r="B17" s="56" t="s">
        <v>43</v>
      </c>
      <c r="D17" s="202">
        <v>84</v>
      </c>
      <c r="E17" s="108">
        <v>24</v>
      </c>
      <c r="F17" s="109">
        <v>40</v>
      </c>
      <c r="G17" s="109">
        <v>10</v>
      </c>
      <c r="H17" s="109">
        <v>4</v>
      </c>
      <c r="I17" s="109">
        <v>3</v>
      </c>
      <c r="J17" s="110">
        <v>3</v>
      </c>
      <c r="K17" s="65"/>
      <c r="L17" s="273">
        <f>SUMPRODUCT(E$3:I$3,E17:I17)/SUM(E17:I17)</f>
        <v>3.9629629629629628</v>
      </c>
      <c r="N17" s="118">
        <v>4</v>
      </c>
      <c r="O17" s="109">
        <v>9</v>
      </c>
      <c r="P17" s="109">
        <v>14</v>
      </c>
      <c r="Q17" s="109">
        <v>26</v>
      </c>
      <c r="R17" s="109">
        <v>29</v>
      </c>
      <c r="S17" s="110">
        <v>2</v>
      </c>
      <c r="T17" s="2"/>
      <c r="U17" s="273">
        <f>SUMPRODUCT(N$3:R$3,N17:R17)/SUM(N17:R17)</f>
        <v>2.1829268292682928</v>
      </c>
    </row>
    <row r="18" spans="1:21" ht="13.5" customHeight="1" thickBot="1" x14ac:dyDescent="0.2">
      <c r="A18" s="264"/>
      <c r="B18" s="150"/>
      <c r="C18" s="18"/>
      <c r="D18" s="203"/>
      <c r="E18" s="111">
        <v>28.571428571428569</v>
      </c>
      <c r="F18" s="112">
        <v>47.619047619047613</v>
      </c>
      <c r="G18" s="112">
        <v>11.904761904761903</v>
      </c>
      <c r="H18" s="112">
        <v>4.7619047619047619</v>
      </c>
      <c r="I18" s="112">
        <v>3.5714285714285712</v>
      </c>
      <c r="J18" s="113">
        <v>3.5714285714285712</v>
      </c>
      <c r="K18" s="66"/>
      <c r="L18" s="271"/>
      <c r="N18" s="119">
        <v>4.7619047619047619</v>
      </c>
      <c r="O18" s="112">
        <v>10.714285714285714</v>
      </c>
      <c r="P18" s="112">
        <v>16.666666666666664</v>
      </c>
      <c r="Q18" s="112">
        <v>30.952380952380953</v>
      </c>
      <c r="R18" s="112">
        <v>34.523809523809526</v>
      </c>
      <c r="S18" s="113">
        <v>2.3809523809523809</v>
      </c>
      <c r="U18" s="271"/>
    </row>
    <row r="19" spans="1:21" s="57" customFormat="1" ht="13.5" customHeight="1" x14ac:dyDescent="0.15">
      <c r="A19" s="265" t="s">
        <v>0</v>
      </c>
      <c r="B19" s="55" t="s">
        <v>1</v>
      </c>
      <c r="C19" s="217"/>
      <c r="D19" s="200">
        <v>993</v>
      </c>
      <c r="E19" s="102">
        <v>232</v>
      </c>
      <c r="F19" s="103">
        <v>503</v>
      </c>
      <c r="G19" s="103">
        <v>143</v>
      </c>
      <c r="H19" s="103">
        <v>69</v>
      </c>
      <c r="I19" s="103">
        <v>9</v>
      </c>
      <c r="J19" s="104">
        <v>37</v>
      </c>
      <c r="K19" s="65"/>
      <c r="L19" s="270">
        <f>SUMPRODUCT(E$3:I$3,E19:I19)/SUM(E19:I19)</f>
        <v>3.9205020920502092</v>
      </c>
      <c r="N19" s="116">
        <v>89</v>
      </c>
      <c r="O19" s="103">
        <v>324</v>
      </c>
      <c r="P19" s="103">
        <v>225</v>
      </c>
      <c r="Q19" s="103">
        <v>204</v>
      </c>
      <c r="R19" s="103">
        <v>107</v>
      </c>
      <c r="S19" s="104">
        <v>44</v>
      </c>
      <c r="T19" s="2"/>
      <c r="U19" s="270">
        <f>SUMPRODUCT(N$3:R$3,N19:R19)/SUM(N19:R19)</f>
        <v>3.0885142255005267</v>
      </c>
    </row>
    <row r="20" spans="1:21" ht="13.5" customHeight="1" x14ac:dyDescent="0.15">
      <c r="A20" s="263"/>
      <c r="B20" s="56"/>
      <c r="C20" s="218"/>
      <c r="D20" s="202"/>
      <c r="E20" s="219">
        <v>23.363544813695871</v>
      </c>
      <c r="F20" s="220">
        <v>50.654582074521649</v>
      </c>
      <c r="G20" s="220">
        <v>14.400805639476335</v>
      </c>
      <c r="H20" s="220">
        <v>6.9486404833836861</v>
      </c>
      <c r="I20" s="220">
        <v>0.90634441087613304</v>
      </c>
      <c r="J20" s="221">
        <v>3.726082578046324</v>
      </c>
      <c r="L20" s="272"/>
      <c r="N20" s="117">
        <v>8.9627391742195357</v>
      </c>
      <c r="O20" s="106">
        <v>32.628398791540789</v>
      </c>
      <c r="P20" s="106">
        <v>22.658610271903324</v>
      </c>
      <c r="Q20" s="106">
        <v>20.543806646525681</v>
      </c>
      <c r="R20" s="106">
        <v>10.775427995971802</v>
      </c>
      <c r="S20" s="107">
        <v>4.4310171198388728</v>
      </c>
      <c r="U20" s="272"/>
    </row>
    <row r="21" spans="1:21" s="57" customFormat="1" ht="13.5" customHeight="1" x14ac:dyDescent="0.15">
      <c r="A21" s="263"/>
      <c r="B21" s="149" t="s">
        <v>2</v>
      </c>
      <c r="C21" s="229"/>
      <c r="D21" s="239">
        <v>1427</v>
      </c>
      <c r="E21" s="230">
        <v>469</v>
      </c>
      <c r="F21" s="231">
        <v>737</v>
      </c>
      <c r="G21" s="231">
        <v>103</v>
      </c>
      <c r="H21" s="231">
        <v>57</v>
      </c>
      <c r="I21" s="231">
        <v>6</v>
      </c>
      <c r="J21" s="232">
        <v>55</v>
      </c>
      <c r="L21" s="273">
        <f>SUMPRODUCT(E$3:I$3,E21:I21)/SUM(E21:I21)</f>
        <v>4.1705539358600587</v>
      </c>
      <c r="N21" s="118">
        <v>118</v>
      </c>
      <c r="O21" s="109">
        <v>480</v>
      </c>
      <c r="P21" s="109">
        <v>299</v>
      </c>
      <c r="Q21" s="109">
        <v>287</v>
      </c>
      <c r="R21" s="109">
        <v>172</v>
      </c>
      <c r="S21" s="110">
        <v>71</v>
      </c>
      <c r="T21" s="2"/>
      <c r="U21" s="273">
        <f>SUMPRODUCT(N$3:R$3,N21:R21)/SUM(N21:R21)</f>
        <v>3.0626843657817111</v>
      </c>
    </row>
    <row r="22" spans="1:21" ht="13.5" customHeight="1" x14ac:dyDescent="0.15">
      <c r="A22" s="263"/>
      <c r="B22" s="148"/>
      <c r="C22" s="17"/>
      <c r="D22" s="201"/>
      <c r="E22" s="105">
        <v>32.866152768044849</v>
      </c>
      <c r="F22" s="106">
        <v>51.646811492641909</v>
      </c>
      <c r="G22" s="106">
        <v>7.2179397337070776</v>
      </c>
      <c r="H22" s="106">
        <v>3.9943938332165385</v>
      </c>
      <c r="I22" s="106">
        <v>0.42046250875963564</v>
      </c>
      <c r="J22" s="107">
        <v>3.8542396636299929</v>
      </c>
      <c r="L22" s="272"/>
      <c r="N22" s="117">
        <v>8.2690960056061655</v>
      </c>
      <c r="O22" s="106">
        <v>33.637000700770848</v>
      </c>
      <c r="P22" s="106">
        <v>20.953048353188507</v>
      </c>
      <c r="Q22" s="106">
        <v>20.112123335669235</v>
      </c>
      <c r="R22" s="106">
        <v>12.053258584442887</v>
      </c>
      <c r="S22" s="107">
        <v>4.9754730203223545</v>
      </c>
      <c r="U22" s="272"/>
    </row>
    <row r="23" spans="1:21" s="57" customFormat="1" ht="13.5" customHeight="1" x14ac:dyDescent="0.15">
      <c r="A23" s="263"/>
      <c r="B23" s="56" t="s">
        <v>46</v>
      </c>
      <c r="D23" s="202">
        <v>35</v>
      </c>
      <c r="E23" s="108">
        <v>11</v>
      </c>
      <c r="F23" s="109">
        <v>15</v>
      </c>
      <c r="G23" s="109">
        <v>4</v>
      </c>
      <c r="H23" s="109">
        <v>1</v>
      </c>
      <c r="I23" s="109">
        <v>0</v>
      </c>
      <c r="J23" s="110">
        <v>4</v>
      </c>
      <c r="L23" s="273">
        <f>SUMPRODUCT(E$3:I$3,E23:I23)/SUM(E23:I23)</f>
        <v>4.161290322580645</v>
      </c>
      <c r="N23" s="118">
        <v>2</v>
      </c>
      <c r="O23" s="109">
        <v>9</v>
      </c>
      <c r="P23" s="109">
        <v>7</v>
      </c>
      <c r="Q23" s="109">
        <v>8</v>
      </c>
      <c r="R23" s="109">
        <v>3</v>
      </c>
      <c r="S23" s="110">
        <v>6</v>
      </c>
      <c r="T23" s="2"/>
      <c r="U23" s="273">
        <f>SUMPRODUCT(N$3:R$3,N23:R23)/SUM(N23:R23)</f>
        <v>2.9655172413793105</v>
      </c>
    </row>
    <row r="24" spans="1:21" ht="13.5" customHeight="1" thickBot="1" x14ac:dyDescent="0.2">
      <c r="A24" s="264"/>
      <c r="B24" s="150"/>
      <c r="C24" s="18"/>
      <c r="D24" s="203"/>
      <c r="E24" s="111">
        <v>31.428571428571427</v>
      </c>
      <c r="F24" s="112">
        <v>42.857142857142854</v>
      </c>
      <c r="G24" s="112">
        <v>11.428571428571429</v>
      </c>
      <c r="H24" s="112">
        <v>2.8571428571428572</v>
      </c>
      <c r="I24" s="112">
        <v>0</v>
      </c>
      <c r="J24" s="113">
        <v>11.428571428571429</v>
      </c>
      <c r="L24" s="271"/>
      <c r="N24" s="119">
        <v>5.7142857142857144</v>
      </c>
      <c r="O24" s="112">
        <v>25.714285714285712</v>
      </c>
      <c r="P24" s="112">
        <v>20</v>
      </c>
      <c r="Q24" s="112">
        <v>22.857142857142858</v>
      </c>
      <c r="R24" s="112">
        <v>8.5714285714285712</v>
      </c>
      <c r="S24" s="113">
        <v>17.142857142857142</v>
      </c>
      <c r="U24" s="271"/>
    </row>
    <row r="25" spans="1:21" s="57" customFormat="1" ht="13.5" customHeight="1" x14ac:dyDescent="0.15">
      <c r="A25" s="265" t="s">
        <v>44</v>
      </c>
      <c r="B25" s="55" t="s">
        <v>3</v>
      </c>
      <c r="C25" s="60"/>
      <c r="D25" s="204">
        <v>119</v>
      </c>
      <c r="E25" s="102">
        <v>45</v>
      </c>
      <c r="F25" s="103">
        <v>63</v>
      </c>
      <c r="G25" s="103">
        <v>6</v>
      </c>
      <c r="H25" s="103">
        <v>3</v>
      </c>
      <c r="I25" s="103">
        <v>0</v>
      </c>
      <c r="J25" s="104">
        <v>2</v>
      </c>
      <c r="L25" s="270">
        <f>SUMPRODUCT(E$3:I$3,E25:I25)/SUM(E25:I25)</f>
        <v>4.2820512820512819</v>
      </c>
      <c r="N25" s="116">
        <v>18</v>
      </c>
      <c r="O25" s="103">
        <v>37</v>
      </c>
      <c r="P25" s="103">
        <v>22</v>
      </c>
      <c r="Q25" s="103">
        <v>30</v>
      </c>
      <c r="R25" s="103">
        <v>9</v>
      </c>
      <c r="S25" s="104">
        <v>3</v>
      </c>
      <c r="T25" s="2"/>
      <c r="U25" s="270">
        <f>SUMPRODUCT(N$3:R$3,N25:R25)/SUM(N25:R25)</f>
        <v>3.2155172413793105</v>
      </c>
    </row>
    <row r="26" spans="1:21" ht="13.5" customHeight="1" x14ac:dyDescent="0.15">
      <c r="A26" s="263"/>
      <c r="B26" s="56"/>
      <c r="D26" s="198"/>
      <c r="E26" s="219">
        <v>37.815126050420169</v>
      </c>
      <c r="F26" s="220">
        <v>52.941176470588239</v>
      </c>
      <c r="G26" s="220">
        <v>5.0420168067226889</v>
      </c>
      <c r="H26" s="220">
        <v>2.5210084033613445</v>
      </c>
      <c r="I26" s="220">
        <v>0</v>
      </c>
      <c r="J26" s="221">
        <v>1.680672268907563</v>
      </c>
      <c r="L26" s="272"/>
      <c r="N26" s="117">
        <v>15.126050420168067</v>
      </c>
      <c r="O26" s="106">
        <v>31.092436974789916</v>
      </c>
      <c r="P26" s="106">
        <v>18.487394957983195</v>
      </c>
      <c r="Q26" s="106">
        <v>25.210084033613445</v>
      </c>
      <c r="R26" s="106">
        <v>7.5630252100840334</v>
      </c>
      <c r="S26" s="107">
        <v>2.5210084033613445</v>
      </c>
      <c r="U26" s="272"/>
    </row>
    <row r="27" spans="1:21" s="57" customFormat="1" ht="13.5" customHeight="1" x14ac:dyDescent="0.15">
      <c r="A27" s="263"/>
      <c r="B27" s="149" t="s">
        <v>4</v>
      </c>
      <c r="C27" s="229"/>
      <c r="D27" s="240">
        <v>208</v>
      </c>
      <c r="E27" s="230">
        <v>70</v>
      </c>
      <c r="F27" s="231">
        <v>114</v>
      </c>
      <c r="G27" s="231">
        <v>17</v>
      </c>
      <c r="H27" s="231">
        <v>4</v>
      </c>
      <c r="I27" s="231">
        <v>3</v>
      </c>
      <c r="J27" s="232">
        <v>0</v>
      </c>
      <c r="L27" s="273">
        <f>SUMPRODUCT(E$3:I$3,E27:I27)/SUM(E27:I27)</f>
        <v>4.1730769230769234</v>
      </c>
      <c r="N27" s="118">
        <v>20</v>
      </c>
      <c r="O27" s="109">
        <v>83</v>
      </c>
      <c r="P27" s="109">
        <v>45</v>
      </c>
      <c r="Q27" s="109">
        <v>42</v>
      </c>
      <c r="R27" s="109">
        <v>17</v>
      </c>
      <c r="S27" s="110">
        <v>1</v>
      </c>
      <c r="T27" s="2"/>
      <c r="U27" s="273">
        <f>SUMPRODUCT(N$3:R$3,N27:R27)/SUM(N27:R27)</f>
        <v>3.2270531400966185</v>
      </c>
    </row>
    <row r="28" spans="1:21" ht="13.5" customHeight="1" x14ac:dyDescent="0.15">
      <c r="A28" s="263"/>
      <c r="B28" s="56"/>
      <c r="D28" s="198"/>
      <c r="E28" s="219">
        <v>33.653846153846153</v>
      </c>
      <c r="F28" s="220">
        <v>54.807692307692314</v>
      </c>
      <c r="G28" s="220">
        <v>8.1730769230769234</v>
      </c>
      <c r="H28" s="220">
        <v>1.9230769230769231</v>
      </c>
      <c r="I28" s="220">
        <v>1.4423076923076923</v>
      </c>
      <c r="J28" s="221">
        <v>0</v>
      </c>
      <c r="L28" s="272"/>
      <c r="N28" s="117">
        <v>9.6153846153846168</v>
      </c>
      <c r="O28" s="106">
        <v>39.903846153846153</v>
      </c>
      <c r="P28" s="106">
        <v>21.634615384615387</v>
      </c>
      <c r="Q28" s="106">
        <v>20.192307692307693</v>
      </c>
      <c r="R28" s="106">
        <v>8.1730769230769234</v>
      </c>
      <c r="S28" s="107">
        <v>0.48076923076923078</v>
      </c>
      <c r="U28" s="272"/>
    </row>
    <row r="29" spans="1:21" s="57" customFormat="1" ht="13.5" customHeight="1" x14ac:dyDescent="0.15">
      <c r="A29" s="263"/>
      <c r="B29" s="149" t="s">
        <v>5</v>
      </c>
      <c r="C29" s="229"/>
      <c r="D29" s="240">
        <v>358</v>
      </c>
      <c r="E29" s="230">
        <v>93</v>
      </c>
      <c r="F29" s="231">
        <v>202</v>
      </c>
      <c r="G29" s="231">
        <v>36</v>
      </c>
      <c r="H29" s="231">
        <v>22</v>
      </c>
      <c r="I29" s="231">
        <v>3</v>
      </c>
      <c r="J29" s="232">
        <v>2</v>
      </c>
      <c r="L29" s="273">
        <f>SUMPRODUCT(E$3:I$3,E29:I29)/SUM(E29:I29)</f>
        <v>4.01123595505618</v>
      </c>
      <c r="N29" s="118">
        <v>41</v>
      </c>
      <c r="O29" s="109">
        <v>126</v>
      </c>
      <c r="P29" s="109">
        <v>88</v>
      </c>
      <c r="Q29" s="109">
        <v>68</v>
      </c>
      <c r="R29" s="109">
        <v>31</v>
      </c>
      <c r="S29" s="110">
        <v>4</v>
      </c>
      <c r="T29" s="2"/>
      <c r="U29" s="273">
        <f>SUMPRODUCT(N$3:R$3,N29:R29)/SUM(N29:R29)</f>
        <v>3.2203389830508473</v>
      </c>
    </row>
    <row r="30" spans="1:21" ht="13.5" customHeight="1" x14ac:dyDescent="0.15">
      <c r="A30" s="263"/>
      <c r="B30" s="148"/>
      <c r="C30" s="17"/>
      <c r="D30" s="205"/>
      <c r="E30" s="105">
        <v>25.977653631284912</v>
      </c>
      <c r="F30" s="106">
        <v>56.424581005586596</v>
      </c>
      <c r="G30" s="106">
        <v>10.05586592178771</v>
      </c>
      <c r="H30" s="106">
        <v>6.1452513966480442</v>
      </c>
      <c r="I30" s="106">
        <v>0.83798882681564246</v>
      </c>
      <c r="J30" s="107">
        <v>0.55865921787709494</v>
      </c>
      <c r="L30" s="272"/>
      <c r="N30" s="117">
        <v>11.452513966480447</v>
      </c>
      <c r="O30" s="106">
        <v>35.195530726256983</v>
      </c>
      <c r="P30" s="106">
        <v>24.581005586592177</v>
      </c>
      <c r="Q30" s="106">
        <v>18.994413407821227</v>
      </c>
      <c r="R30" s="106">
        <v>8.6592178770949726</v>
      </c>
      <c r="S30" s="107">
        <v>1.1173184357541899</v>
      </c>
      <c r="U30" s="272"/>
    </row>
    <row r="31" spans="1:21" s="57" customFormat="1" ht="13.5" customHeight="1" x14ac:dyDescent="0.15">
      <c r="A31" s="263"/>
      <c r="B31" s="149" t="s">
        <v>6</v>
      </c>
      <c r="C31" s="229"/>
      <c r="D31" s="240">
        <v>457</v>
      </c>
      <c r="E31" s="230">
        <v>129</v>
      </c>
      <c r="F31" s="231">
        <v>246</v>
      </c>
      <c r="G31" s="231">
        <v>48</v>
      </c>
      <c r="H31" s="231">
        <v>23</v>
      </c>
      <c r="I31" s="231">
        <v>1</v>
      </c>
      <c r="J31" s="232">
        <v>10</v>
      </c>
      <c r="L31" s="273">
        <f>SUMPRODUCT(E$3:I$3,E31:I31)/SUM(E31:I31)</f>
        <v>4.0715883668903805</v>
      </c>
      <c r="N31" s="118">
        <v>43</v>
      </c>
      <c r="O31" s="109">
        <v>160</v>
      </c>
      <c r="P31" s="109">
        <v>97</v>
      </c>
      <c r="Q31" s="109">
        <v>90</v>
      </c>
      <c r="R31" s="109">
        <v>55</v>
      </c>
      <c r="S31" s="110">
        <v>12</v>
      </c>
      <c r="T31" s="2"/>
      <c r="U31" s="273">
        <f>SUMPRODUCT(N$3:R$3,N31:R31)/SUM(N31:R31)</f>
        <v>3.1033707865168538</v>
      </c>
    </row>
    <row r="32" spans="1:21" ht="13.5" customHeight="1" x14ac:dyDescent="0.15">
      <c r="A32" s="263"/>
      <c r="B32" s="148"/>
      <c r="C32" s="17"/>
      <c r="D32" s="205"/>
      <c r="E32" s="105">
        <v>28.227571115973742</v>
      </c>
      <c r="F32" s="106">
        <v>53.829321663019691</v>
      </c>
      <c r="G32" s="106">
        <v>10.503282275711159</v>
      </c>
      <c r="H32" s="106">
        <v>5.0328227571115978</v>
      </c>
      <c r="I32" s="106">
        <v>0.21881838074398249</v>
      </c>
      <c r="J32" s="107">
        <v>2.1881838074398248</v>
      </c>
      <c r="L32" s="272"/>
      <c r="N32" s="117">
        <v>9.4091903719912473</v>
      </c>
      <c r="O32" s="106">
        <v>35.010940919037196</v>
      </c>
      <c r="P32" s="106">
        <v>21.225382932166301</v>
      </c>
      <c r="Q32" s="106">
        <v>19.693654266958426</v>
      </c>
      <c r="R32" s="106">
        <v>12.035010940919037</v>
      </c>
      <c r="S32" s="107">
        <v>2.6258205689277898</v>
      </c>
      <c r="U32" s="272"/>
    </row>
    <row r="33" spans="1:21" s="57" customFormat="1" ht="13.5" customHeight="1" x14ac:dyDescent="0.15">
      <c r="A33" s="263"/>
      <c r="B33" s="149" t="s">
        <v>7</v>
      </c>
      <c r="C33" s="229"/>
      <c r="D33" s="240">
        <v>531</v>
      </c>
      <c r="E33" s="230">
        <v>150</v>
      </c>
      <c r="F33" s="231">
        <v>280</v>
      </c>
      <c r="G33" s="231">
        <v>60</v>
      </c>
      <c r="H33" s="231">
        <v>29</v>
      </c>
      <c r="I33" s="231">
        <v>4</v>
      </c>
      <c r="J33" s="232">
        <v>8</v>
      </c>
      <c r="L33" s="273">
        <f>SUMPRODUCT(E$3:I$3,E33:I33)/SUM(E33:I33)</f>
        <v>4.0382409177820264</v>
      </c>
      <c r="N33" s="118">
        <v>29</v>
      </c>
      <c r="O33" s="109">
        <v>163</v>
      </c>
      <c r="P33" s="109">
        <v>124</v>
      </c>
      <c r="Q33" s="109">
        <v>119</v>
      </c>
      <c r="R33" s="109">
        <v>80</v>
      </c>
      <c r="S33" s="110">
        <v>16</v>
      </c>
      <c r="T33" s="2"/>
      <c r="U33" s="273">
        <f>SUMPRODUCT(N$3:R$3,N33:R33)/SUM(N33:R33)</f>
        <v>2.8873786407766988</v>
      </c>
    </row>
    <row r="34" spans="1:21" ht="13.5" customHeight="1" x14ac:dyDescent="0.15">
      <c r="A34" s="263"/>
      <c r="B34" s="148"/>
      <c r="C34" s="17"/>
      <c r="D34" s="205"/>
      <c r="E34" s="105">
        <v>28.248587570621471</v>
      </c>
      <c r="F34" s="106">
        <v>52.730696798493405</v>
      </c>
      <c r="G34" s="106">
        <v>11.299435028248588</v>
      </c>
      <c r="H34" s="106">
        <v>5.4613935969868175</v>
      </c>
      <c r="I34" s="106">
        <v>0.75329566854990582</v>
      </c>
      <c r="J34" s="107">
        <v>1.5065913370998116</v>
      </c>
      <c r="L34" s="272"/>
      <c r="N34" s="117">
        <v>5.4613935969868175</v>
      </c>
      <c r="O34" s="106">
        <v>30.696798493408661</v>
      </c>
      <c r="P34" s="106">
        <v>23.35216572504708</v>
      </c>
      <c r="Q34" s="106">
        <v>22.410546139359699</v>
      </c>
      <c r="R34" s="106">
        <v>15.065913370998116</v>
      </c>
      <c r="S34" s="107">
        <v>3.0131826741996233</v>
      </c>
      <c r="U34" s="272"/>
    </row>
    <row r="35" spans="1:21" s="57" customFormat="1" ht="13.5" customHeight="1" x14ac:dyDescent="0.15">
      <c r="A35" s="263"/>
      <c r="B35" s="149" t="s">
        <v>45</v>
      </c>
      <c r="C35" s="229"/>
      <c r="D35" s="240">
        <v>750</v>
      </c>
      <c r="E35" s="230">
        <v>216</v>
      </c>
      <c r="F35" s="231">
        <v>336</v>
      </c>
      <c r="G35" s="231">
        <v>79</v>
      </c>
      <c r="H35" s="231">
        <v>45</v>
      </c>
      <c r="I35" s="231">
        <v>4</v>
      </c>
      <c r="J35" s="232">
        <v>70</v>
      </c>
      <c r="L35" s="273">
        <f>SUMPRODUCT(E$3:I$3,E35:I35)/SUM(E35:I35)</f>
        <v>4.0514705882352944</v>
      </c>
      <c r="N35" s="118">
        <v>56</v>
      </c>
      <c r="O35" s="109">
        <v>236</v>
      </c>
      <c r="P35" s="109">
        <v>149</v>
      </c>
      <c r="Q35" s="109">
        <v>143</v>
      </c>
      <c r="R35" s="109">
        <v>87</v>
      </c>
      <c r="S35" s="110">
        <v>79</v>
      </c>
      <c r="T35" s="2"/>
      <c r="U35" s="273">
        <f>SUMPRODUCT(N$3:R$3,N35:R35)/SUM(N35:R35)</f>
        <v>3.046199701937407</v>
      </c>
    </row>
    <row r="36" spans="1:21" ht="13.5" customHeight="1" x14ac:dyDescent="0.15">
      <c r="A36" s="263"/>
      <c r="B36" s="148"/>
      <c r="C36" s="17"/>
      <c r="D36" s="205"/>
      <c r="E36" s="105">
        <v>28.799999999999997</v>
      </c>
      <c r="F36" s="106">
        <v>44.800000000000004</v>
      </c>
      <c r="G36" s="106">
        <v>10.533333333333333</v>
      </c>
      <c r="H36" s="106">
        <v>6</v>
      </c>
      <c r="I36" s="106">
        <v>0.53333333333333333</v>
      </c>
      <c r="J36" s="107">
        <v>9.3333333333333339</v>
      </c>
      <c r="L36" s="272"/>
      <c r="N36" s="117">
        <v>7.4666666666666677</v>
      </c>
      <c r="O36" s="106">
        <v>31.466666666666665</v>
      </c>
      <c r="P36" s="106">
        <v>19.866666666666667</v>
      </c>
      <c r="Q36" s="106">
        <v>19.066666666666666</v>
      </c>
      <c r="R36" s="106">
        <v>11.600000000000001</v>
      </c>
      <c r="S36" s="107">
        <v>10.533333333333333</v>
      </c>
      <c r="U36" s="272"/>
    </row>
    <row r="37" spans="1:21" s="57" customFormat="1" ht="13.5" customHeight="1" x14ac:dyDescent="0.15">
      <c r="A37" s="263"/>
      <c r="B37" s="56" t="s">
        <v>46</v>
      </c>
      <c r="D37" s="198">
        <v>32</v>
      </c>
      <c r="E37" s="108">
        <v>9</v>
      </c>
      <c r="F37" s="109">
        <v>14</v>
      </c>
      <c r="G37" s="109">
        <v>4</v>
      </c>
      <c r="H37" s="109">
        <v>1</v>
      </c>
      <c r="I37" s="109">
        <v>0</v>
      </c>
      <c r="J37" s="110">
        <v>4</v>
      </c>
      <c r="L37" s="273">
        <f>SUMPRODUCT(E$3:I$3,E37:I37)/SUM(E37:I37)</f>
        <v>4.1071428571428568</v>
      </c>
      <c r="N37" s="118">
        <v>2</v>
      </c>
      <c r="O37" s="109">
        <v>8</v>
      </c>
      <c r="P37" s="109">
        <v>6</v>
      </c>
      <c r="Q37" s="109">
        <v>7</v>
      </c>
      <c r="R37" s="109">
        <v>3</v>
      </c>
      <c r="S37" s="110">
        <v>6</v>
      </c>
      <c r="T37" s="2"/>
      <c r="U37" s="273">
        <f>SUMPRODUCT(N$3:R$3,N37:R37)/SUM(N37:R37)</f>
        <v>2.9615384615384617</v>
      </c>
    </row>
    <row r="38" spans="1:21" ht="13.5" customHeight="1" thickBot="1" x14ac:dyDescent="0.2">
      <c r="A38" s="263"/>
      <c r="B38" s="56"/>
      <c r="D38" s="199"/>
      <c r="E38" s="111">
        <v>28.125</v>
      </c>
      <c r="F38" s="112">
        <v>43.75</v>
      </c>
      <c r="G38" s="112">
        <v>12.5</v>
      </c>
      <c r="H38" s="112">
        <v>3.125</v>
      </c>
      <c r="I38" s="112">
        <v>0</v>
      </c>
      <c r="J38" s="113">
        <v>12.5</v>
      </c>
      <c r="L38" s="271"/>
      <c r="N38" s="119">
        <v>6.25</v>
      </c>
      <c r="O38" s="112">
        <v>25</v>
      </c>
      <c r="P38" s="112">
        <v>18.75</v>
      </c>
      <c r="Q38" s="112">
        <v>21.875</v>
      </c>
      <c r="R38" s="112">
        <v>9.375</v>
      </c>
      <c r="S38" s="113">
        <v>18.75</v>
      </c>
      <c r="U38" s="271"/>
    </row>
    <row r="39" spans="1:21" s="57" customFormat="1" ht="13.5" customHeight="1" x14ac:dyDescent="0.15">
      <c r="A39" s="265" t="s">
        <v>47</v>
      </c>
      <c r="B39" s="55" t="s">
        <v>49</v>
      </c>
      <c r="C39" s="217"/>
      <c r="D39" s="202">
        <v>365</v>
      </c>
      <c r="E39" s="108">
        <v>109</v>
      </c>
      <c r="F39" s="109">
        <v>200</v>
      </c>
      <c r="G39" s="109">
        <v>33</v>
      </c>
      <c r="H39" s="109">
        <v>16</v>
      </c>
      <c r="I39" s="109">
        <v>2</v>
      </c>
      <c r="J39" s="110">
        <v>5</v>
      </c>
      <c r="L39" s="270">
        <f>SUMPRODUCT(E$3:I$3,E39:I39)/SUM(E39:I39)</f>
        <v>4.1055555555555552</v>
      </c>
      <c r="N39" s="118">
        <v>41</v>
      </c>
      <c r="O39" s="109">
        <v>107</v>
      </c>
      <c r="P39" s="109">
        <v>84</v>
      </c>
      <c r="Q39" s="109">
        <v>84</v>
      </c>
      <c r="R39" s="109">
        <v>38</v>
      </c>
      <c r="S39" s="110">
        <v>11</v>
      </c>
      <c r="T39" s="2"/>
      <c r="U39" s="270">
        <f>SUMPRODUCT(N$3:R$3,N39:R39)/SUM(N39:R39)</f>
        <v>3.0819209039548023</v>
      </c>
    </row>
    <row r="40" spans="1:21" ht="13.5" customHeight="1" x14ac:dyDescent="0.15">
      <c r="A40" s="263"/>
      <c r="B40" s="56"/>
      <c r="C40" s="218"/>
      <c r="D40" s="202"/>
      <c r="E40" s="219">
        <v>29.863013698630137</v>
      </c>
      <c r="F40" s="220">
        <v>54.794520547945204</v>
      </c>
      <c r="G40" s="220">
        <v>9.0410958904109595</v>
      </c>
      <c r="H40" s="220">
        <v>4.3835616438356162</v>
      </c>
      <c r="I40" s="220">
        <v>0.54794520547945202</v>
      </c>
      <c r="J40" s="221">
        <v>1.3698630136986301</v>
      </c>
      <c r="L40" s="272"/>
      <c r="N40" s="117">
        <v>11.232876712328768</v>
      </c>
      <c r="O40" s="106">
        <v>29.315068493150687</v>
      </c>
      <c r="P40" s="106">
        <v>23.013698630136986</v>
      </c>
      <c r="Q40" s="106">
        <v>23.013698630136986</v>
      </c>
      <c r="R40" s="106">
        <v>10.41095890410959</v>
      </c>
      <c r="S40" s="107">
        <v>3.0136986301369864</v>
      </c>
      <c r="U40" s="272"/>
    </row>
    <row r="41" spans="1:21" s="57" customFormat="1" ht="13.5" customHeight="1" x14ac:dyDescent="0.15">
      <c r="A41" s="263"/>
      <c r="B41" s="149" t="s">
        <v>51</v>
      </c>
      <c r="C41" s="246"/>
      <c r="D41" s="239">
        <v>1728</v>
      </c>
      <c r="E41" s="230">
        <v>506</v>
      </c>
      <c r="F41" s="231">
        <v>885</v>
      </c>
      <c r="G41" s="231">
        <v>175</v>
      </c>
      <c r="H41" s="231">
        <v>88</v>
      </c>
      <c r="I41" s="231">
        <v>9</v>
      </c>
      <c r="J41" s="232">
        <v>65</v>
      </c>
      <c r="L41" s="273">
        <f>SUMPRODUCT(E$3:I$3,E41:I41)/SUM(E41:I41)</f>
        <v>4.0769693325315695</v>
      </c>
      <c r="N41" s="118">
        <v>135</v>
      </c>
      <c r="O41" s="109">
        <v>602</v>
      </c>
      <c r="P41" s="109">
        <v>372</v>
      </c>
      <c r="Q41" s="109">
        <v>341</v>
      </c>
      <c r="R41" s="109">
        <v>203</v>
      </c>
      <c r="S41" s="110">
        <v>75</v>
      </c>
      <c r="T41" s="2"/>
      <c r="U41" s="273">
        <f>SUMPRODUCT(N$3:R$3,N41:R41)/SUM(N41:R41)</f>
        <v>3.0756200846944948</v>
      </c>
    </row>
    <row r="42" spans="1:21" ht="13.5" customHeight="1" x14ac:dyDescent="0.15">
      <c r="A42" s="263"/>
      <c r="B42" s="148"/>
      <c r="C42" s="243"/>
      <c r="D42" s="201"/>
      <c r="E42" s="105">
        <v>29.282407407407408</v>
      </c>
      <c r="F42" s="106">
        <v>51.215277777777779</v>
      </c>
      <c r="G42" s="106">
        <v>10.127314814814815</v>
      </c>
      <c r="H42" s="106">
        <v>5.0925925925925926</v>
      </c>
      <c r="I42" s="106">
        <v>0.52083333333333326</v>
      </c>
      <c r="J42" s="107">
        <v>3.761574074074074</v>
      </c>
      <c r="L42" s="272"/>
      <c r="N42" s="117">
        <v>7.8125</v>
      </c>
      <c r="O42" s="106">
        <v>34.837962962962962</v>
      </c>
      <c r="P42" s="106">
        <v>21.527777777777779</v>
      </c>
      <c r="Q42" s="106">
        <v>19.733796296296298</v>
      </c>
      <c r="R42" s="106">
        <v>11.747685185185185</v>
      </c>
      <c r="S42" s="107">
        <v>4.3402777777777777</v>
      </c>
      <c r="U42" s="272"/>
    </row>
    <row r="43" spans="1:21" s="57" customFormat="1" ht="13.5" customHeight="1" x14ac:dyDescent="0.15">
      <c r="A43" s="263"/>
      <c r="B43" s="149" t="s">
        <v>52</v>
      </c>
      <c r="C43" s="246"/>
      <c r="D43" s="239">
        <v>317</v>
      </c>
      <c r="E43" s="230">
        <v>85</v>
      </c>
      <c r="F43" s="231">
        <v>155</v>
      </c>
      <c r="G43" s="231">
        <v>33</v>
      </c>
      <c r="H43" s="231">
        <v>21</v>
      </c>
      <c r="I43" s="231">
        <v>3</v>
      </c>
      <c r="J43" s="232">
        <v>20</v>
      </c>
      <c r="L43" s="273">
        <f>SUMPRODUCT(E$3:I$3,E43:I43)/SUM(E43:I43)</f>
        <v>4.0033670033670035</v>
      </c>
      <c r="N43" s="118">
        <v>27</v>
      </c>
      <c r="O43" s="109">
        <v>95</v>
      </c>
      <c r="P43" s="109">
        <v>64</v>
      </c>
      <c r="Q43" s="109">
        <v>66</v>
      </c>
      <c r="R43" s="109">
        <v>38</v>
      </c>
      <c r="S43" s="110">
        <v>27</v>
      </c>
      <c r="T43" s="2"/>
      <c r="U43" s="273">
        <f>SUMPRODUCT(N$3:R$3,N43:R43)/SUM(N43:R43)</f>
        <v>3.0241379310344829</v>
      </c>
    </row>
    <row r="44" spans="1:21" ht="13.5" customHeight="1" x14ac:dyDescent="0.15">
      <c r="A44" s="263"/>
      <c r="B44" s="148"/>
      <c r="C44" s="243"/>
      <c r="D44" s="201"/>
      <c r="E44" s="105">
        <v>26.813880126182966</v>
      </c>
      <c r="F44" s="106">
        <v>48.895899053627758</v>
      </c>
      <c r="G44" s="106">
        <v>10.410094637223976</v>
      </c>
      <c r="H44" s="106">
        <v>6.624605678233439</v>
      </c>
      <c r="I44" s="106">
        <v>0.94637223974763407</v>
      </c>
      <c r="J44" s="107">
        <v>6.309148264984227</v>
      </c>
      <c r="L44" s="272"/>
      <c r="N44" s="117">
        <v>8.517350157728707</v>
      </c>
      <c r="O44" s="106">
        <v>29.968454258675081</v>
      </c>
      <c r="P44" s="106">
        <v>20.189274447949526</v>
      </c>
      <c r="Q44" s="106">
        <v>20.820189274447952</v>
      </c>
      <c r="R44" s="106">
        <v>11.987381703470032</v>
      </c>
      <c r="S44" s="107">
        <v>8.517350157728707</v>
      </c>
      <c r="U44" s="272"/>
    </row>
    <row r="45" spans="1:21" s="57" customFormat="1" ht="13.5" customHeight="1" x14ac:dyDescent="0.15">
      <c r="A45" s="263"/>
      <c r="B45" s="56" t="s">
        <v>270</v>
      </c>
      <c r="C45" s="244"/>
      <c r="D45" s="202">
        <v>45</v>
      </c>
      <c r="E45" s="108">
        <v>12</v>
      </c>
      <c r="F45" s="109">
        <v>15</v>
      </c>
      <c r="G45" s="109">
        <v>9</v>
      </c>
      <c r="H45" s="109">
        <v>2</v>
      </c>
      <c r="I45" s="109">
        <v>1</v>
      </c>
      <c r="J45" s="110">
        <v>6</v>
      </c>
      <c r="L45" s="273">
        <f>SUMPRODUCT(E$3:I$3,E45:I45)/SUM(E45:I45)</f>
        <v>3.8974358974358974</v>
      </c>
      <c r="N45" s="118">
        <v>6</v>
      </c>
      <c r="O45" s="109">
        <v>9</v>
      </c>
      <c r="P45" s="109">
        <v>11</v>
      </c>
      <c r="Q45" s="109">
        <v>8</v>
      </c>
      <c r="R45" s="109">
        <v>3</v>
      </c>
      <c r="S45" s="110">
        <v>8</v>
      </c>
      <c r="T45" s="2"/>
      <c r="U45" s="273">
        <f>SUMPRODUCT(N$3:R$3,N45:R45)/SUM(N45:R45)</f>
        <v>3.189189189189189</v>
      </c>
    </row>
    <row r="46" spans="1:21" ht="13.5" customHeight="1" thickBot="1" x14ac:dyDescent="0.2">
      <c r="A46" s="264"/>
      <c r="B46" s="150"/>
      <c r="C46" s="245"/>
      <c r="D46" s="203"/>
      <c r="E46" s="111">
        <v>26.666666666666668</v>
      </c>
      <c r="F46" s="112">
        <v>33.333333333333329</v>
      </c>
      <c r="G46" s="112">
        <v>20</v>
      </c>
      <c r="H46" s="112">
        <v>4.4444444444444446</v>
      </c>
      <c r="I46" s="112">
        <v>2.2222222222222223</v>
      </c>
      <c r="J46" s="113">
        <v>13.333333333333334</v>
      </c>
      <c r="L46" s="271"/>
      <c r="N46" s="119">
        <v>13.333333333333334</v>
      </c>
      <c r="O46" s="112">
        <v>20</v>
      </c>
      <c r="P46" s="112">
        <v>24.444444444444443</v>
      </c>
      <c r="Q46" s="112">
        <v>17.777777777777779</v>
      </c>
      <c r="R46" s="112">
        <v>6.666666666666667</v>
      </c>
      <c r="S46" s="113">
        <v>17.777777777777779</v>
      </c>
      <c r="U46" s="271"/>
    </row>
    <row r="47" spans="1:21" s="57" customFormat="1" ht="13.5" customHeight="1" x14ac:dyDescent="0.15">
      <c r="A47" s="265" t="s">
        <v>224</v>
      </c>
      <c r="B47" s="55" t="s">
        <v>54</v>
      </c>
      <c r="C47" s="217"/>
      <c r="D47" s="202">
        <v>95</v>
      </c>
      <c r="E47" s="108">
        <v>34</v>
      </c>
      <c r="F47" s="109">
        <v>53</v>
      </c>
      <c r="G47" s="109">
        <v>4</v>
      </c>
      <c r="H47" s="109">
        <v>2</v>
      </c>
      <c r="I47" s="109">
        <v>0</v>
      </c>
      <c r="J47" s="110">
        <v>2</v>
      </c>
      <c r="L47" s="270">
        <f>SUMPRODUCT(E$3:I$3,E47:I47)/SUM(E47:I47)</f>
        <v>4.279569892473118</v>
      </c>
      <c r="N47" s="118">
        <v>12</v>
      </c>
      <c r="O47" s="109">
        <v>29</v>
      </c>
      <c r="P47" s="109">
        <v>19</v>
      </c>
      <c r="Q47" s="109">
        <v>24</v>
      </c>
      <c r="R47" s="109">
        <v>8</v>
      </c>
      <c r="S47" s="110">
        <v>3</v>
      </c>
      <c r="T47" s="2"/>
      <c r="U47" s="270">
        <f>SUMPRODUCT(N$3:R$3,N47:R47)/SUM(N47:R47)</f>
        <v>3.1413043478260869</v>
      </c>
    </row>
    <row r="48" spans="1:21" ht="13.5" customHeight="1" x14ac:dyDescent="0.15">
      <c r="A48" s="263"/>
      <c r="B48" s="56"/>
      <c r="C48" s="218"/>
      <c r="D48" s="202"/>
      <c r="E48" s="219">
        <v>35.789473684210527</v>
      </c>
      <c r="F48" s="220">
        <v>55.78947368421052</v>
      </c>
      <c r="G48" s="220">
        <v>4.2105263157894735</v>
      </c>
      <c r="H48" s="220">
        <v>2.1052631578947367</v>
      </c>
      <c r="I48" s="220">
        <v>0</v>
      </c>
      <c r="J48" s="221">
        <v>2.1052631578947367</v>
      </c>
      <c r="L48" s="272"/>
      <c r="N48" s="117">
        <v>12.631578947368421</v>
      </c>
      <c r="O48" s="106">
        <v>30.526315789473685</v>
      </c>
      <c r="P48" s="106">
        <v>20</v>
      </c>
      <c r="Q48" s="106">
        <v>25.263157894736842</v>
      </c>
      <c r="R48" s="106">
        <v>8.4210526315789469</v>
      </c>
      <c r="S48" s="107">
        <v>3.1578947368421053</v>
      </c>
      <c r="U48" s="272"/>
    </row>
    <row r="49" spans="1:21" s="57" customFormat="1" ht="13.5" customHeight="1" x14ac:dyDescent="0.15">
      <c r="A49" s="263"/>
      <c r="B49" s="149" t="s">
        <v>393</v>
      </c>
      <c r="C49" s="246"/>
      <c r="D49" s="239">
        <v>332</v>
      </c>
      <c r="E49" s="230">
        <v>98</v>
      </c>
      <c r="F49" s="231">
        <v>176</v>
      </c>
      <c r="G49" s="231">
        <v>37</v>
      </c>
      <c r="H49" s="231">
        <v>14</v>
      </c>
      <c r="I49" s="231">
        <v>4</v>
      </c>
      <c r="J49" s="232">
        <v>3</v>
      </c>
      <c r="L49" s="273">
        <f>SUMPRODUCT(E$3:I$3,E49:I49)/SUM(E49:I49)</f>
        <v>4.0638297872340425</v>
      </c>
      <c r="N49" s="118">
        <v>37</v>
      </c>
      <c r="O49" s="109">
        <v>102</v>
      </c>
      <c r="P49" s="109">
        <v>74</v>
      </c>
      <c r="Q49" s="109">
        <v>73</v>
      </c>
      <c r="R49" s="109">
        <v>39</v>
      </c>
      <c r="S49" s="110">
        <v>7</v>
      </c>
      <c r="T49" s="2"/>
      <c r="U49" s="273">
        <f>SUMPRODUCT(N$3:R$3,N49:R49)/SUM(N49:R49)</f>
        <v>3.0769230769230771</v>
      </c>
    </row>
    <row r="50" spans="1:21" ht="13.5" customHeight="1" x14ac:dyDescent="0.15">
      <c r="A50" s="263"/>
      <c r="B50" s="148"/>
      <c r="C50" s="243"/>
      <c r="D50" s="201"/>
      <c r="E50" s="105">
        <v>29.518072289156628</v>
      </c>
      <c r="F50" s="106">
        <v>53.01204819277109</v>
      </c>
      <c r="G50" s="106">
        <v>11.144578313253012</v>
      </c>
      <c r="H50" s="106">
        <v>4.2168674698795181</v>
      </c>
      <c r="I50" s="106">
        <v>1.2048192771084338</v>
      </c>
      <c r="J50" s="107">
        <v>0.90361445783132521</v>
      </c>
      <c r="L50" s="272"/>
      <c r="N50" s="117">
        <v>11.144578313253012</v>
      </c>
      <c r="O50" s="106">
        <v>30.722891566265059</v>
      </c>
      <c r="P50" s="106">
        <v>22.289156626506024</v>
      </c>
      <c r="Q50" s="106">
        <v>21.987951807228914</v>
      </c>
      <c r="R50" s="106">
        <v>11.746987951807229</v>
      </c>
      <c r="S50" s="107">
        <v>2.1084337349397591</v>
      </c>
      <c r="U50" s="272"/>
    </row>
    <row r="51" spans="1:21" s="57" customFormat="1" ht="13.5" customHeight="1" x14ac:dyDescent="0.15">
      <c r="A51" s="263"/>
      <c r="B51" s="149" t="s">
        <v>56</v>
      </c>
      <c r="C51" s="246"/>
      <c r="D51" s="239">
        <v>216</v>
      </c>
      <c r="E51" s="230">
        <v>70</v>
      </c>
      <c r="F51" s="231">
        <v>108</v>
      </c>
      <c r="G51" s="231">
        <v>21</v>
      </c>
      <c r="H51" s="231">
        <v>13</v>
      </c>
      <c r="I51" s="231">
        <v>1</v>
      </c>
      <c r="J51" s="232">
        <v>3</v>
      </c>
      <c r="L51" s="273">
        <f>SUMPRODUCT(E$3:I$3,E51:I51)/SUM(E51:I51)</f>
        <v>4.0938967136150231</v>
      </c>
      <c r="N51" s="118">
        <v>19</v>
      </c>
      <c r="O51" s="109">
        <v>70</v>
      </c>
      <c r="P51" s="109">
        <v>46</v>
      </c>
      <c r="Q51" s="109">
        <v>48</v>
      </c>
      <c r="R51" s="109">
        <v>26</v>
      </c>
      <c r="S51" s="110">
        <v>7</v>
      </c>
      <c r="T51" s="2"/>
      <c r="U51" s="273">
        <f>SUMPRODUCT(N$3:R$3,N51:R51)/SUM(N51:R51)</f>
        <v>3.0382775119617227</v>
      </c>
    </row>
    <row r="52" spans="1:21" ht="13.5" customHeight="1" x14ac:dyDescent="0.15">
      <c r="A52" s="263"/>
      <c r="B52" s="148"/>
      <c r="C52" s="243"/>
      <c r="D52" s="201"/>
      <c r="E52" s="105">
        <v>32.407407407407405</v>
      </c>
      <c r="F52" s="106">
        <v>50</v>
      </c>
      <c r="G52" s="106">
        <v>9.7222222222222232</v>
      </c>
      <c r="H52" s="106">
        <v>6.0185185185185182</v>
      </c>
      <c r="I52" s="106">
        <v>0.46296296296296291</v>
      </c>
      <c r="J52" s="107">
        <v>1.3888888888888888</v>
      </c>
      <c r="L52" s="272"/>
      <c r="N52" s="117">
        <v>8.7962962962962958</v>
      </c>
      <c r="O52" s="106">
        <v>32.407407407407405</v>
      </c>
      <c r="P52" s="106">
        <v>21.296296296296298</v>
      </c>
      <c r="Q52" s="106">
        <v>22.222222222222221</v>
      </c>
      <c r="R52" s="106">
        <v>12.037037037037036</v>
      </c>
      <c r="S52" s="107">
        <v>3.2407407407407405</v>
      </c>
      <c r="U52" s="272"/>
    </row>
    <row r="53" spans="1:21" s="57" customFormat="1" ht="13.5" customHeight="1" x14ac:dyDescent="0.15">
      <c r="A53" s="263"/>
      <c r="B53" s="149" t="s">
        <v>58</v>
      </c>
      <c r="C53" s="246"/>
      <c r="D53" s="239">
        <v>177</v>
      </c>
      <c r="E53" s="230">
        <v>48</v>
      </c>
      <c r="F53" s="231">
        <v>95</v>
      </c>
      <c r="G53" s="231">
        <v>21</v>
      </c>
      <c r="H53" s="231">
        <v>8</v>
      </c>
      <c r="I53" s="231">
        <v>3</v>
      </c>
      <c r="J53" s="232">
        <v>2</v>
      </c>
      <c r="L53" s="273">
        <f>SUMPRODUCT(E$3:I$3,E53:I53)/SUM(E53:I53)</f>
        <v>4.0114285714285716</v>
      </c>
      <c r="N53" s="118">
        <v>16</v>
      </c>
      <c r="O53" s="109">
        <v>79</v>
      </c>
      <c r="P53" s="109">
        <v>37</v>
      </c>
      <c r="Q53" s="109">
        <v>35</v>
      </c>
      <c r="R53" s="109">
        <v>9</v>
      </c>
      <c r="S53" s="110">
        <v>1</v>
      </c>
      <c r="T53" s="2"/>
      <c r="U53" s="273">
        <f>SUMPRODUCT(N$3:R$3,N53:R53)/SUM(N53:R53)</f>
        <v>3.3295454545454546</v>
      </c>
    </row>
    <row r="54" spans="1:21" ht="13.5" customHeight="1" x14ac:dyDescent="0.15">
      <c r="A54" s="263"/>
      <c r="B54" s="148"/>
      <c r="C54" s="243"/>
      <c r="D54" s="201"/>
      <c r="E54" s="105">
        <v>27.118644067796609</v>
      </c>
      <c r="F54" s="106">
        <v>53.672316384180796</v>
      </c>
      <c r="G54" s="106">
        <v>11.864406779661017</v>
      </c>
      <c r="H54" s="106">
        <v>4.5197740112994351</v>
      </c>
      <c r="I54" s="106">
        <v>1.6949152542372881</v>
      </c>
      <c r="J54" s="107">
        <v>1.1299435028248588</v>
      </c>
      <c r="L54" s="272"/>
      <c r="N54" s="117">
        <v>9.0395480225988702</v>
      </c>
      <c r="O54" s="106">
        <v>44.632768361581924</v>
      </c>
      <c r="P54" s="106">
        <v>20.903954802259886</v>
      </c>
      <c r="Q54" s="106">
        <v>19.774011299435028</v>
      </c>
      <c r="R54" s="106">
        <v>5.0847457627118651</v>
      </c>
      <c r="S54" s="107">
        <v>0.56497175141242939</v>
      </c>
      <c r="U54" s="272"/>
    </row>
    <row r="55" spans="1:21" s="57" customFormat="1" ht="13.5" customHeight="1" x14ac:dyDescent="0.15">
      <c r="A55" s="263"/>
      <c r="B55" s="149" t="s">
        <v>60</v>
      </c>
      <c r="C55" s="246"/>
      <c r="D55" s="239">
        <v>396</v>
      </c>
      <c r="E55" s="230">
        <v>97</v>
      </c>
      <c r="F55" s="231">
        <v>226</v>
      </c>
      <c r="G55" s="231">
        <v>41</v>
      </c>
      <c r="H55" s="231">
        <v>21</v>
      </c>
      <c r="I55" s="231">
        <v>2</v>
      </c>
      <c r="J55" s="232">
        <v>9</v>
      </c>
      <c r="L55" s="273">
        <f>SUMPRODUCT(E$3:I$3,E55:I55)/SUM(E55:I55)</f>
        <v>4.0206718346253227</v>
      </c>
      <c r="N55" s="118">
        <v>36</v>
      </c>
      <c r="O55" s="109">
        <v>148</v>
      </c>
      <c r="P55" s="109">
        <v>97</v>
      </c>
      <c r="Q55" s="109">
        <v>74</v>
      </c>
      <c r="R55" s="109">
        <v>33</v>
      </c>
      <c r="S55" s="110">
        <v>8</v>
      </c>
      <c r="T55" s="2"/>
      <c r="U55" s="273">
        <f>SUMPRODUCT(N$3:R$3,N55:R55)/SUM(N55:R55)</f>
        <v>3.2061855670103094</v>
      </c>
    </row>
    <row r="56" spans="1:21" ht="13.5" customHeight="1" x14ac:dyDescent="0.15">
      <c r="A56" s="263"/>
      <c r="B56" s="148"/>
      <c r="C56" s="243"/>
      <c r="D56" s="201"/>
      <c r="E56" s="105">
        <v>24.494949494949495</v>
      </c>
      <c r="F56" s="106">
        <v>57.070707070707073</v>
      </c>
      <c r="G56" s="106">
        <v>10.353535353535353</v>
      </c>
      <c r="H56" s="106">
        <v>5.3030303030303028</v>
      </c>
      <c r="I56" s="106">
        <v>0.50505050505050508</v>
      </c>
      <c r="J56" s="107">
        <v>2.2727272727272729</v>
      </c>
      <c r="L56" s="272"/>
      <c r="N56" s="117">
        <v>9.0909090909090917</v>
      </c>
      <c r="O56" s="106">
        <v>37.373737373737377</v>
      </c>
      <c r="P56" s="106">
        <v>24.494949494949495</v>
      </c>
      <c r="Q56" s="106">
        <v>18.686868686868689</v>
      </c>
      <c r="R56" s="106">
        <v>8.3333333333333321</v>
      </c>
      <c r="S56" s="107">
        <v>2.0202020202020203</v>
      </c>
      <c r="U56" s="272"/>
    </row>
    <row r="57" spans="1:21" s="57" customFormat="1" ht="13.5" customHeight="1" x14ac:dyDescent="0.15">
      <c r="A57" s="263"/>
      <c r="B57" s="149" t="s">
        <v>62</v>
      </c>
      <c r="C57" s="246"/>
      <c r="D57" s="239">
        <v>207</v>
      </c>
      <c r="E57" s="230">
        <v>67</v>
      </c>
      <c r="F57" s="231">
        <v>112</v>
      </c>
      <c r="G57" s="231">
        <v>11</v>
      </c>
      <c r="H57" s="231">
        <v>8</v>
      </c>
      <c r="I57" s="231">
        <v>1</v>
      </c>
      <c r="J57" s="232">
        <v>8</v>
      </c>
      <c r="L57" s="273">
        <f>SUMPRODUCT(E$3:I$3,E57:I57)/SUM(E57:I57)</f>
        <v>4.1859296482412063</v>
      </c>
      <c r="N57" s="118">
        <v>19</v>
      </c>
      <c r="O57" s="109">
        <v>84</v>
      </c>
      <c r="P57" s="109">
        <v>41</v>
      </c>
      <c r="Q57" s="109">
        <v>31</v>
      </c>
      <c r="R57" s="109">
        <v>25</v>
      </c>
      <c r="S57" s="110">
        <v>7</v>
      </c>
      <c r="T57" s="2"/>
      <c r="U57" s="273">
        <f>SUMPRODUCT(N$3:R$3,N57:R57)/SUM(N57:R57)</f>
        <v>3.2050000000000001</v>
      </c>
    </row>
    <row r="58" spans="1:21" ht="13.5" customHeight="1" x14ac:dyDescent="0.15">
      <c r="A58" s="263"/>
      <c r="B58" s="148"/>
      <c r="C58" s="243"/>
      <c r="D58" s="201"/>
      <c r="E58" s="105">
        <v>32.367149758454104</v>
      </c>
      <c r="F58" s="106">
        <v>54.106280193236714</v>
      </c>
      <c r="G58" s="106">
        <v>5.3140096618357484</v>
      </c>
      <c r="H58" s="106">
        <v>3.8647342995169081</v>
      </c>
      <c r="I58" s="106">
        <v>0.48309178743961351</v>
      </c>
      <c r="J58" s="107">
        <v>3.8647342995169081</v>
      </c>
      <c r="L58" s="272"/>
      <c r="N58" s="117">
        <v>9.1787439613526569</v>
      </c>
      <c r="O58" s="106">
        <v>40.579710144927539</v>
      </c>
      <c r="P58" s="106">
        <v>19.806763285024154</v>
      </c>
      <c r="Q58" s="106">
        <v>14.975845410628018</v>
      </c>
      <c r="R58" s="106">
        <v>12.077294685990339</v>
      </c>
      <c r="S58" s="107">
        <v>3.3816425120772946</v>
      </c>
      <c r="U58" s="272"/>
    </row>
    <row r="59" spans="1:21" s="57" customFormat="1" ht="13.5" customHeight="1" x14ac:dyDescent="0.15">
      <c r="A59" s="263"/>
      <c r="B59" s="149" t="s">
        <v>64</v>
      </c>
      <c r="C59" s="246"/>
      <c r="D59" s="206">
        <v>142</v>
      </c>
      <c r="E59" s="230">
        <v>37</v>
      </c>
      <c r="F59" s="231">
        <v>65</v>
      </c>
      <c r="G59" s="231">
        <v>18</v>
      </c>
      <c r="H59" s="231">
        <v>9</v>
      </c>
      <c r="I59" s="231">
        <v>1</v>
      </c>
      <c r="J59" s="232">
        <v>12</v>
      </c>
      <c r="L59" s="273">
        <f>SUMPRODUCT(E$3:I$3,E59:I59)/SUM(E59:I59)</f>
        <v>3.9846153846153847</v>
      </c>
      <c r="N59" s="118">
        <v>6</v>
      </c>
      <c r="O59" s="109">
        <v>41</v>
      </c>
      <c r="P59" s="109">
        <v>31</v>
      </c>
      <c r="Q59" s="109">
        <v>30</v>
      </c>
      <c r="R59" s="109">
        <v>18</v>
      </c>
      <c r="S59" s="110">
        <v>16</v>
      </c>
      <c r="T59" s="2"/>
      <c r="U59" s="273">
        <f>SUMPRODUCT(N$3:R$3,N59:R59)/SUM(N59:R59)</f>
        <v>2.8968253968253967</v>
      </c>
    </row>
    <row r="60" spans="1:21" ht="13.5" customHeight="1" x14ac:dyDescent="0.15">
      <c r="A60" s="263"/>
      <c r="B60" s="148"/>
      <c r="C60" s="243"/>
      <c r="D60" s="201"/>
      <c r="E60" s="105">
        <v>26.056338028169012</v>
      </c>
      <c r="F60" s="106">
        <v>45.774647887323944</v>
      </c>
      <c r="G60" s="106">
        <v>12.676056338028168</v>
      </c>
      <c r="H60" s="106">
        <v>6.3380281690140841</v>
      </c>
      <c r="I60" s="106">
        <v>0.70422535211267612</v>
      </c>
      <c r="J60" s="107">
        <v>8.4507042253521121</v>
      </c>
      <c r="L60" s="272"/>
      <c r="N60" s="117">
        <v>4.225352112676056</v>
      </c>
      <c r="O60" s="106">
        <v>28.87323943661972</v>
      </c>
      <c r="P60" s="106">
        <v>21.830985915492956</v>
      </c>
      <c r="Q60" s="106">
        <v>21.12676056338028</v>
      </c>
      <c r="R60" s="106">
        <v>12.676056338028168</v>
      </c>
      <c r="S60" s="107">
        <v>11.267605633802818</v>
      </c>
      <c r="U60" s="272"/>
    </row>
    <row r="61" spans="1:21" s="57" customFormat="1" ht="13.5" customHeight="1" x14ac:dyDescent="0.15">
      <c r="A61" s="263"/>
      <c r="B61" s="149" t="s">
        <v>66</v>
      </c>
      <c r="C61" s="246"/>
      <c r="D61" s="206">
        <v>524</v>
      </c>
      <c r="E61" s="230">
        <v>153</v>
      </c>
      <c r="F61" s="231">
        <v>254</v>
      </c>
      <c r="G61" s="231">
        <v>51</v>
      </c>
      <c r="H61" s="231">
        <v>28</v>
      </c>
      <c r="I61" s="231">
        <v>4</v>
      </c>
      <c r="J61" s="232">
        <v>34</v>
      </c>
      <c r="L61" s="273">
        <f>SUMPRODUCT(E$3:I$3,E61:I61)/SUM(E61:I61)</f>
        <v>4.0693877551020412</v>
      </c>
      <c r="N61" s="118">
        <v>36</v>
      </c>
      <c r="O61" s="109">
        <v>160</v>
      </c>
      <c r="P61" s="109">
        <v>104</v>
      </c>
      <c r="Q61" s="109">
        <v>111</v>
      </c>
      <c r="R61" s="109">
        <v>71</v>
      </c>
      <c r="S61" s="110">
        <v>42</v>
      </c>
      <c r="T61" s="2"/>
      <c r="U61" s="273">
        <f>SUMPRODUCT(N$3:R$3,N61:R61)/SUM(N61:R61)</f>
        <v>2.9564315352697097</v>
      </c>
    </row>
    <row r="62" spans="1:21" ht="13.5" customHeight="1" x14ac:dyDescent="0.15">
      <c r="A62" s="263"/>
      <c r="B62" s="148"/>
      <c r="C62" s="243"/>
      <c r="D62" s="201"/>
      <c r="E62" s="105">
        <v>29.198473282442748</v>
      </c>
      <c r="F62" s="106">
        <v>48.473282442748086</v>
      </c>
      <c r="G62" s="106">
        <v>9.7328244274809155</v>
      </c>
      <c r="H62" s="106">
        <v>5.343511450381679</v>
      </c>
      <c r="I62" s="106">
        <v>0.76335877862595414</v>
      </c>
      <c r="J62" s="107">
        <v>6.4885496183206106</v>
      </c>
      <c r="L62" s="272"/>
      <c r="N62" s="117">
        <v>6.8702290076335881</v>
      </c>
      <c r="O62" s="106">
        <v>30.534351145038169</v>
      </c>
      <c r="P62" s="106">
        <v>19.847328244274809</v>
      </c>
      <c r="Q62" s="106">
        <v>21.183206106870227</v>
      </c>
      <c r="R62" s="106">
        <v>13.549618320610687</v>
      </c>
      <c r="S62" s="107">
        <v>8.015267175572518</v>
      </c>
      <c r="U62" s="272"/>
    </row>
    <row r="63" spans="1:21" s="57" customFormat="1" ht="13.5" customHeight="1" x14ac:dyDescent="0.15">
      <c r="A63" s="263"/>
      <c r="B63" s="56" t="s">
        <v>67</v>
      </c>
      <c r="C63" s="244"/>
      <c r="D63" s="202">
        <v>543</v>
      </c>
      <c r="E63" s="108">
        <v>153</v>
      </c>
      <c r="F63" s="109">
        <v>267</v>
      </c>
      <c r="G63" s="109">
        <v>62</v>
      </c>
      <c r="H63" s="109">
        <v>30</v>
      </c>
      <c r="I63" s="109">
        <v>0</v>
      </c>
      <c r="J63" s="110">
        <v>31</v>
      </c>
      <c r="L63" s="273">
        <f>SUMPRODUCT(E$3:I$3,E63:I63)/SUM(E63:I63)</f>
        <v>4.060546875</v>
      </c>
      <c r="N63" s="118">
        <v>43</v>
      </c>
      <c r="O63" s="109">
        <v>172</v>
      </c>
      <c r="P63" s="109">
        <v>121</v>
      </c>
      <c r="Q63" s="109">
        <v>102</v>
      </c>
      <c r="R63" s="109">
        <v>70</v>
      </c>
      <c r="S63" s="110">
        <v>35</v>
      </c>
      <c r="T63" s="2"/>
      <c r="U63" s="273">
        <f>SUMPRODUCT(N$3:R$3,N63:R63)/SUM(N63:R63)</f>
        <v>3.0314960629921259</v>
      </c>
    </row>
    <row r="64" spans="1:21" ht="13.5" customHeight="1" thickBot="1" x14ac:dyDescent="0.2">
      <c r="A64" s="264"/>
      <c r="B64" s="150"/>
      <c r="C64" s="245"/>
      <c r="D64" s="203"/>
      <c r="E64" s="111">
        <v>28.176795580110497</v>
      </c>
      <c r="F64" s="112">
        <v>49.171270718232044</v>
      </c>
      <c r="G64" s="112">
        <v>11.41804788213628</v>
      </c>
      <c r="H64" s="112">
        <v>5.5248618784530388</v>
      </c>
      <c r="I64" s="112">
        <v>0</v>
      </c>
      <c r="J64" s="113">
        <v>5.70902394106814</v>
      </c>
      <c r="L64" s="271"/>
      <c r="N64" s="119">
        <v>7.9189686924493561</v>
      </c>
      <c r="O64" s="112">
        <v>31.675874769797424</v>
      </c>
      <c r="P64" s="112">
        <v>22.283609576427256</v>
      </c>
      <c r="Q64" s="112">
        <v>18.784530386740332</v>
      </c>
      <c r="R64" s="112">
        <v>12.89134438305709</v>
      </c>
      <c r="S64" s="113">
        <v>6.4456721915285451</v>
      </c>
      <c r="U64" s="271"/>
    </row>
    <row r="65" spans="1:21" s="57" customFormat="1" ht="13.5" customHeight="1" x14ac:dyDescent="0.15">
      <c r="A65" s="269" t="s">
        <v>73</v>
      </c>
      <c r="B65" s="55" t="s">
        <v>68</v>
      </c>
      <c r="C65" s="217"/>
      <c r="D65" s="202">
        <v>1316</v>
      </c>
      <c r="E65" s="108">
        <v>347</v>
      </c>
      <c r="F65" s="109">
        <v>689</v>
      </c>
      <c r="G65" s="109">
        <v>147</v>
      </c>
      <c r="H65" s="109">
        <v>75</v>
      </c>
      <c r="I65" s="109">
        <v>11</v>
      </c>
      <c r="J65" s="110">
        <v>47</v>
      </c>
      <c r="L65" s="270">
        <f>SUMPRODUCT(E$3:I$3,E65:I65)/SUM(E65:I65)</f>
        <v>4.0133963750985027</v>
      </c>
      <c r="N65" s="118">
        <v>111</v>
      </c>
      <c r="O65" s="109">
        <v>405</v>
      </c>
      <c r="P65" s="109">
        <v>283</v>
      </c>
      <c r="Q65" s="109">
        <v>287</v>
      </c>
      <c r="R65" s="109">
        <v>171</v>
      </c>
      <c r="S65" s="110">
        <v>59</v>
      </c>
      <c r="T65" s="2"/>
      <c r="U65" s="270">
        <f>SUMPRODUCT(N$3:R$3,N65:R65)/SUM(N65:R65)</f>
        <v>2.998408910103421</v>
      </c>
    </row>
    <row r="66" spans="1:21" ht="13.5" customHeight="1" x14ac:dyDescent="0.15">
      <c r="A66" s="263"/>
      <c r="B66" s="9" t="s">
        <v>69</v>
      </c>
      <c r="C66" s="243"/>
      <c r="D66" s="201"/>
      <c r="E66" s="105">
        <v>26.367781155015198</v>
      </c>
      <c r="F66" s="106">
        <v>52.355623100303951</v>
      </c>
      <c r="G66" s="106">
        <v>11.170212765957446</v>
      </c>
      <c r="H66" s="106">
        <v>5.6990881458966562</v>
      </c>
      <c r="I66" s="106">
        <v>0.83586626139817621</v>
      </c>
      <c r="J66" s="107">
        <v>3.5714285714285712</v>
      </c>
      <c r="L66" s="272"/>
      <c r="N66" s="117">
        <v>8.4346504559270521</v>
      </c>
      <c r="O66" s="106">
        <v>30.775075987841944</v>
      </c>
      <c r="P66" s="106">
        <v>21.504559270516719</v>
      </c>
      <c r="Q66" s="106">
        <v>21.808510638297875</v>
      </c>
      <c r="R66" s="106">
        <v>12.993920972644377</v>
      </c>
      <c r="S66" s="107">
        <v>4.4832826747720365</v>
      </c>
      <c r="U66" s="272"/>
    </row>
    <row r="67" spans="1:21" s="57" customFormat="1" ht="13.5" customHeight="1" x14ac:dyDescent="0.15">
      <c r="A67" s="263"/>
      <c r="B67" s="56" t="s">
        <v>70</v>
      </c>
      <c r="C67" s="244"/>
      <c r="D67" s="202">
        <v>1077</v>
      </c>
      <c r="E67" s="108">
        <v>347</v>
      </c>
      <c r="F67" s="109">
        <v>541</v>
      </c>
      <c r="G67" s="109">
        <v>94</v>
      </c>
      <c r="H67" s="109">
        <v>50</v>
      </c>
      <c r="I67" s="109">
        <v>3</v>
      </c>
      <c r="J67" s="110">
        <v>42</v>
      </c>
      <c r="L67" s="273">
        <f>SUMPRODUCT(E$3:I$3,E67:I67)/SUM(E67:I67)</f>
        <v>4.1391304347826088</v>
      </c>
      <c r="N67" s="118">
        <v>94</v>
      </c>
      <c r="O67" s="109">
        <v>392</v>
      </c>
      <c r="P67" s="109">
        <v>235</v>
      </c>
      <c r="Q67" s="109">
        <v>201</v>
      </c>
      <c r="R67" s="109">
        <v>105</v>
      </c>
      <c r="S67" s="110">
        <v>50</v>
      </c>
      <c r="T67" s="2"/>
      <c r="U67" s="273">
        <f>SUMPRODUCT(N$3:R$3,N67:R67)/SUM(N67:R67)</f>
        <v>3.1645569620253164</v>
      </c>
    </row>
    <row r="68" spans="1:21" ht="13.5" customHeight="1" x14ac:dyDescent="0.15">
      <c r="A68" s="263"/>
      <c r="B68" s="9" t="s">
        <v>71</v>
      </c>
      <c r="C68" s="243"/>
      <c r="D68" s="201"/>
      <c r="E68" s="105">
        <v>32.219127205199626</v>
      </c>
      <c r="F68" s="106">
        <v>50.232126276694522</v>
      </c>
      <c r="G68" s="106">
        <v>8.7279480037140207</v>
      </c>
      <c r="H68" s="106">
        <v>4.6425255338904359</v>
      </c>
      <c r="I68" s="106">
        <v>0.2785515320334262</v>
      </c>
      <c r="J68" s="107">
        <v>3.8997214484679668</v>
      </c>
      <c r="L68" s="272"/>
      <c r="N68" s="117">
        <v>8.7279480037140207</v>
      </c>
      <c r="O68" s="106">
        <v>36.397400185701024</v>
      </c>
      <c r="P68" s="106">
        <v>21.819870009285051</v>
      </c>
      <c r="Q68" s="106">
        <v>18.662952646239557</v>
      </c>
      <c r="R68" s="106">
        <v>9.7493036211699167</v>
      </c>
      <c r="S68" s="107">
        <v>4.6425255338904359</v>
      </c>
      <c r="U68" s="272"/>
    </row>
    <row r="69" spans="1:21" s="57" customFormat="1" ht="13.5" customHeight="1" x14ac:dyDescent="0.15">
      <c r="A69" s="263"/>
      <c r="B69" s="56" t="s">
        <v>493</v>
      </c>
      <c r="C69" s="244"/>
      <c r="D69" s="202">
        <v>62</v>
      </c>
      <c r="E69" s="108">
        <v>18</v>
      </c>
      <c r="F69" s="109">
        <v>25</v>
      </c>
      <c r="G69" s="109">
        <v>9</v>
      </c>
      <c r="H69" s="109">
        <v>2</v>
      </c>
      <c r="I69" s="109">
        <v>1</v>
      </c>
      <c r="J69" s="110">
        <v>7</v>
      </c>
      <c r="L69" s="273">
        <f>SUMPRODUCT(E$3:I$3,E69:I69)/SUM(E69:I69)</f>
        <v>4.0363636363636362</v>
      </c>
      <c r="N69" s="118">
        <v>4</v>
      </c>
      <c r="O69" s="109">
        <v>16</v>
      </c>
      <c r="P69" s="109">
        <v>13</v>
      </c>
      <c r="Q69" s="109">
        <v>11</v>
      </c>
      <c r="R69" s="109">
        <v>6</v>
      </c>
      <c r="S69" s="110">
        <v>12</v>
      </c>
      <c r="T69" s="2"/>
      <c r="U69" s="273">
        <f>SUMPRODUCT(N$3:R$3,N69:R69)/SUM(N69:R69)</f>
        <v>3.02</v>
      </c>
    </row>
    <row r="70" spans="1:21" ht="13.5" customHeight="1" thickBot="1" x14ac:dyDescent="0.2">
      <c r="A70" s="264"/>
      <c r="B70" s="16"/>
      <c r="C70" s="245"/>
      <c r="D70" s="203"/>
      <c r="E70" s="111">
        <v>29.032258064516132</v>
      </c>
      <c r="F70" s="112">
        <v>40.322580645161288</v>
      </c>
      <c r="G70" s="112">
        <v>14.516129032258066</v>
      </c>
      <c r="H70" s="112">
        <v>3.225806451612903</v>
      </c>
      <c r="I70" s="112">
        <v>1.6129032258064515</v>
      </c>
      <c r="J70" s="113">
        <v>11.29032258064516</v>
      </c>
      <c r="L70" s="271"/>
      <c r="N70" s="119">
        <v>6.4516129032258061</v>
      </c>
      <c r="O70" s="112">
        <v>25.806451612903224</v>
      </c>
      <c r="P70" s="112">
        <v>20.967741935483872</v>
      </c>
      <c r="Q70" s="112">
        <v>17.741935483870968</v>
      </c>
      <c r="R70" s="112">
        <v>9.67741935483871</v>
      </c>
      <c r="S70" s="113">
        <v>19.35483870967742</v>
      </c>
      <c r="U70" s="271"/>
    </row>
    <row r="71" spans="1:21" s="57" customFormat="1" ht="13.5" customHeight="1" x14ac:dyDescent="0.15">
      <c r="A71" s="261" t="s">
        <v>404</v>
      </c>
      <c r="B71" s="56" t="s">
        <v>489</v>
      </c>
      <c r="D71" s="202">
        <v>1064</v>
      </c>
      <c r="E71" s="108">
        <v>282</v>
      </c>
      <c r="F71" s="109">
        <v>578</v>
      </c>
      <c r="G71" s="109">
        <v>121</v>
      </c>
      <c r="H71" s="109">
        <v>64</v>
      </c>
      <c r="I71" s="109">
        <v>7</v>
      </c>
      <c r="J71" s="110">
        <v>12</v>
      </c>
      <c r="L71" s="270">
        <f>SUMPRODUCT(E$3:I$3,E71:I71)/SUM(E71:I71)</f>
        <v>4.0114068441064639</v>
      </c>
      <c r="N71" s="118">
        <v>93</v>
      </c>
      <c r="O71" s="109">
        <v>359</v>
      </c>
      <c r="P71" s="109">
        <v>242</v>
      </c>
      <c r="Q71" s="109">
        <v>224</v>
      </c>
      <c r="R71" s="109">
        <v>124</v>
      </c>
      <c r="S71" s="110">
        <v>22</v>
      </c>
      <c r="T71" s="2"/>
      <c r="U71" s="270">
        <f>SUMPRODUCT(N$3:R$3,N71:R71)/SUM(N71:R71)</f>
        <v>3.0700575815738964</v>
      </c>
    </row>
    <row r="72" spans="1:21" ht="13.5" customHeight="1" x14ac:dyDescent="0.15">
      <c r="A72" s="261"/>
      <c r="B72" s="9" t="s">
        <v>490</v>
      </c>
      <c r="C72" s="17"/>
      <c r="D72" s="201"/>
      <c r="E72" s="105">
        <v>26.503759398496239</v>
      </c>
      <c r="F72" s="106">
        <v>54.323308270676698</v>
      </c>
      <c r="G72" s="106">
        <v>11.37218045112782</v>
      </c>
      <c r="H72" s="106">
        <v>6.0150375939849621</v>
      </c>
      <c r="I72" s="106">
        <v>0.6578947368421052</v>
      </c>
      <c r="J72" s="107">
        <v>1.1278195488721803</v>
      </c>
      <c r="L72" s="272"/>
      <c r="N72" s="117">
        <v>8.7406015037593985</v>
      </c>
      <c r="O72" s="106">
        <v>33.7406015037594</v>
      </c>
      <c r="P72" s="106">
        <v>22.744360902255639</v>
      </c>
      <c r="Q72" s="106">
        <v>21.052631578947366</v>
      </c>
      <c r="R72" s="106">
        <v>11.654135338345863</v>
      </c>
      <c r="S72" s="107">
        <v>2.0676691729323307</v>
      </c>
      <c r="U72" s="272"/>
    </row>
    <row r="73" spans="1:21" s="57" customFormat="1" ht="13.5" customHeight="1" x14ac:dyDescent="0.15">
      <c r="A73" s="261"/>
      <c r="B73" s="56" t="s">
        <v>405</v>
      </c>
      <c r="D73" s="202">
        <v>348</v>
      </c>
      <c r="E73" s="108">
        <v>110</v>
      </c>
      <c r="F73" s="109">
        <v>185</v>
      </c>
      <c r="G73" s="109">
        <v>32</v>
      </c>
      <c r="H73" s="109">
        <v>15</v>
      </c>
      <c r="I73" s="109">
        <v>3</v>
      </c>
      <c r="J73" s="110">
        <v>3</v>
      </c>
      <c r="L73" s="273">
        <f>SUMPRODUCT(E$3:I$3,E73:I73)/SUM(E73:I73)</f>
        <v>4.1130434782608694</v>
      </c>
      <c r="N73" s="118">
        <v>30</v>
      </c>
      <c r="O73" s="109">
        <v>125</v>
      </c>
      <c r="P73" s="109">
        <v>79</v>
      </c>
      <c r="Q73" s="109">
        <v>71</v>
      </c>
      <c r="R73" s="109">
        <v>36</v>
      </c>
      <c r="S73" s="110">
        <v>7</v>
      </c>
      <c r="T73" s="2"/>
      <c r="U73" s="273">
        <f>SUMPRODUCT(N$3:R$3,N73:R73)/SUM(N73:R73)</f>
        <v>3.1231671554252198</v>
      </c>
    </row>
    <row r="74" spans="1:21" ht="13.5" customHeight="1" x14ac:dyDescent="0.15">
      <c r="A74" s="261"/>
      <c r="B74" s="9" t="s">
        <v>490</v>
      </c>
      <c r="C74" s="17"/>
      <c r="D74" s="201"/>
      <c r="E74" s="105">
        <v>31.609195402298852</v>
      </c>
      <c r="F74" s="106">
        <v>53.160919540229891</v>
      </c>
      <c r="G74" s="106">
        <v>9.1954022988505741</v>
      </c>
      <c r="H74" s="106">
        <v>4.3103448275862073</v>
      </c>
      <c r="I74" s="106">
        <v>0.86206896551724133</v>
      </c>
      <c r="J74" s="107">
        <v>0.86206896551724133</v>
      </c>
      <c r="L74" s="272"/>
      <c r="N74" s="117">
        <v>8.6206896551724146</v>
      </c>
      <c r="O74" s="106">
        <v>35.919540229885058</v>
      </c>
      <c r="P74" s="106">
        <v>22.701149425287355</v>
      </c>
      <c r="Q74" s="106">
        <v>20.402298850574713</v>
      </c>
      <c r="R74" s="106">
        <v>10.344827586206897</v>
      </c>
      <c r="S74" s="107">
        <v>2.0114942528735633</v>
      </c>
      <c r="U74" s="272"/>
    </row>
    <row r="75" spans="1:21" s="57" customFormat="1" ht="13.5" customHeight="1" x14ac:dyDescent="0.15">
      <c r="A75" s="261"/>
      <c r="B75" s="56" t="s">
        <v>406</v>
      </c>
      <c r="D75" s="202">
        <v>1043</v>
      </c>
      <c r="E75" s="108">
        <v>320</v>
      </c>
      <c r="F75" s="109">
        <v>492</v>
      </c>
      <c r="G75" s="109">
        <v>97</v>
      </c>
      <c r="H75" s="109">
        <v>48</v>
      </c>
      <c r="I75" s="109">
        <v>5</v>
      </c>
      <c r="J75" s="110">
        <v>81</v>
      </c>
      <c r="L75" s="273">
        <f>SUMPRODUCT(E$3:I$3,E75:I75)/SUM(E75:I75)</f>
        <v>4.116424116424116</v>
      </c>
      <c r="N75" s="118">
        <v>86</v>
      </c>
      <c r="O75" s="109">
        <v>329</v>
      </c>
      <c r="P75" s="109">
        <v>210</v>
      </c>
      <c r="Q75" s="109">
        <v>204</v>
      </c>
      <c r="R75" s="109">
        <v>122</v>
      </c>
      <c r="S75" s="110">
        <v>92</v>
      </c>
      <c r="T75" s="2"/>
      <c r="U75" s="273">
        <f>SUMPRODUCT(N$3:R$3,N75:R75)/SUM(N75:R75)</f>
        <v>3.0557308096740274</v>
      </c>
    </row>
    <row r="76" spans="1:21" ht="13.5" customHeight="1" thickBot="1" x14ac:dyDescent="0.2">
      <c r="A76" s="262"/>
      <c r="B76" s="16"/>
      <c r="C76" s="18"/>
      <c r="D76" s="203"/>
      <c r="E76" s="111">
        <v>30.68072866730585</v>
      </c>
      <c r="F76" s="112">
        <v>47.171620325982744</v>
      </c>
      <c r="G76" s="112">
        <v>9.3000958772770854</v>
      </c>
      <c r="H76" s="112">
        <v>4.6021093000958775</v>
      </c>
      <c r="I76" s="112">
        <v>0.4793863854266539</v>
      </c>
      <c r="J76" s="113">
        <v>7.7660594439117938</v>
      </c>
      <c r="L76" s="271"/>
      <c r="N76" s="119">
        <v>8.2454458293384469</v>
      </c>
      <c r="O76" s="112">
        <v>31.543624161073826</v>
      </c>
      <c r="P76" s="112">
        <v>20.134228187919462</v>
      </c>
      <c r="Q76" s="112">
        <v>19.558964525407479</v>
      </c>
      <c r="R76" s="112">
        <v>11.697027804410356</v>
      </c>
      <c r="S76" s="113">
        <v>8.8207094918504314</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L49:L50"/>
    <mergeCell ref="U49:U50"/>
    <mergeCell ref="A71:A76"/>
    <mergeCell ref="L71:L72"/>
    <mergeCell ref="U71:U72"/>
    <mergeCell ref="L73:L74"/>
    <mergeCell ref="U73:U74"/>
    <mergeCell ref="L75:L76"/>
    <mergeCell ref="U75:U76"/>
    <mergeCell ref="U61:U62"/>
    <mergeCell ref="U63:U64"/>
    <mergeCell ref="U65:U66"/>
    <mergeCell ref="U67:U68"/>
    <mergeCell ref="U69:U70"/>
    <mergeCell ref="L67:L68"/>
    <mergeCell ref="L69:L70"/>
    <mergeCell ref="U27:U28"/>
    <mergeCell ref="U29:U30"/>
    <mergeCell ref="U31:U32"/>
    <mergeCell ref="U59:U60"/>
    <mergeCell ref="U35:U36"/>
    <mergeCell ref="U37:U38"/>
    <mergeCell ref="U39:U40"/>
    <mergeCell ref="U41:U42"/>
    <mergeCell ref="U43:U44"/>
    <mergeCell ref="U45:U46"/>
    <mergeCell ref="U47:U48"/>
    <mergeCell ref="U51:U52"/>
    <mergeCell ref="U53:U54"/>
    <mergeCell ref="U55:U56"/>
    <mergeCell ref="U57:U58"/>
    <mergeCell ref="U17:U18"/>
    <mergeCell ref="U19:U20"/>
    <mergeCell ref="U21:U22"/>
    <mergeCell ref="U23:U24"/>
    <mergeCell ref="U25:U26"/>
    <mergeCell ref="U9:U10"/>
    <mergeCell ref="L59:L60"/>
    <mergeCell ref="L61:L62"/>
    <mergeCell ref="L63:L64"/>
    <mergeCell ref="L65:L66"/>
    <mergeCell ref="L25:L26"/>
    <mergeCell ref="L27:L28"/>
    <mergeCell ref="L29:L30"/>
    <mergeCell ref="L31:L32"/>
    <mergeCell ref="L15:L16"/>
    <mergeCell ref="L17:L18"/>
    <mergeCell ref="L19:L20"/>
    <mergeCell ref="U33:U34"/>
    <mergeCell ref="U11:U12"/>
    <mergeCell ref="U13:U14"/>
    <mergeCell ref="U15:U16"/>
    <mergeCell ref="U5:U6"/>
    <mergeCell ref="U7:U8"/>
    <mergeCell ref="L57:L58"/>
    <mergeCell ref="L33:L34"/>
    <mergeCell ref="L35:L36"/>
    <mergeCell ref="L37:L38"/>
    <mergeCell ref="L39:L40"/>
    <mergeCell ref="L41:L42"/>
    <mergeCell ref="L43:L44"/>
    <mergeCell ref="L45:L46"/>
    <mergeCell ref="L47:L48"/>
    <mergeCell ref="L51:L52"/>
    <mergeCell ref="L53:L54"/>
    <mergeCell ref="L55:L56"/>
    <mergeCell ref="L21:L22"/>
    <mergeCell ref="L23:L24"/>
    <mergeCell ref="L5:L6"/>
    <mergeCell ref="L7:L8"/>
    <mergeCell ref="L9:L10"/>
    <mergeCell ref="L11:L12"/>
    <mergeCell ref="L13:L14"/>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338</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945</v>
      </c>
      <c r="F5" s="97">
        <v>1031</v>
      </c>
      <c r="G5" s="97">
        <v>241</v>
      </c>
      <c r="H5" s="97">
        <v>133</v>
      </c>
      <c r="I5" s="97">
        <v>22</v>
      </c>
      <c r="J5" s="98">
        <v>83</v>
      </c>
      <c r="K5" s="69"/>
      <c r="L5" s="270">
        <f>SUMPRODUCT(E$3:I$3,E5:I5)/SUM(E5:I5)</f>
        <v>4.1568296795952779</v>
      </c>
      <c r="N5" s="114">
        <v>190</v>
      </c>
      <c r="O5" s="97">
        <v>654</v>
      </c>
      <c r="P5" s="97">
        <v>551</v>
      </c>
      <c r="Q5" s="97">
        <v>549</v>
      </c>
      <c r="R5" s="97">
        <v>394</v>
      </c>
      <c r="S5" s="98">
        <v>117</v>
      </c>
      <c r="T5" s="2"/>
      <c r="U5" s="270">
        <f>SUMPRODUCT(N$3:R$3,N5:R5)/SUM(N5:R5)</f>
        <v>2.8704020530367838</v>
      </c>
    </row>
    <row r="6" spans="1:22" ht="13.5" customHeight="1" thickBot="1" x14ac:dyDescent="0.2">
      <c r="A6" s="7"/>
      <c r="B6" s="8"/>
      <c r="C6" s="8"/>
      <c r="D6" s="199"/>
      <c r="E6" s="99">
        <v>38.492871690427698</v>
      </c>
      <c r="F6" s="100">
        <v>41.995926680244402</v>
      </c>
      <c r="G6" s="100">
        <v>9.8167006109979642</v>
      </c>
      <c r="H6" s="100">
        <v>5.4175152749490838</v>
      </c>
      <c r="I6" s="100">
        <v>0.89613034623217924</v>
      </c>
      <c r="J6" s="101">
        <v>3.3808553971486766</v>
      </c>
      <c r="K6" s="70"/>
      <c r="L6" s="271"/>
      <c r="N6" s="115">
        <v>7.7393075356415473</v>
      </c>
      <c r="O6" s="100">
        <v>26.639511201629329</v>
      </c>
      <c r="P6" s="100">
        <v>22.44399185336049</v>
      </c>
      <c r="Q6" s="100">
        <v>22.362525458248474</v>
      </c>
      <c r="R6" s="100">
        <v>16.048879837067208</v>
      </c>
      <c r="S6" s="101">
        <v>4.7657841140529529</v>
      </c>
      <c r="U6" s="271"/>
    </row>
    <row r="7" spans="1:22" s="57" customFormat="1" ht="13.5" customHeight="1" x14ac:dyDescent="0.15">
      <c r="A7" s="265" t="s">
        <v>31</v>
      </c>
      <c r="B7" s="55" t="s">
        <v>33</v>
      </c>
      <c r="C7" s="60"/>
      <c r="D7" s="200">
        <v>1196</v>
      </c>
      <c r="E7" s="102">
        <v>500</v>
      </c>
      <c r="F7" s="103">
        <v>503</v>
      </c>
      <c r="G7" s="103">
        <v>106</v>
      </c>
      <c r="H7" s="103">
        <v>41</v>
      </c>
      <c r="I7" s="103">
        <v>8</v>
      </c>
      <c r="J7" s="104">
        <v>38</v>
      </c>
      <c r="K7" s="69"/>
      <c r="L7" s="270">
        <f>SUMPRODUCT(E$3:I$3,E7:I7)/SUM(E7:I7)</f>
        <v>4.2487046632124352</v>
      </c>
      <c r="N7" s="116">
        <v>114</v>
      </c>
      <c r="O7" s="103">
        <v>354</v>
      </c>
      <c r="P7" s="103">
        <v>258</v>
      </c>
      <c r="Q7" s="103">
        <v>247</v>
      </c>
      <c r="R7" s="103">
        <v>170</v>
      </c>
      <c r="S7" s="104">
        <v>53</v>
      </c>
      <c r="T7" s="2"/>
      <c r="U7" s="270">
        <f>SUMPRODUCT(N$3:R$3,N7:R7)/SUM(N7:R7)</f>
        <v>2.9956255468066493</v>
      </c>
    </row>
    <row r="8" spans="1:22" ht="13.5" customHeight="1" x14ac:dyDescent="0.15">
      <c r="A8" s="263"/>
      <c r="B8" s="148"/>
      <c r="C8" s="17"/>
      <c r="D8" s="201"/>
      <c r="E8" s="105">
        <v>41.80602006688963</v>
      </c>
      <c r="F8" s="106">
        <v>42.056856187290968</v>
      </c>
      <c r="G8" s="106">
        <v>8.8628762541806019</v>
      </c>
      <c r="H8" s="106">
        <v>3.4280936454849495</v>
      </c>
      <c r="I8" s="106">
        <v>0.66889632107023411</v>
      </c>
      <c r="J8" s="107">
        <v>3.1772575250836121</v>
      </c>
      <c r="K8" s="70"/>
      <c r="L8" s="272"/>
      <c r="N8" s="117">
        <v>9.5317725752508373</v>
      </c>
      <c r="O8" s="106">
        <v>29.598662207357862</v>
      </c>
      <c r="P8" s="106">
        <v>21.57190635451505</v>
      </c>
      <c r="Q8" s="106">
        <v>20.652173913043477</v>
      </c>
      <c r="R8" s="106">
        <v>14.214046822742473</v>
      </c>
      <c r="S8" s="107">
        <v>4.4314381270903009</v>
      </c>
      <c r="U8" s="272"/>
    </row>
    <row r="9" spans="1:22" s="57" customFormat="1" ht="13.5" customHeight="1" x14ac:dyDescent="0.15">
      <c r="A9" s="263"/>
      <c r="B9" s="56" t="s">
        <v>35</v>
      </c>
      <c r="D9" s="202">
        <v>223</v>
      </c>
      <c r="E9" s="108">
        <v>85</v>
      </c>
      <c r="F9" s="109">
        <v>107</v>
      </c>
      <c r="G9" s="109">
        <v>9</v>
      </c>
      <c r="H9" s="109">
        <v>14</v>
      </c>
      <c r="I9" s="109">
        <v>2</v>
      </c>
      <c r="J9" s="110">
        <v>6</v>
      </c>
      <c r="K9" s="65"/>
      <c r="L9" s="273">
        <f>SUMPRODUCT(E$3:I$3,E9:I9)/SUM(E9:I9)</f>
        <v>4.193548387096774</v>
      </c>
      <c r="N9" s="118">
        <v>15</v>
      </c>
      <c r="O9" s="109">
        <v>72</v>
      </c>
      <c r="P9" s="109">
        <v>55</v>
      </c>
      <c r="Q9" s="109">
        <v>50</v>
      </c>
      <c r="R9" s="109">
        <v>21</v>
      </c>
      <c r="S9" s="110">
        <v>10</v>
      </c>
      <c r="T9" s="2"/>
      <c r="U9" s="273">
        <f>SUMPRODUCT(N$3:R$3,N9:R9)/SUM(N9:R9)</f>
        <v>3.0469483568075115</v>
      </c>
    </row>
    <row r="10" spans="1:22" ht="13.5" customHeight="1" x14ac:dyDescent="0.15">
      <c r="A10" s="263"/>
      <c r="B10" s="148"/>
      <c r="C10" s="17"/>
      <c r="D10" s="201"/>
      <c r="E10" s="105">
        <v>38.116591928251118</v>
      </c>
      <c r="F10" s="106">
        <v>47.982062780269061</v>
      </c>
      <c r="G10" s="106">
        <v>4.0358744394618835</v>
      </c>
      <c r="H10" s="106">
        <v>6.2780269058295968</v>
      </c>
      <c r="I10" s="106">
        <v>0.89686098654708524</v>
      </c>
      <c r="J10" s="107">
        <v>2.6905829596412558</v>
      </c>
      <c r="K10" s="66"/>
      <c r="L10" s="272"/>
      <c r="N10" s="117">
        <v>6.7264573991031389</v>
      </c>
      <c r="O10" s="106">
        <v>32.286995515695068</v>
      </c>
      <c r="P10" s="106">
        <v>24.663677130044842</v>
      </c>
      <c r="Q10" s="106">
        <v>22.421524663677133</v>
      </c>
      <c r="R10" s="106">
        <v>9.4170403587443943</v>
      </c>
      <c r="S10" s="107">
        <v>4.4843049327354256</v>
      </c>
      <c r="U10" s="272"/>
    </row>
    <row r="11" spans="1:22" s="57" customFormat="1" ht="13.5" customHeight="1" x14ac:dyDescent="0.15">
      <c r="A11" s="263"/>
      <c r="B11" s="56" t="s">
        <v>37</v>
      </c>
      <c r="D11" s="202">
        <v>607</v>
      </c>
      <c r="E11" s="108">
        <v>227</v>
      </c>
      <c r="F11" s="109">
        <v>245</v>
      </c>
      <c r="G11" s="109">
        <v>61</v>
      </c>
      <c r="H11" s="109">
        <v>50</v>
      </c>
      <c r="I11" s="109">
        <v>5</v>
      </c>
      <c r="J11" s="110">
        <v>19</v>
      </c>
      <c r="K11" s="65"/>
      <c r="L11" s="273">
        <f>SUMPRODUCT(E$3:I$3,E11:I11)/SUM(E11:I11)</f>
        <v>4.0867346938775508</v>
      </c>
      <c r="N11" s="118">
        <v>46</v>
      </c>
      <c r="O11" s="109">
        <v>185</v>
      </c>
      <c r="P11" s="109">
        <v>156</v>
      </c>
      <c r="Q11" s="109">
        <v>128</v>
      </c>
      <c r="R11" s="109">
        <v>63</v>
      </c>
      <c r="S11" s="110">
        <v>29</v>
      </c>
      <c r="T11" s="2"/>
      <c r="U11" s="273">
        <f>SUMPRODUCT(N$3:R$3,N11:R11)/SUM(N11:R11)</f>
        <v>3.0397923875432524</v>
      </c>
    </row>
    <row r="12" spans="1:22" ht="13.5" customHeight="1" x14ac:dyDescent="0.15">
      <c r="A12" s="263"/>
      <c r="B12" s="148"/>
      <c r="C12" s="17"/>
      <c r="D12" s="201"/>
      <c r="E12" s="105">
        <v>37.397034596375619</v>
      </c>
      <c r="F12" s="106">
        <v>40.362438220757824</v>
      </c>
      <c r="G12" s="106">
        <v>10.049423393739703</v>
      </c>
      <c r="H12" s="106">
        <v>8.2372322899505761</v>
      </c>
      <c r="I12" s="106">
        <v>0.82372322899505768</v>
      </c>
      <c r="J12" s="107">
        <v>3.1301482701812189</v>
      </c>
      <c r="K12" s="66"/>
      <c r="L12" s="272"/>
      <c r="N12" s="117">
        <v>7.5782537067545297</v>
      </c>
      <c r="O12" s="106">
        <v>30.477759472817134</v>
      </c>
      <c r="P12" s="106">
        <v>25.700164744645797</v>
      </c>
      <c r="Q12" s="106">
        <v>21.087314662273478</v>
      </c>
      <c r="R12" s="106">
        <v>10.378912685337728</v>
      </c>
      <c r="S12" s="107">
        <v>4.7775947281713345</v>
      </c>
      <c r="U12" s="272"/>
    </row>
    <row r="13" spans="1:22" s="57" customFormat="1" ht="13.5" customHeight="1" x14ac:dyDescent="0.15">
      <c r="A13" s="263"/>
      <c r="B13" s="56" t="s">
        <v>39</v>
      </c>
      <c r="D13" s="202">
        <v>159</v>
      </c>
      <c r="E13" s="108">
        <v>62</v>
      </c>
      <c r="F13" s="109">
        <v>64</v>
      </c>
      <c r="G13" s="109">
        <v>17</v>
      </c>
      <c r="H13" s="109">
        <v>6</v>
      </c>
      <c r="I13" s="109">
        <v>2</v>
      </c>
      <c r="J13" s="110">
        <v>8</v>
      </c>
      <c r="K13" s="65"/>
      <c r="L13" s="273">
        <f>SUMPRODUCT(E$3:I$3,E13:I13)/SUM(E13:I13)</f>
        <v>4.1788079470198678</v>
      </c>
      <c r="N13" s="118">
        <v>11</v>
      </c>
      <c r="O13" s="109">
        <v>29</v>
      </c>
      <c r="P13" s="109">
        <v>31</v>
      </c>
      <c r="Q13" s="109">
        <v>41</v>
      </c>
      <c r="R13" s="109">
        <v>34</v>
      </c>
      <c r="S13" s="110">
        <v>13</v>
      </c>
      <c r="T13" s="2"/>
      <c r="U13" s="273">
        <f>SUMPRODUCT(N$3:R$3,N13:R13)/SUM(N13:R13)</f>
        <v>2.6027397260273974</v>
      </c>
    </row>
    <row r="14" spans="1:22" ht="13.5" customHeight="1" x14ac:dyDescent="0.15">
      <c r="A14" s="263"/>
      <c r="B14" s="148"/>
      <c r="C14" s="17"/>
      <c r="D14" s="201"/>
      <c r="E14" s="105">
        <v>38.9937106918239</v>
      </c>
      <c r="F14" s="106">
        <v>40.25157232704403</v>
      </c>
      <c r="G14" s="106">
        <v>10.691823899371069</v>
      </c>
      <c r="H14" s="106">
        <v>3.7735849056603774</v>
      </c>
      <c r="I14" s="106">
        <v>1.257861635220126</v>
      </c>
      <c r="J14" s="107">
        <v>5.0314465408805038</v>
      </c>
      <c r="K14" s="66"/>
      <c r="L14" s="272"/>
      <c r="N14" s="117">
        <v>6.9182389937106921</v>
      </c>
      <c r="O14" s="106">
        <v>18.238993710691823</v>
      </c>
      <c r="P14" s="106">
        <v>19.49685534591195</v>
      </c>
      <c r="Q14" s="106">
        <v>25.786163522012579</v>
      </c>
      <c r="R14" s="106">
        <v>21.383647798742139</v>
      </c>
      <c r="S14" s="107">
        <v>8.1761006289308167</v>
      </c>
      <c r="U14" s="272"/>
    </row>
    <row r="15" spans="1:22" s="57" customFormat="1" ht="13.5" customHeight="1" x14ac:dyDescent="0.15">
      <c r="A15" s="263"/>
      <c r="B15" s="56" t="s">
        <v>41</v>
      </c>
      <c r="D15" s="202">
        <v>186</v>
      </c>
      <c r="E15" s="108">
        <v>42</v>
      </c>
      <c r="F15" s="109">
        <v>75</v>
      </c>
      <c r="G15" s="109">
        <v>38</v>
      </c>
      <c r="H15" s="109">
        <v>20</v>
      </c>
      <c r="I15" s="109">
        <v>3</v>
      </c>
      <c r="J15" s="110">
        <v>8</v>
      </c>
      <c r="K15" s="65"/>
      <c r="L15" s="273">
        <f>SUMPRODUCT(E$3:I$3,E15:I15)/SUM(E15:I15)</f>
        <v>3.7471910112359552</v>
      </c>
      <c r="N15" s="118">
        <v>2</v>
      </c>
      <c r="O15" s="109">
        <v>11</v>
      </c>
      <c r="P15" s="109">
        <v>43</v>
      </c>
      <c r="Q15" s="109">
        <v>58</v>
      </c>
      <c r="R15" s="109">
        <v>62</v>
      </c>
      <c r="S15" s="110">
        <v>10</v>
      </c>
      <c r="T15" s="2"/>
      <c r="U15" s="273">
        <f>SUMPRODUCT(N$3:R$3,N15:R15)/SUM(N15:R15)</f>
        <v>2.0511363636363638</v>
      </c>
    </row>
    <row r="16" spans="1:22" ht="13.5" customHeight="1" x14ac:dyDescent="0.15">
      <c r="A16" s="263"/>
      <c r="B16" s="148"/>
      <c r="C16" s="17"/>
      <c r="D16" s="201"/>
      <c r="E16" s="105">
        <v>22.58064516129032</v>
      </c>
      <c r="F16" s="106">
        <v>40.322580645161288</v>
      </c>
      <c r="G16" s="106">
        <v>20.43010752688172</v>
      </c>
      <c r="H16" s="106">
        <v>10.75268817204301</v>
      </c>
      <c r="I16" s="106">
        <v>1.6129032258064515</v>
      </c>
      <c r="J16" s="107">
        <v>4.3010752688172049</v>
      </c>
      <c r="K16" s="66"/>
      <c r="L16" s="272"/>
      <c r="N16" s="117">
        <v>1.0752688172043012</v>
      </c>
      <c r="O16" s="106">
        <v>5.913978494623656</v>
      </c>
      <c r="P16" s="106">
        <v>23.118279569892472</v>
      </c>
      <c r="Q16" s="106">
        <v>31.182795698924732</v>
      </c>
      <c r="R16" s="106">
        <v>33.333333333333329</v>
      </c>
      <c r="S16" s="107">
        <v>5.376344086021505</v>
      </c>
      <c r="U16" s="272"/>
    </row>
    <row r="17" spans="1:21" s="57" customFormat="1" ht="13.5" customHeight="1" x14ac:dyDescent="0.15">
      <c r="A17" s="263"/>
      <c r="B17" s="56" t="s">
        <v>43</v>
      </c>
      <c r="D17" s="202">
        <v>84</v>
      </c>
      <c r="E17" s="108">
        <v>29</v>
      </c>
      <c r="F17" s="109">
        <v>37</v>
      </c>
      <c r="G17" s="109">
        <v>10</v>
      </c>
      <c r="H17" s="109">
        <v>2</v>
      </c>
      <c r="I17" s="109">
        <v>2</v>
      </c>
      <c r="J17" s="110">
        <v>4</v>
      </c>
      <c r="K17" s="65"/>
      <c r="L17" s="273">
        <f>SUMPRODUCT(E$3:I$3,E17:I17)/SUM(E17:I17)</f>
        <v>4.1124999999999998</v>
      </c>
      <c r="N17" s="118">
        <v>2</v>
      </c>
      <c r="O17" s="109">
        <v>3</v>
      </c>
      <c r="P17" s="109">
        <v>8</v>
      </c>
      <c r="Q17" s="109">
        <v>25</v>
      </c>
      <c r="R17" s="109">
        <v>44</v>
      </c>
      <c r="S17" s="110">
        <v>2</v>
      </c>
      <c r="T17" s="2"/>
      <c r="U17" s="273">
        <f>SUMPRODUCT(N$3:R$3,N17:R17)/SUM(N17:R17)</f>
        <v>1.7073170731707317</v>
      </c>
    </row>
    <row r="18" spans="1:21" ht="13.5" customHeight="1" thickBot="1" x14ac:dyDescent="0.2">
      <c r="A18" s="264"/>
      <c r="B18" s="150"/>
      <c r="C18" s="18"/>
      <c r="D18" s="203"/>
      <c r="E18" s="111">
        <v>34.523809523809526</v>
      </c>
      <c r="F18" s="112">
        <v>44.047619047619044</v>
      </c>
      <c r="G18" s="112">
        <v>11.904761904761903</v>
      </c>
      <c r="H18" s="112">
        <v>2.3809523809523809</v>
      </c>
      <c r="I18" s="112">
        <v>2.3809523809523809</v>
      </c>
      <c r="J18" s="113">
        <v>4.7619047619047619</v>
      </c>
      <c r="K18" s="66"/>
      <c r="L18" s="271"/>
      <c r="N18" s="119">
        <v>2.3809523809523809</v>
      </c>
      <c r="O18" s="112">
        <v>3.5714285714285712</v>
      </c>
      <c r="P18" s="112">
        <v>9.5238095238095237</v>
      </c>
      <c r="Q18" s="112">
        <v>29.761904761904763</v>
      </c>
      <c r="R18" s="112">
        <v>52.380952380952387</v>
      </c>
      <c r="S18" s="113">
        <v>2.3809523809523809</v>
      </c>
      <c r="U18" s="271"/>
    </row>
    <row r="19" spans="1:21" s="57" customFormat="1" ht="13.5" customHeight="1" x14ac:dyDescent="0.15">
      <c r="A19" s="265" t="s">
        <v>0</v>
      </c>
      <c r="B19" s="55" t="s">
        <v>1</v>
      </c>
      <c r="C19" s="217"/>
      <c r="D19" s="200">
        <v>993</v>
      </c>
      <c r="E19" s="102">
        <v>311</v>
      </c>
      <c r="F19" s="103">
        <v>439</v>
      </c>
      <c r="G19" s="103">
        <v>123</v>
      </c>
      <c r="H19" s="103">
        <v>76</v>
      </c>
      <c r="I19" s="103">
        <v>14</v>
      </c>
      <c r="J19" s="104">
        <v>30</v>
      </c>
      <c r="K19" s="65"/>
      <c r="L19" s="270">
        <f>SUMPRODUCT(E$3:I$3,E19:I19)/SUM(E19:I19)</f>
        <v>3.9937694704049846</v>
      </c>
      <c r="N19" s="116">
        <v>74</v>
      </c>
      <c r="O19" s="103">
        <v>276</v>
      </c>
      <c r="P19" s="103">
        <v>232</v>
      </c>
      <c r="Q19" s="103">
        <v>215</v>
      </c>
      <c r="R19" s="103">
        <v>153</v>
      </c>
      <c r="S19" s="104">
        <v>43</v>
      </c>
      <c r="T19" s="2"/>
      <c r="U19" s="270">
        <f>SUMPRODUCT(N$3:R$3,N19:R19)/SUM(N19:R19)</f>
        <v>2.8978947368421051</v>
      </c>
    </row>
    <row r="20" spans="1:21" ht="13.5" customHeight="1" x14ac:dyDescent="0.15">
      <c r="A20" s="263"/>
      <c r="B20" s="56"/>
      <c r="C20" s="218"/>
      <c r="D20" s="202"/>
      <c r="E20" s="219">
        <v>31.319234642497484</v>
      </c>
      <c r="F20" s="220">
        <v>44.209466263846927</v>
      </c>
      <c r="G20" s="220">
        <v>12.386706948640484</v>
      </c>
      <c r="H20" s="220">
        <v>7.6535750251762336</v>
      </c>
      <c r="I20" s="220">
        <v>1.4098690835850958</v>
      </c>
      <c r="J20" s="221">
        <v>3.0211480362537766</v>
      </c>
      <c r="L20" s="272"/>
      <c r="N20" s="117">
        <v>7.4521651560926481</v>
      </c>
      <c r="O20" s="106">
        <v>27.794561933534744</v>
      </c>
      <c r="P20" s="106">
        <v>23.363544813695871</v>
      </c>
      <c r="Q20" s="106">
        <v>21.651560926485399</v>
      </c>
      <c r="R20" s="106">
        <v>15.407854984894259</v>
      </c>
      <c r="S20" s="107">
        <v>4.3303121852970801</v>
      </c>
      <c r="U20" s="272"/>
    </row>
    <row r="21" spans="1:21" s="57" customFormat="1" ht="13.5" customHeight="1" x14ac:dyDescent="0.15">
      <c r="A21" s="263"/>
      <c r="B21" s="149" t="s">
        <v>2</v>
      </c>
      <c r="C21" s="229"/>
      <c r="D21" s="239">
        <v>1427</v>
      </c>
      <c r="E21" s="230">
        <v>620</v>
      </c>
      <c r="F21" s="231">
        <v>582</v>
      </c>
      <c r="G21" s="231">
        <v>112</v>
      </c>
      <c r="H21" s="231">
        <v>56</v>
      </c>
      <c r="I21" s="231">
        <v>8</v>
      </c>
      <c r="J21" s="232">
        <v>49</v>
      </c>
      <c r="L21" s="273">
        <f>SUMPRODUCT(E$3:I$3,E21:I21)/SUM(E21:I21)</f>
        <v>4.2699564586357042</v>
      </c>
      <c r="N21" s="118">
        <v>113</v>
      </c>
      <c r="O21" s="109">
        <v>371</v>
      </c>
      <c r="P21" s="109">
        <v>311</v>
      </c>
      <c r="Q21" s="109">
        <v>327</v>
      </c>
      <c r="R21" s="109">
        <v>236</v>
      </c>
      <c r="S21" s="110">
        <v>69</v>
      </c>
      <c r="T21" s="2"/>
      <c r="U21" s="273">
        <f>SUMPRODUCT(N$3:R$3,N21:R21)/SUM(N21:R21)</f>
        <v>2.8512518409425627</v>
      </c>
    </row>
    <row r="22" spans="1:21" ht="13.5" customHeight="1" x14ac:dyDescent="0.15">
      <c r="A22" s="263"/>
      <c r="B22" s="148"/>
      <c r="C22" s="17"/>
      <c r="D22" s="201"/>
      <c r="E22" s="105">
        <v>43.447792571829012</v>
      </c>
      <c r="F22" s="106">
        <v>40.784863349684656</v>
      </c>
      <c r="G22" s="106">
        <v>7.8486334968465314</v>
      </c>
      <c r="H22" s="106">
        <v>3.9243167484232657</v>
      </c>
      <c r="I22" s="106">
        <v>0.56061667834618079</v>
      </c>
      <c r="J22" s="107">
        <v>3.4337771548703571</v>
      </c>
      <c r="L22" s="272"/>
      <c r="N22" s="117">
        <v>7.9187105816398038</v>
      </c>
      <c r="O22" s="106">
        <v>25.998598458304134</v>
      </c>
      <c r="P22" s="106">
        <v>21.793973370707779</v>
      </c>
      <c r="Q22" s="106">
        <v>22.91520672740014</v>
      </c>
      <c r="R22" s="106">
        <v>16.538192011212331</v>
      </c>
      <c r="S22" s="107">
        <v>4.8353188507358089</v>
      </c>
      <c r="U22" s="272"/>
    </row>
    <row r="23" spans="1:21" s="57" customFormat="1" ht="13.5" customHeight="1" x14ac:dyDescent="0.15">
      <c r="A23" s="263"/>
      <c r="B23" s="56" t="s">
        <v>46</v>
      </c>
      <c r="D23" s="202">
        <v>35</v>
      </c>
      <c r="E23" s="108">
        <v>14</v>
      </c>
      <c r="F23" s="109">
        <v>10</v>
      </c>
      <c r="G23" s="109">
        <v>6</v>
      </c>
      <c r="H23" s="109">
        <v>1</v>
      </c>
      <c r="I23" s="109">
        <v>0</v>
      </c>
      <c r="J23" s="110">
        <v>4</v>
      </c>
      <c r="L23" s="273">
        <f>SUMPRODUCT(E$3:I$3,E23:I23)/SUM(E23:I23)</f>
        <v>4.193548387096774</v>
      </c>
      <c r="N23" s="118">
        <v>3</v>
      </c>
      <c r="O23" s="109">
        <v>7</v>
      </c>
      <c r="P23" s="109">
        <v>8</v>
      </c>
      <c r="Q23" s="109">
        <v>7</v>
      </c>
      <c r="R23" s="109">
        <v>5</v>
      </c>
      <c r="S23" s="110">
        <v>5</v>
      </c>
      <c r="T23" s="2"/>
      <c r="U23" s="273">
        <f>SUMPRODUCT(N$3:R$3,N23:R23)/SUM(N23:R23)</f>
        <v>2.8666666666666667</v>
      </c>
    </row>
    <row r="24" spans="1:21" ht="13.5" customHeight="1" thickBot="1" x14ac:dyDescent="0.2">
      <c r="A24" s="264"/>
      <c r="B24" s="150"/>
      <c r="C24" s="18"/>
      <c r="D24" s="203"/>
      <c r="E24" s="111">
        <v>40</v>
      </c>
      <c r="F24" s="112">
        <v>28.571428571428569</v>
      </c>
      <c r="G24" s="112">
        <v>17.142857142857142</v>
      </c>
      <c r="H24" s="112">
        <v>2.8571428571428572</v>
      </c>
      <c r="I24" s="112">
        <v>0</v>
      </c>
      <c r="J24" s="113">
        <v>11.428571428571429</v>
      </c>
      <c r="L24" s="271"/>
      <c r="N24" s="119">
        <v>8.5714285714285712</v>
      </c>
      <c r="O24" s="112">
        <v>20</v>
      </c>
      <c r="P24" s="112">
        <v>22.857142857142858</v>
      </c>
      <c r="Q24" s="112">
        <v>20</v>
      </c>
      <c r="R24" s="112">
        <v>14.285714285714285</v>
      </c>
      <c r="S24" s="113">
        <v>14.285714285714285</v>
      </c>
      <c r="U24" s="271"/>
    </row>
    <row r="25" spans="1:21" s="57" customFormat="1" ht="13.5" customHeight="1" x14ac:dyDescent="0.15">
      <c r="A25" s="265" t="s">
        <v>44</v>
      </c>
      <c r="B25" s="55" t="s">
        <v>3</v>
      </c>
      <c r="C25" s="60"/>
      <c r="D25" s="204">
        <v>119</v>
      </c>
      <c r="E25" s="102">
        <v>61</v>
      </c>
      <c r="F25" s="103">
        <v>36</v>
      </c>
      <c r="G25" s="103">
        <v>10</v>
      </c>
      <c r="H25" s="103">
        <v>7</v>
      </c>
      <c r="I25" s="103">
        <v>3</v>
      </c>
      <c r="J25" s="104">
        <v>2</v>
      </c>
      <c r="L25" s="270">
        <f>SUMPRODUCT(E$3:I$3,E25:I25)/SUM(E25:I25)</f>
        <v>4.2393162393162394</v>
      </c>
      <c r="N25" s="116">
        <v>18</v>
      </c>
      <c r="O25" s="103">
        <v>30</v>
      </c>
      <c r="P25" s="103">
        <v>28</v>
      </c>
      <c r="Q25" s="103">
        <v>26</v>
      </c>
      <c r="R25" s="103">
        <v>14</v>
      </c>
      <c r="S25" s="104">
        <v>3</v>
      </c>
      <c r="T25" s="2"/>
      <c r="U25" s="270">
        <f>SUMPRODUCT(N$3:R$3,N25:R25)/SUM(N25:R25)</f>
        <v>3.103448275862069</v>
      </c>
    </row>
    <row r="26" spans="1:21" ht="13.5" customHeight="1" x14ac:dyDescent="0.15">
      <c r="A26" s="263"/>
      <c r="B26" s="56"/>
      <c r="D26" s="198"/>
      <c r="E26" s="219">
        <v>51.260504201680668</v>
      </c>
      <c r="F26" s="220">
        <v>30.252100840336134</v>
      </c>
      <c r="G26" s="220">
        <v>8.4033613445378155</v>
      </c>
      <c r="H26" s="220">
        <v>5.8823529411764701</v>
      </c>
      <c r="I26" s="220">
        <v>2.5210084033613445</v>
      </c>
      <c r="J26" s="221">
        <v>1.680672268907563</v>
      </c>
      <c r="L26" s="272"/>
      <c r="N26" s="117">
        <v>15.126050420168067</v>
      </c>
      <c r="O26" s="106">
        <v>25.210084033613445</v>
      </c>
      <c r="P26" s="106">
        <v>23.52941176470588</v>
      </c>
      <c r="Q26" s="106">
        <v>21.84873949579832</v>
      </c>
      <c r="R26" s="106">
        <v>11.76470588235294</v>
      </c>
      <c r="S26" s="107">
        <v>2.5210084033613445</v>
      </c>
      <c r="U26" s="272"/>
    </row>
    <row r="27" spans="1:21" s="57" customFormat="1" ht="13.5" customHeight="1" x14ac:dyDescent="0.15">
      <c r="A27" s="263"/>
      <c r="B27" s="149" t="s">
        <v>4</v>
      </c>
      <c r="C27" s="229"/>
      <c r="D27" s="240">
        <v>208</v>
      </c>
      <c r="E27" s="230">
        <v>61</v>
      </c>
      <c r="F27" s="231">
        <v>97</v>
      </c>
      <c r="G27" s="231">
        <v>25</v>
      </c>
      <c r="H27" s="231">
        <v>19</v>
      </c>
      <c r="I27" s="231">
        <v>5</v>
      </c>
      <c r="J27" s="232">
        <v>1</v>
      </c>
      <c r="L27" s="273">
        <f>SUMPRODUCT(E$3:I$3,E27:I27)/SUM(E27:I27)</f>
        <v>3.9178743961352658</v>
      </c>
      <c r="N27" s="118">
        <v>20</v>
      </c>
      <c r="O27" s="109">
        <v>71</v>
      </c>
      <c r="P27" s="109">
        <v>46</v>
      </c>
      <c r="Q27" s="109">
        <v>45</v>
      </c>
      <c r="R27" s="109">
        <v>24</v>
      </c>
      <c r="S27" s="110">
        <v>2</v>
      </c>
      <c r="T27" s="2"/>
      <c r="U27" s="273">
        <f>SUMPRODUCT(N$3:R$3,N27:R27)/SUM(N27:R27)</f>
        <v>3.087378640776699</v>
      </c>
    </row>
    <row r="28" spans="1:21" ht="13.5" customHeight="1" x14ac:dyDescent="0.15">
      <c r="A28" s="263"/>
      <c r="B28" s="56"/>
      <c r="D28" s="198"/>
      <c r="E28" s="219">
        <v>29.326923076923077</v>
      </c>
      <c r="F28" s="220">
        <v>46.634615384615387</v>
      </c>
      <c r="G28" s="220">
        <v>12.01923076923077</v>
      </c>
      <c r="H28" s="220">
        <v>9.1346153846153832</v>
      </c>
      <c r="I28" s="220">
        <v>2.4038461538461542</v>
      </c>
      <c r="J28" s="221">
        <v>0.48076923076923078</v>
      </c>
      <c r="L28" s="272"/>
      <c r="N28" s="117">
        <v>9.6153846153846168</v>
      </c>
      <c r="O28" s="106">
        <v>34.134615384615387</v>
      </c>
      <c r="P28" s="106">
        <v>22.115384615384613</v>
      </c>
      <c r="Q28" s="106">
        <v>21.634615384615387</v>
      </c>
      <c r="R28" s="106">
        <v>11.538461538461538</v>
      </c>
      <c r="S28" s="107">
        <v>0.96153846153846156</v>
      </c>
      <c r="U28" s="272"/>
    </row>
    <row r="29" spans="1:21" s="57" customFormat="1" ht="13.5" customHeight="1" x14ac:dyDescent="0.15">
      <c r="A29" s="263"/>
      <c r="B29" s="149" t="s">
        <v>5</v>
      </c>
      <c r="C29" s="229"/>
      <c r="D29" s="240">
        <v>358</v>
      </c>
      <c r="E29" s="230">
        <v>144</v>
      </c>
      <c r="F29" s="231">
        <v>144</v>
      </c>
      <c r="G29" s="231">
        <v>42</v>
      </c>
      <c r="H29" s="231">
        <v>25</v>
      </c>
      <c r="I29" s="231">
        <v>2</v>
      </c>
      <c r="J29" s="232">
        <v>1</v>
      </c>
      <c r="L29" s="273">
        <f>SUMPRODUCT(E$3:I$3,E29:I29)/SUM(E29:I29)</f>
        <v>4.1288515406162469</v>
      </c>
      <c r="N29" s="118">
        <v>37</v>
      </c>
      <c r="O29" s="109">
        <v>115</v>
      </c>
      <c r="P29" s="109">
        <v>84</v>
      </c>
      <c r="Q29" s="109">
        <v>66</v>
      </c>
      <c r="R29" s="109">
        <v>55</v>
      </c>
      <c r="S29" s="110">
        <v>1</v>
      </c>
      <c r="T29" s="2"/>
      <c r="U29" s="273">
        <f>SUMPRODUCT(N$3:R$3,N29:R29)/SUM(N29:R29)</f>
        <v>3.0364145658263304</v>
      </c>
    </row>
    <row r="30" spans="1:21" ht="13.5" customHeight="1" x14ac:dyDescent="0.15">
      <c r="A30" s="263"/>
      <c r="B30" s="148"/>
      <c r="C30" s="17"/>
      <c r="D30" s="205"/>
      <c r="E30" s="105">
        <v>40.22346368715084</v>
      </c>
      <c r="F30" s="106">
        <v>40.22346368715084</v>
      </c>
      <c r="G30" s="106">
        <v>11.731843575418994</v>
      </c>
      <c r="H30" s="106">
        <v>6.983240223463687</v>
      </c>
      <c r="I30" s="106">
        <v>0.55865921787709494</v>
      </c>
      <c r="J30" s="107">
        <v>0.27932960893854747</v>
      </c>
      <c r="L30" s="272"/>
      <c r="N30" s="117">
        <v>10.335195530726256</v>
      </c>
      <c r="O30" s="106">
        <v>32.122905027932966</v>
      </c>
      <c r="P30" s="106">
        <v>23.463687150837988</v>
      </c>
      <c r="Q30" s="106">
        <v>18.435754189944134</v>
      </c>
      <c r="R30" s="106">
        <v>15.363128491620111</v>
      </c>
      <c r="S30" s="107">
        <v>0.27932960893854747</v>
      </c>
      <c r="U30" s="272"/>
    </row>
    <row r="31" spans="1:21" s="57" customFormat="1" ht="13.5" customHeight="1" x14ac:dyDescent="0.15">
      <c r="A31" s="263"/>
      <c r="B31" s="149" t="s">
        <v>6</v>
      </c>
      <c r="C31" s="229"/>
      <c r="D31" s="240">
        <v>457</v>
      </c>
      <c r="E31" s="230">
        <v>196</v>
      </c>
      <c r="F31" s="231">
        <v>198</v>
      </c>
      <c r="G31" s="231">
        <v>36</v>
      </c>
      <c r="H31" s="231">
        <v>18</v>
      </c>
      <c r="I31" s="231">
        <v>1</v>
      </c>
      <c r="J31" s="232">
        <v>8</v>
      </c>
      <c r="L31" s="273">
        <f>SUMPRODUCT(E$3:I$3,E31:I31)/SUM(E31:I31)</f>
        <v>4.2694877505567925</v>
      </c>
      <c r="N31" s="118">
        <v>40</v>
      </c>
      <c r="O31" s="109">
        <v>115</v>
      </c>
      <c r="P31" s="109">
        <v>101</v>
      </c>
      <c r="Q31" s="109">
        <v>99</v>
      </c>
      <c r="R31" s="109">
        <v>92</v>
      </c>
      <c r="S31" s="110">
        <v>10</v>
      </c>
      <c r="T31" s="2"/>
      <c r="U31" s="273">
        <f>SUMPRODUCT(N$3:R$3,N31:R31)/SUM(N31:R31)</f>
        <v>2.8031319910514543</v>
      </c>
    </row>
    <row r="32" spans="1:21" ht="13.5" customHeight="1" x14ac:dyDescent="0.15">
      <c r="A32" s="263"/>
      <c r="B32" s="148"/>
      <c r="C32" s="17"/>
      <c r="D32" s="205"/>
      <c r="E32" s="105">
        <v>42.888402625820568</v>
      </c>
      <c r="F32" s="106">
        <v>43.326039387308533</v>
      </c>
      <c r="G32" s="106">
        <v>7.8774617067833699</v>
      </c>
      <c r="H32" s="106">
        <v>3.9387308533916849</v>
      </c>
      <c r="I32" s="106">
        <v>0.21881838074398249</v>
      </c>
      <c r="J32" s="107">
        <v>1.7505470459518599</v>
      </c>
      <c r="L32" s="272"/>
      <c r="N32" s="117">
        <v>8.7527352297592991</v>
      </c>
      <c r="O32" s="106">
        <v>25.164113785557984</v>
      </c>
      <c r="P32" s="106">
        <v>22.100656455142232</v>
      </c>
      <c r="Q32" s="106">
        <v>21.663019693654267</v>
      </c>
      <c r="R32" s="106">
        <v>20.131291028446391</v>
      </c>
      <c r="S32" s="107">
        <v>2.1881838074398248</v>
      </c>
      <c r="U32" s="272"/>
    </row>
    <row r="33" spans="1:21" s="57" customFormat="1" ht="13.5" customHeight="1" x14ac:dyDescent="0.15">
      <c r="A33" s="263"/>
      <c r="B33" s="149" t="s">
        <v>7</v>
      </c>
      <c r="C33" s="229"/>
      <c r="D33" s="240">
        <v>531</v>
      </c>
      <c r="E33" s="230">
        <v>188</v>
      </c>
      <c r="F33" s="231">
        <v>256</v>
      </c>
      <c r="G33" s="231">
        <v>51</v>
      </c>
      <c r="H33" s="231">
        <v>23</v>
      </c>
      <c r="I33" s="231">
        <v>4</v>
      </c>
      <c r="J33" s="232">
        <v>9</v>
      </c>
      <c r="L33" s="273">
        <f>SUMPRODUCT(E$3:I$3,E33:I33)/SUM(E33:I33)</f>
        <v>4.1513409961685825</v>
      </c>
      <c r="N33" s="118">
        <v>22</v>
      </c>
      <c r="O33" s="109">
        <v>128</v>
      </c>
      <c r="P33" s="109">
        <v>127</v>
      </c>
      <c r="Q33" s="109">
        <v>141</v>
      </c>
      <c r="R33" s="109">
        <v>98</v>
      </c>
      <c r="S33" s="110">
        <v>15</v>
      </c>
      <c r="T33" s="2"/>
      <c r="U33" s="273">
        <f>SUMPRODUCT(N$3:R$3,N33:R33)/SUM(N33:R33)</f>
        <v>2.6802325581395348</v>
      </c>
    </row>
    <row r="34" spans="1:21" ht="13.5" customHeight="1" x14ac:dyDescent="0.15">
      <c r="A34" s="263"/>
      <c r="B34" s="148"/>
      <c r="C34" s="17"/>
      <c r="D34" s="205"/>
      <c r="E34" s="105">
        <v>35.404896421845571</v>
      </c>
      <c r="F34" s="106">
        <v>48.210922787193972</v>
      </c>
      <c r="G34" s="106">
        <v>9.6045197740112993</v>
      </c>
      <c r="H34" s="106">
        <v>4.3314500941619585</v>
      </c>
      <c r="I34" s="106">
        <v>0.75329566854990582</v>
      </c>
      <c r="J34" s="107">
        <v>1.6949152542372881</v>
      </c>
      <c r="L34" s="272"/>
      <c r="N34" s="117">
        <v>4.1431261770244827</v>
      </c>
      <c r="O34" s="106">
        <v>24.105461393596986</v>
      </c>
      <c r="P34" s="106">
        <v>23.917137476459509</v>
      </c>
      <c r="Q34" s="106">
        <v>26.55367231638418</v>
      </c>
      <c r="R34" s="106">
        <v>18.455743879472696</v>
      </c>
      <c r="S34" s="107">
        <v>2.8248587570621471</v>
      </c>
      <c r="U34" s="272"/>
    </row>
    <row r="35" spans="1:21" s="57" customFormat="1" ht="13.5" customHeight="1" x14ac:dyDescent="0.15">
      <c r="A35" s="263"/>
      <c r="B35" s="149" t="s">
        <v>45</v>
      </c>
      <c r="C35" s="229"/>
      <c r="D35" s="240">
        <v>750</v>
      </c>
      <c r="E35" s="230">
        <v>283</v>
      </c>
      <c r="F35" s="231">
        <v>291</v>
      </c>
      <c r="G35" s="231">
        <v>71</v>
      </c>
      <c r="H35" s="231">
        <v>40</v>
      </c>
      <c r="I35" s="231">
        <v>7</v>
      </c>
      <c r="J35" s="232">
        <v>58</v>
      </c>
      <c r="L35" s="273">
        <f>SUMPRODUCT(E$3:I$3,E35:I35)/SUM(E35:I35)</f>
        <v>4.1604046242774571</v>
      </c>
      <c r="N35" s="118">
        <v>50</v>
      </c>
      <c r="O35" s="109">
        <v>191</v>
      </c>
      <c r="P35" s="109">
        <v>157</v>
      </c>
      <c r="Q35" s="109">
        <v>165</v>
      </c>
      <c r="R35" s="109">
        <v>106</v>
      </c>
      <c r="S35" s="110">
        <v>81</v>
      </c>
      <c r="T35" s="2"/>
      <c r="U35" s="273">
        <f>SUMPRODUCT(N$3:R$3,N35:R35)/SUM(N35:R35)</f>
        <v>2.8714499252615844</v>
      </c>
    </row>
    <row r="36" spans="1:21" ht="13.5" customHeight="1" x14ac:dyDescent="0.15">
      <c r="A36" s="263"/>
      <c r="B36" s="148"/>
      <c r="C36" s="17"/>
      <c r="D36" s="205"/>
      <c r="E36" s="105">
        <v>37.733333333333334</v>
      </c>
      <c r="F36" s="106">
        <v>38.800000000000004</v>
      </c>
      <c r="G36" s="106">
        <v>9.4666666666666668</v>
      </c>
      <c r="H36" s="106">
        <v>5.3333333333333339</v>
      </c>
      <c r="I36" s="106">
        <v>0.93333333333333346</v>
      </c>
      <c r="J36" s="107">
        <v>7.7333333333333334</v>
      </c>
      <c r="L36" s="272"/>
      <c r="N36" s="117">
        <v>6.666666666666667</v>
      </c>
      <c r="O36" s="106">
        <v>25.466666666666665</v>
      </c>
      <c r="P36" s="106">
        <v>20.933333333333334</v>
      </c>
      <c r="Q36" s="106">
        <v>22</v>
      </c>
      <c r="R36" s="106">
        <v>14.133333333333335</v>
      </c>
      <c r="S36" s="107">
        <v>10.8</v>
      </c>
      <c r="U36" s="272"/>
    </row>
    <row r="37" spans="1:21" s="57" customFormat="1" ht="13.5" customHeight="1" x14ac:dyDescent="0.15">
      <c r="A37" s="263"/>
      <c r="B37" s="56" t="s">
        <v>46</v>
      </c>
      <c r="D37" s="198">
        <v>32</v>
      </c>
      <c r="E37" s="108">
        <v>12</v>
      </c>
      <c r="F37" s="109">
        <v>9</v>
      </c>
      <c r="G37" s="109">
        <v>6</v>
      </c>
      <c r="H37" s="109">
        <v>1</v>
      </c>
      <c r="I37" s="109">
        <v>0</v>
      </c>
      <c r="J37" s="110">
        <v>4</v>
      </c>
      <c r="L37" s="273">
        <f>SUMPRODUCT(E$3:I$3,E37:I37)/SUM(E37:I37)</f>
        <v>4.1428571428571432</v>
      </c>
      <c r="N37" s="118">
        <v>3</v>
      </c>
      <c r="O37" s="109">
        <v>4</v>
      </c>
      <c r="P37" s="109">
        <v>8</v>
      </c>
      <c r="Q37" s="109">
        <v>7</v>
      </c>
      <c r="R37" s="109">
        <v>5</v>
      </c>
      <c r="S37" s="110">
        <v>5</v>
      </c>
      <c r="T37" s="2"/>
      <c r="U37" s="273">
        <f>SUMPRODUCT(N$3:R$3,N37:R37)/SUM(N37:R37)</f>
        <v>2.7407407407407409</v>
      </c>
    </row>
    <row r="38" spans="1:21" ht="13.5" customHeight="1" thickBot="1" x14ac:dyDescent="0.2">
      <c r="A38" s="263"/>
      <c r="B38" s="56"/>
      <c r="D38" s="199"/>
      <c r="E38" s="111">
        <v>37.5</v>
      </c>
      <c r="F38" s="112">
        <v>28.125</v>
      </c>
      <c r="G38" s="112">
        <v>18.75</v>
      </c>
      <c r="H38" s="112">
        <v>3.125</v>
      </c>
      <c r="I38" s="112">
        <v>0</v>
      </c>
      <c r="J38" s="113">
        <v>12.5</v>
      </c>
      <c r="L38" s="271"/>
      <c r="N38" s="119">
        <v>9.375</v>
      </c>
      <c r="O38" s="112">
        <v>12.5</v>
      </c>
      <c r="P38" s="112">
        <v>25</v>
      </c>
      <c r="Q38" s="112">
        <v>21.875</v>
      </c>
      <c r="R38" s="112">
        <v>15.625</v>
      </c>
      <c r="S38" s="113">
        <v>15.625</v>
      </c>
      <c r="U38" s="271"/>
    </row>
    <row r="39" spans="1:21" s="57" customFormat="1" ht="13.5" customHeight="1" x14ac:dyDescent="0.15">
      <c r="A39" s="265" t="s">
        <v>47</v>
      </c>
      <c r="B39" s="55" t="s">
        <v>49</v>
      </c>
      <c r="C39" s="217"/>
      <c r="D39" s="202">
        <v>365</v>
      </c>
      <c r="E39" s="108">
        <v>157</v>
      </c>
      <c r="F39" s="109">
        <v>148</v>
      </c>
      <c r="G39" s="109">
        <v>27</v>
      </c>
      <c r="H39" s="109">
        <v>22</v>
      </c>
      <c r="I39" s="109">
        <v>6</v>
      </c>
      <c r="J39" s="110">
        <v>5</v>
      </c>
      <c r="L39" s="270">
        <f>SUMPRODUCT(E$3:I$3,E39:I39)/SUM(E39:I39)</f>
        <v>4.1888888888888891</v>
      </c>
      <c r="N39" s="118">
        <v>44</v>
      </c>
      <c r="O39" s="109">
        <v>88</v>
      </c>
      <c r="P39" s="109">
        <v>91</v>
      </c>
      <c r="Q39" s="109">
        <v>75</v>
      </c>
      <c r="R39" s="109">
        <v>59</v>
      </c>
      <c r="S39" s="110">
        <v>8</v>
      </c>
      <c r="T39" s="2"/>
      <c r="U39" s="270">
        <f>SUMPRODUCT(N$3:R$3,N39:R39)/SUM(N39:R39)</f>
        <v>2.9523809523809526</v>
      </c>
    </row>
    <row r="40" spans="1:21" ht="13.5" customHeight="1" x14ac:dyDescent="0.15">
      <c r="A40" s="263"/>
      <c r="B40" s="56"/>
      <c r="C40" s="218"/>
      <c r="D40" s="202"/>
      <c r="E40" s="219">
        <v>43.013698630136986</v>
      </c>
      <c r="F40" s="220">
        <v>40.547945205479451</v>
      </c>
      <c r="G40" s="220">
        <v>7.397260273972603</v>
      </c>
      <c r="H40" s="220">
        <v>6.0273972602739727</v>
      </c>
      <c r="I40" s="220">
        <v>1.6438356164383561</v>
      </c>
      <c r="J40" s="221">
        <v>1.3698630136986301</v>
      </c>
      <c r="L40" s="272"/>
      <c r="N40" s="117">
        <v>12.054794520547945</v>
      </c>
      <c r="O40" s="106">
        <v>24.109589041095891</v>
      </c>
      <c r="P40" s="106">
        <v>24.93150684931507</v>
      </c>
      <c r="Q40" s="106">
        <v>20.547945205479451</v>
      </c>
      <c r="R40" s="106">
        <v>16.164383561643834</v>
      </c>
      <c r="S40" s="107">
        <v>2.1917808219178081</v>
      </c>
      <c r="U40" s="272"/>
    </row>
    <row r="41" spans="1:21" s="57" customFormat="1" ht="13.5" customHeight="1" x14ac:dyDescent="0.15">
      <c r="A41" s="263"/>
      <c r="B41" s="149" t="s">
        <v>51</v>
      </c>
      <c r="C41" s="246"/>
      <c r="D41" s="239">
        <v>1728</v>
      </c>
      <c r="E41" s="230">
        <v>652</v>
      </c>
      <c r="F41" s="231">
        <v>749</v>
      </c>
      <c r="G41" s="231">
        <v>173</v>
      </c>
      <c r="H41" s="231">
        <v>88</v>
      </c>
      <c r="I41" s="231">
        <v>11</v>
      </c>
      <c r="J41" s="232">
        <v>55</v>
      </c>
      <c r="L41" s="273">
        <f>SUMPRODUCT(E$3:I$3,E41:I41)/SUM(E41:I41)</f>
        <v>4.161386730424387</v>
      </c>
      <c r="N41" s="118">
        <v>121</v>
      </c>
      <c r="O41" s="109">
        <v>479</v>
      </c>
      <c r="P41" s="109">
        <v>381</v>
      </c>
      <c r="Q41" s="109">
        <v>396</v>
      </c>
      <c r="R41" s="109">
        <v>277</v>
      </c>
      <c r="S41" s="110">
        <v>74</v>
      </c>
      <c r="T41" s="2"/>
      <c r="U41" s="273">
        <f>SUMPRODUCT(N$3:R$3,N41:R41)/SUM(N41:R41)</f>
        <v>2.8615477629987907</v>
      </c>
    </row>
    <row r="42" spans="1:21" ht="13.5" customHeight="1" x14ac:dyDescent="0.15">
      <c r="A42" s="263"/>
      <c r="B42" s="148"/>
      <c r="C42" s="243"/>
      <c r="D42" s="201"/>
      <c r="E42" s="105">
        <v>37.731481481481481</v>
      </c>
      <c r="F42" s="106">
        <v>43.344907407407405</v>
      </c>
      <c r="G42" s="106">
        <v>10.011574074074074</v>
      </c>
      <c r="H42" s="106">
        <v>5.0925925925925926</v>
      </c>
      <c r="I42" s="106">
        <v>0.63657407407407407</v>
      </c>
      <c r="J42" s="107">
        <v>3.1828703703703707</v>
      </c>
      <c r="L42" s="272"/>
      <c r="N42" s="117">
        <v>7.0023148148148158</v>
      </c>
      <c r="O42" s="106">
        <v>27.719907407407408</v>
      </c>
      <c r="P42" s="106">
        <v>22.048611111111111</v>
      </c>
      <c r="Q42" s="106">
        <v>22.916666666666664</v>
      </c>
      <c r="R42" s="106">
        <v>16.030092592592592</v>
      </c>
      <c r="S42" s="107">
        <v>4.2824074074074074</v>
      </c>
      <c r="U42" s="272"/>
    </row>
    <row r="43" spans="1:21" s="57" customFormat="1" ht="13.5" customHeight="1" x14ac:dyDescent="0.15">
      <c r="A43" s="263"/>
      <c r="B43" s="149" t="s">
        <v>52</v>
      </c>
      <c r="C43" s="246"/>
      <c r="D43" s="239">
        <v>317</v>
      </c>
      <c r="E43" s="230">
        <v>123</v>
      </c>
      <c r="F43" s="231">
        <v>119</v>
      </c>
      <c r="G43" s="231">
        <v>32</v>
      </c>
      <c r="H43" s="231">
        <v>22</v>
      </c>
      <c r="I43" s="231">
        <v>4</v>
      </c>
      <c r="J43" s="232">
        <v>17</v>
      </c>
      <c r="L43" s="273">
        <f>SUMPRODUCT(E$3:I$3,E43:I43)/SUM(E43:I43)</f>
        <v>4.1166666666666663</v>
      </c>
      <c r="N43" s="118">
        <v>20</v>
      </c>
      <c r="O43" s="109">
        <v>80</v>
      </c>
      <c r="P43" s="109">
        <v>69</v>
      </c>
      <c r="Q43" s="109">
        <v>69</v>
      </c>
      <c r="R43" s="109">
        <v>52</v>
      </c>
      <c r="S43" s="110">
        <v>27</v>
      </c>
      <c r="T43" s="2"/>
      <c r="U43" s="273">
        <f>SUMPRODUCT(N$3:R$3,N43:R43)/SUM(N43:R43)</f>
        <v>2.817241379310345</v>
      </c>
    </row>
    <row r="44" spans="1:21" ht="13.5" customHeight="1" x14ac:dyDescent="0.15">
      <c r="A44" s="263"/>
      <c r="B44" s="148"/>
      <c r="C44" s="243"/>
      <c r="D44" s="201"/>
      <c r="E44" s="105">
        <v>38.801261829652994</v>
      </c>
      <c r="F44" s="106">
        <v>37.539432176656149</v>
      </c>
      <c r="G44" s="106">
        <v>10.094637223974763</v>
      </c>
      <c r="H44" s="106">
        <v>6.9400630914826493</v>
      </c>
      <c r="I44" s="106">
        <v>1.2618296529968454</v>
      </c>
      <c r="J44" s="107">
        <v>5.3627760252365935</v>
      </c>
      <c r="L44" s="272"/>
      <c r="N44" s="117">
        <v>6.309148264984227</v>
      </c>
      <c r="O44" s="106">
        <v>25.236593059936908</v>
      </c>
      <c r="P44" s="106">
        <v>21.766561514195583</v>
      </c>
      <c r="Q44" s="106">
        <v>21.766561514195583</v>
      </c>
      <c r="R44" s="106">
        <v>16.403785488958992</v>
      </c>
      <c r="S44" s="107">
        <v>8.517350157728707</v>
      </c>
      <c r="U44" s="272"/>
    </row>
    <row r="45" spans="1:21" s="57" customFormat="1" ht="13.5" customHeight="1" x14ac:dyDescent="0.15">
      <c r="A45" s="263"/>
      <c r="B45" s="56" t="s">
        <v>349</v>
      </c>
      <c r="C45" s="244"/>
      <c r="D45" s="202">
        <v>45</v>
      </c>
      <c r="E45" s="108">
        <v>13</v>
      </c>
      <c r="F45" s="109">
        <v>15</v>
      </c>
      <c r="G45" s="109">
        <v>9</v>
      </c>
      <c r="H45" s="109">
        <v>1</v>
      </c>
      <c r="I45" s="109">
        <v>1</v>
      </c>
      <c r="J45" s="110">
        <v>6</v>
      </c>
      <c r="L45" s="273">
        <f>SUMPRODUCT(E$3:I$3,E45:I45)/SUM(E45:I45)</f>
        <v>3.9743589743589745</v>
      </c>
      <c r="N45" s="118">
        <v>5</v>
      </c>
      <c r="O45" s="109">
        <v>7</v>
      </c>
      <c r="P45" s="109">
        <v>10</v>
      </c>
      <c r="Q45" s="109">
        <v>9</v>
      </c>
      <c r="R45" s="109">
        <v>6</v>
      </c>
      <c r="S45" s="110">
        <v>8</v>
      </c>
      <c r="T45" s="2"/>
      <c r="U45" s="273">
        <f>SUMPRODUCT(N$3:R$3,N45:R45)/SUM(N45:R45)</f>
        <v>2.8918918918918921</v>
      </c>
    </row>
    <row r="46" spans="1:21" ht="13.5" customHeight="1" thickBot="1" x14ac:dyDescent="0.2">
      <c r="A46" s="264"/>
      <c r="B46" s="150"/>
      <c r="C46" s="245"/>
      <c r="D46" s="203"/>
      <c r="E46" s="111">
        <v>28.888888888888886</v>
      </c>
      <c r="F46" s="112">
        <v>33.333333333333329</v>
      </c>
      <c r="G46" s="112">
        <v>20</v>
      </c>
      <c r="H46" s="112">
        <v>2.2222222222222223</v>
      </c>
      <c r="I46" s="112">
        <v>2.2222222222222223</v>
      </c>
      <c r="J46" s="113">
        <v>13.333333333333334</v>
      </c>
      <c r="L46" s="271"/>
      <c r="N46" s="119">
        <v>11.111111111111111</v>
      </c>
      <c r="O46" s="112">
        <v>15.555555555555555</v>
      </c>
      <c r="P46" s="112">
        <v>22.222222222222221</v>
      </c>
      <c r="Q46" s="112">
        <v>20</v>
      </c>
      <c r="R46" s="112">
        <v>13.333333333333334</v>
      </c>
      <c r="S46" s="113">
        <v>17.777777777777779</v>
      </c>
      <c r="U46" s="271"/>
    </row>
    <row r="47" spans="1:21" s="57" customFormat="1" ht="13.5" customHeight="1" x14ac:dyDescent="0.15">
      <c r="A47" s="265" t="s">
        <v>224</v>
      </c>
      <c r="B47" s="55" t="s">
        <v>54</v>
      </c>
      <c r="C47" s="217"/>
      <c r="D47" s="202">
        <v>95</v>
      </c>
      <c r="E47" s="108">
        <v>47</v>
      </c>
      <c r="F47" s="109">
        <v>29</v>
      </c>
      <c r="G47" s="109">
        <v>9</v>
      </c>
      <c r="H47" s="109">
        <v>5</v>
      </c>
      <c r="I47" s="109">
        <v>3</v>
      </c>
      <c r="J47" s="110">
        <v>2</v>
      </c>
      <c r="L47" s="270">
        <f>SUMPRODUCT(E$3:I$3,E47:I47)/SUM(E47:I47)</f>
        <v>4.204301075268817</v>
      </c>
      <c r="N47" s="118">
        <v>13</v>
      </c>
      <c r="O47" s="109">
        <v>21</v>
      </c>
      <c r="P47" s="109">
        <v>24</v>
      </c>
      <c r="Q47" s="109">
        <v>22</v>
      </c>
      <c r="R47" s="109">
        <v>12</v>
      </c>
      <c r="S47" s="110">
        <v>3</v>
      </c>
      <c r="T47" s="2"/>
      <c r="U47" s="270">
        <f>SUMPRODUCT(N$3:R$3,N47:R47)/SUM(N47:R47)</f>
        <v>3.0108695652173911</v>
      </c>
    </row>
    <row r="48" spans="1:21" ht="13.5" customHeight="1" x14ac:dyDescent="0.15">
      <c r="A48" s="263"/>
      <c r="B48" s="56"/>
      <c r="C48" s="218"/>
      <c r="D48" s="202"/>
      <c r="E48" s="219">
        <v>49.473684210526315</v>
      </c>
      <c r="F48" s="220">
        <v>30.526315789473685</v>
      </c>
      <c r="G48" s="220">
        <v>9.4736842105263168</v>
      </c>
      <c r="H48" s="220">
        <v>5.2631578947368416</v>
      </c>
      <c r="I48" s="220">
        <v>3.1578947368421053</v>
      </c>
      <c r="J48" s="221">
        <v>2.1052631578947367</v>
      </c>
      <c r="L48" s="272"/>
      <c r="N48" s="117">
        <v>13.684210526315791</v>
      </c>
      <c r="O48" s="106">
        <v>22.105263157894736</v>
      </c>
      <c r="P48" s="106">
        <v>25.263157894736842</v>
      </c>
      <c r="Q48" s="106">
        <v>23.157894736842106</v>
      </c>
      <c r="R48" s="106">
        <v>12.631578947368421</v>
      </c>
      <c r="S48" s="107">
        <v>3.1578947368421053</v>
      </c>
      <c r="U48" s="272"/>
    </row>
    <row r="49" spans="1:21" s="57" customFormat="1" ht="13.5" customHeight="1" x14ac:dyDescent="0.15">
      <c r="A49" s="263"/>
      <c r="B49" s="149" t="s">
        <v>393</v>
      </c>
      <c r="C49" s="246"/>
      <c r="D49" s="239">
        <v>332</v>
      </c>
      <c r="E49" s="230">
        <v>132</v>
      </c>
      <c r="F49" s="231">
        <v>145</v>
      </c>
      <c r="G49" s="231">
        <v>29</v>
      </c>
      <c r="H49" s="231">
        <v>20</v>
      </c>
      <c r="I49" s="231">
        <v>3</v>
      </c>
      <c r="J49" s="232">
        <v>3</v>
      </c>
      <c r="L49" s="273">
        <f>SUMPRODUCT(E$3:I$3,E49:I49)/SUM(E49:I49)</f>
        <v>4.1641337386018238</v>
      </c>
      <c r="N49" s="118">
        <v>37</v>
      </c>
      <c r="O49" s="109">
        <v>86</v>
      </c>
      <c r="P49" s="109">
        <v>79</v>
      </c>
      <c r="Q49" s="109">
        <v>68</v>
      </c>
      <c r="R49" s="109">
        <v>57</v>
      </c>
      <c r="S49" s="110">
        <v>5</v>
      </c>
      <c r="T49" s="2"/>
      <c r="U49" s="273">
        <f>SUMPRODUCT(N$3:R$3,N49:R49)/SUM(N49:R49)</f>
        <v>2.9327217125382261</v>
      </c>
    </row>
    <row r="50" spans="1:21" ht="13.5" customHeight="1" x14ac:dyDescent="0.15">
      <c r="A50" s="263"/>
      <c r="B50" s="148"/>
      <c r="C50" s="243"/>
      <c r="D50" s="201"/>
      <c r="E50" s="105">
        <v>39.75903614457831</v>
      </c>
      <c r="F50" s="106">
        <v>43.674698795180724</v>
      </c>
      <c r="G50" s="106">
        <v>8.7349397590361448</v>
      </c>
      <c r="H50" s="106">
        <v>6.024096385542169</v>
      </c>
      <c r="I50" s="106">
        <v>0.90361445783132521</v>
      </c>
      <c r="J50" s="107">
        <v>0.90361445783132521</v>
      </c>
      <c r="L50" s="272"/>
      <c r="N50" s="117">
        <v>11.144578313253012</v>
      </c>
      <c r="O50" s="106">
        <v>25.903614457831324</v>
      </c>
      <c r="P50" s="106">
        <v>23.795180722891565</v>
      </c>
      <c r="Q50" s="106">
        <v>20.481927710843372</v>
      </c>
      <c r="R50" s="106">
        <v>17.168674698795179</v>
      </c>
      <c r="S50" s="107">
        <v>1.5060240963855422</v>
      </c>
      <c r="U50" s="272"/>
    </row>
    <row r="51" spans="1:21" s="57" customFormat="1" ht="13.5" customHeight="1" x14ac:dyDescent="0.15">
      <c r="A51" s="263"/>
      <c r="B51" s="149" t="s">
        <v>56</v>
      </c>
      <c r="C51" s="246"/>
      <c r="D51" s="239">
        <v>216</v>
      </c>
      <c r="E51" s="230">
        <v>98</v>
      </c>
      <c r="F51" s="231">
        <v>88</v>
      </c>
      <c r="G51" s="231">
        <v>14</v>
      </c>
      <c r="H51" s="231">
        <v>13</v>
      </c>
      <c r="I51" s="231">
        <v>0</v>
      </c>
      <c r="J51" s="232">
        <v>3</v>
      </c>
      <c r="L51" s="273">
        <f>SUMPRODUCT(E$3:I$3,E51:I51)/SUM(E51:I51)</f>
        <v>4.272300469483568</v>
      </c>
      <c r="N51" s="118">
        <v>15</v>
      </c>
      <c r="O51" s="109">
        <v>64</v>
      </c>
      <c r="P51" s="109">
        <v>46</v>
      </c>
      <c r="Q51" s="109">
        <v>47</v>
      </c>
      <c r="R51" s="109">
        <v>37</v>
      </c>
      <c r="S51" s="110">
        <v>7</v>
      </c>
      <c r="T51" s="2"/>
      <c r="U51" s="273">
        <f>SUMPRODUCT(N$3:R$3,N51:R51)/SUM(N51:R51)</f>
        <v>2.8708133971291865</v>
      </c>
    </row>
    <row r="52" spans="1:21" ht="13.5" customHeight="1" x14ac:dyDescent="0.15">
      <c r="A52" s="263"/>
      <c r="B52" s="148"/>
      <c r="C52" s="243"/>
      <c r="D52" s="201"/>
      <c r="E52" s="105">
        <v>45.370370370370374</v>
      </c>
      <c r="F52" s="106">
        <v>40.74074074074074</v>
      </c>
      <c r="G52" s="106">
        <v>6.481481481481481</v>
      </c>
      <c r="H52" s="106">
        <v>6.0185185185185182</v>
      </c>
      <c r="I52" s="106">
        <v>0</v>
      </c>
      <c r="J52" s="107">
        <v>1.3888888888888888</v>
      </c>
      <c r="L52" s="272"/>
      <c r="N52" s="117">
        <v>6.9444444444444446</v>
      </c>
      <c r="O52" s="106">
        <v>29.629629629629626</v>
      </c>
      <c r="P52" s="106">
        <v>21.296296296296298</v>
      </c>
      <c r="Q52" s="106">
        <v>21.75925925925926</v>
      </c>
      <c r="R52" s="106">
        <v>17.12962962962963</v>
      </c>
      <c r="S52" s="107">
        <v>3.2407407407407405</v>
      </c>
      <c r="U52" s="272"/>
    </row>
    <row r="53" spans="1:21" s="57" customFormat="1" ht="13.5" customHeight="1" x14ac:dyDescent="0.15">
      <c r="A53" s="263"/>
      <c r="B53" s="149" t="s">
        <v>58</v>
      </c>
      <c r="C53" s="246"/>
      <c r="D53" s="239">
        <v>177</v>
      </c>
      <c r="E53" s="230">
        <v>50</v>
      </c>
      <c r="F53" s="231">
        <v>80</v>
      </c>
      <c r="G53" s="231">
        <v>22</v>
      </c>
      <c r="H53" s="231">
        <v>16</v>
      </c>
      <c r="I53" s="231">
        <v>5</v>
      </c>
      <c r="J53" s="232">
        <v>4</v>
      </c>
      <c r="L53" s="273">
        <f>SUMPRODUCT(E$3:I$3,E53:I53)/SUM(E53:I53)</f>
        <v>3.8901734104046244</v>
      </c>
      <c r="N53" s="118">
        <v>16</v>
      </c>
      <c r="O53" s="109">
        <v>65</v>
      </c>
      <c r="P53" s="109">
        <v>32</v>
      </c>
      <c r="Q53" s="109">
        <v>39</v>
      </c>
      <c r="R53" s="109">
        <v>23</v>
      </c>
      <c r="S53" s="110">
        <v>2</v>
      </c>
      <c r="T53" s="2"/>
      <c r="U53" s="273">
        <f>SUMPRODUCT(N$3:R$3,N53:R53)/SUM(N53:R53)</f>
        <v>3.0685714285714285</v>
      </c>
    </row>
    <row r="54" spans="1:21" ht="13.5" customHeight="1" x14ac:dyDescent="0.15">
      <c r="A54" s="263"/>
      <c r="B54" s="148"/>
      <c r="C54" s="243"/>
      <c r="D54" s="201"/>
      <c r="E54" s="105">
        <v>28.248587570621471</v>
      </c>
      <c r="F54" s="106">
        <v>45.197740112994353</v>
      </c>
      <c r="G54" s="106">
        <v>12.429378531073446</v>
      </c>
      <c r="H54" s="106">
        <v>9.0395480225988702</v>
      </c>
      <c r="I54" s="106">
        <v>2.8248587570621471</v>
      </c>
      <c r="J54" s="107">
        <v>2.2598870056497176</v>
      </c>
      <c r="L54" s="272"/>
      <c r="N54" s="117">
        <v>9.0395480225988702</v>
      </c>
      <c r="O54" s="106">
        <v>36.72316384180791</v>
      </c>
      <c r="P54" s="106">
        <v>18.07909604519774</v>
      </c>
      <c r="Q54" s="106">
        <v>22.033898305084744</v>
      </c>
      <c r="R54" s="106">
        <v>12.994350282485875</v>
      </c>
      <c r="S54" s="107">
        <v>1.1299435028248588</v>
      </c>
      <c r="U54" s="272"/>
    </row>
    <row r="55" spans="1:21" s="57" customFormat="1" ht="13.5" customHeight="1" x14ac:dyDescent="0.15">
      <c r="A55" s="263"/>
      <c r="B55" s="149" t="s">
        <v>60</v>
      </c>
      <c r="C55" s="246"/>
      <c r="D55" s="239">
        <v>396</v>
      </c>
      <c r="E55" s="230">
        <v>136</v>
      </c>
      <c r="F55" s="231">
        <v>177</v>
      </c>
      <c r="G55" s="231">
        <v>50</v>
      </c>
      <c r="H55" s="231">
        <v>22</v>
      </c>
      <c r="I55" s="231">
        <v>2</v>
      </c>
      <c r="J55" s="232">
        <v>9</v>
      </c>
      <c r="L55" s="273">
        <f>SUMPRODUCT(E$3:I$3,E55:I55)/SUM(E55:I55)</f>
        <v>4.0930232558139537</v>
      </c>
      <c r="N55" s="118">
        <v>30</v>
      </c>
      <c r="O55" s="109">
        <v>124</v>
      </c>
      <c r="P55" s="109">
        <v>92</v>
      </c>
      <c r="Q55" s="109">
        <v>92</v>
      </c>
      <c r="R55" s="109">
        <v>50</v>
      </c>
      <c r="S55" s="110">
        <v>8</v>
      </c>
      <c r="T55" s="2"/>
      <c r="U55" s="273">
        <f>SUMPRODUCT(N$3:R$3,N55:R55)/SUM(N55:R55)</f>
        <v>2.9793814432989691</v>
      </c>
    </row>
    <row r="56" spans="1:21" ht="13.5" customHeight="1" x14ac:dyDescent="0.15">
      <c r="A56" s="263"/>
      <c r="B56" s="148"/>
      <c r="C56" s="243"/>
      <c r="D56" s="201"/>
      <c r="E56" s="105">
        <v>34.343434343434339</v>
      </c>
      <c r="F56" s="106">
        <v>44.696969696969695</v>
      </c>
      <c r="G56" s="106">
        <v>12.626262626262626</v>
      </c>
      <c r="H56" s="106">
        <v>5.5555555555555554</v>
      </c>
      <c r="I56" s="106">
        <v>0.50505050505050508</v>
      </c>
      <c r="J56" s="107">
        <v>2.2727272727272729</v>
      </c>
      <c r="L56" s="272"/>
      <c r="N56" s="117">
        <v>7.5757575757575761</v>
      </c>
      <c r="O56" s="106">
        <v>31.313131313131315</v>
      </c>
      <c r="P56" s="106">
        <v>23.232323232323232</v>
      </c>
      <c r="Q56" s="106">
        <v>23.232323232323232</v>
      </c>
      <c r="R56" s="106">
        <v>12.626262626262626</v>
      </c>
      <c r="S56" s="107">
        <v>2.0202020202020203</v>
      </c>
      <c r="U56" s="272"/>
    </row>
    <row r="57" spans="1:21" s="57" customFormat="1" ht="13.5" customHeight="1" x14ac:dyDescent="0.15">
      <c r="A57" s="263"/>
      <c r="B57" s="149" t="s">
        <v>62</v>
      </c>
      <c r="C57" s="246"/>
      <c r="D57" s="239">
        <v>207</v>
      </c>
      <c r="E57" s="230">
        <v>90</v>
      </c>
      <c r="F57" s="231">
        <v>85</v>
      </c>
      <c r="G57" s="231">
        <v>19</v>
      </c>
      <c r="H57" s="231">
        <v>5</v>
      </c>
      <c r="I57" s="231">
        <v>3</v>
      </c>
      <c r="J57" s="232">
        <v>5</v>
      </c>
      <c r="L57" s="273">
        <f>SUMPRODUCT(E$3:I$3,E57:I57)/SUM(E57:I57)</f>
        <v>4.2574257425742577</v>
      </c>
      <c r="N57" s="118">
        <v>14</v>
      </c>
      <c r="O57" s="109">
        <v>62</v>
      </c>
      <c r="P57" s="109">
        <v>41</v>
      </c>
      <c r="Q57" s="109">
        <v>46</v>
      </c>
      <c r="R57" s="109">
        <v>38</v>
      </c>
      <c r="S57" s="110">
        <v>6</v>
      </c>
      <c r="T57" s="2"/>
      <c r="U57" s="273">
        <f>SUMPRODUCT(N$3:R$3,N57:R57)/SUM(N57:R57)</f>
        <v>2.8407960199004973</v>
      </c>
    </row>
    <row r="58" spans="1:21" ht="13.5" customHeight="1" x14ac:dyDescent="0.15">
      <c r="A58" s="263"/>
      <c r="B58" s="148"/>
      <c r="C58" s="243"/>
      <c r="D58" s="201"/>
      <c r="E58" s="105">
        <v>43.478260869565219</v>
      </c>
      <c r="F58" s="106">
        <v>41.062801932367151</v>
      </c>
      <c r="G58" s="106">
        <v>9.1787439613526569</v>
      </c>
      <c r="H58" s="106">
        <v>2.4154589371980677</v>
      </c>
      <c r="I58" s="106">
        <v>1.4492753623188406</v>
      </c>
      <c r="J58" s="107">
        <v>2.4154589371980677</v>
      </c>
      <c r="L58" s="272"/>
      <c r="N58" s="117">
        <v>6.7632850241545892</v>
      </c>
      <c r="O58" s="106">
        <v>29.951690821256037</v>
      </c>
      <c r="P58" s="106">
        <v>19.806763285024154</v>
      </c>
      <c r="Q58" s="106">
        <v>22.222222222222221</v>
      </c>
      <c r="R58" s="106">
        <v>18.357487922705314</v>
      </c>
      <c r="S58" s="107">
        <v>2.8985507246376812</v>
      </c>
      <c r="U58" s="272"/>
    </row>
    <row r="59" spans="1:21" s="57" customFormat="1" ht="13.5" customHeight="1" x14ac:dyDescent="0.15">
      <c r="A59" s="263"/>
      <c r="B59" s="149" t="s">
        <v>64</v>
      </c>
      <c r="C59" s="246"/>
      <c r="D59" s="206">
        <v>142</v>
      </c>
      <c r="E59" s="230">
        <v>49</v>
      </c>
      <c r="F59" s="231">
        <v>61</v>
      </c>
      <c r="G59" s="231">
        <v>12</v>
      </c>
      <c r="H59" s="231">
        <v>7</v>
      </c>
      <c r="I59" s="231">
        <v>2</v>
      </c>
      <c r="J59" s="232">
        <v>11</v>
      </c>
      <c r="L59" s="273">
        <f>SUMPRODUCT(E$3:I$3,E59:I59)/SUM(E59:I59)</f>
        <v>4.1297709923664119</v>
      </c>
      <c r="N59" s="118">
        <v>6</v>
      </c>
      <c r="O59" s="109">
        <v>35</v>
      </c>
      <c r="P59" s="109">
        <v>32</v>
      </c>
      <c r="Q59" s="109">
        <v>28</v>
      </c>
      <c r="R59" s="109">
        <v>26</v>
      </c>
      <c r="S59" s="110">
        <v>15</v>
      </c>
      <c r="T59" s="2"/>
      <c r="U59" s="273">
        <f>SUMPRODUCT(N$3:R$3,N59:R59)/SUM(N59:R59)</f>
        <v>2.7401574803149606</v>
      </c>
    </row>
    <row r="60" spans="1:21" ht="13.5" customHeight="1" x14ac:dyDescent="0.15">
      <c r="A60" s="263"/>
      <c r="B60" s="148"/>
      <c r="C60" s="243"/>
      <c r="D60" s="201"/>
      <c r="E60" s="105">
        <v>34.507042253521128</v>
      </c>
      <c r="F60" s="106">
        <v>42.95774647887324</v>
      </c>
      <c r="G60" s="106">
        <v>8.4507042253521121</v>
      </c>
      <c r="H60" s="106">
        <v>4.929577464788732</v>
      </c>
      <c r="I60" s="106">
        <v>1.4084507042253522</v>
      </c>
      <c r="J60" s="107">
        <v>7.7464788732394361</v>
      </c>
      <c r="L60" s="272"/>
      <c r="N60" s="117">
        <v>4.225352112676056</v>
      </c>
      <c r="O60" s="106">
        <v>24.647887323943664</v>
      </c>
      <c r="P60" s="106">
        <v>22.535211267605636</v>
      </c>
      <c r="Q60" s="106">
        <v>19.718309859154928</v>
      </c>
      <c r="R60" s="106">
        <v>18.30985915492958</v>
      </c>
      <c r="S60" s="107">
        <v>10.56338028169014</v>
      </c>
      <c r="U60" s="272"/>
    </row>
    <row r="61" spans="1:21" s="57" customFormat="1" ht="13.5" customHeight="1" x14ac:dyDescent="0.15">
      <c r="A61" s="263"/>
      <c r="B61" s="149" t="s">
        <v>66</v>
      </c>
      <c r="C61" s="246"/>
      <c r="D61" s="206">
        <v>524</v>
      </c>
      <c r="E61" s="230">
        <v>187</v>
      </c>
      <c r="F61" s="231">
        <v>223</v>
      </c>
      <c r="G61" s="231">
        <v>56</v>
      </c>
      <c r="H61" s="231">
        <v>24</v>
      </c>
      <c r="I61" s="231">
        <v>4</v>
      </c>
      <c r="J61" s="232">
        <v>30</v>
      </c>
      <c r="L61" s="273">
        <f>SUMPRODUCT(E$3:I$3,E61:I61)/SUM(E61:I61)</f>
        <v>4.1437246963562755</v>
      </c>
      <c r="N61" s="118">
        <v>27</v>
      </c>
      <c r="O61" s="109">
        <v>135</v>
      </c>
      <c r="P61" s="109">
        <v>119</v>
      </c>
      <c r="Q61" s="109">
        <v>128</v>
      </c>
      <c r="R61" s="109">
        <v>75</v>
      </c>
      <c r="S61" s="110">
        <v>40</v>
      </c>
      <c r="T61" s="2"/>
      <c r="U61" s="273">
        <f>SUMPRODUCT(N$3:R$3,N61:R61)/SUM(N61:R61)</f>
        <v>2.8161157024793386</v>
      </c>
    </row>
    <row r="62" spans="1:21" ht="13.5" customHeight="1" x14ac:dyDescent="0.15">
      <c r="A62" s="263"/>
      <c r="B62" s="148"/>
      <c r="C62" s="243"/>
      <c r="D62" s="201"/>
      <c r="E62" s="105">
        <v>35.68702290076336</v>
      </c>
      <c r="F62" s="106">
        <v>42.55725190839695</v>
      </c>
      <c r="G62" s="106">
        <v>10.687022900763358</v>
      </c>
      <c r="H62" s="106">
        <v>4.5801526717557248</v>
      </c>
      <c r="I62" s="106">
        <v>0.76335877862595414</v>
      </c>
      <c r="J62" s="107">
        <v>5.7251908396946565</v>
      </c>
      <c r="L62" s="272"/>
      <c r="N62" s="117">
        <v>5.1526717557251906</v>
      </c>
      <c r="O62" s="106">
        <v>25.763358778625957</v>
      </c>
      <c r="P62" s="106">
        <v>22.709923664122137</v>
      </c>
      <c r="Q62" s="106">
        <v>24.427480916030532</v>
      </c>
      <c r="R62" s="106">
        <v>14.31297709923664</v>
      </c>
      <c r="S62" s="107">
        <v>7.6335877862595423</v>
      </c>
      <c r="U62" s="272"/>
    </row>
    <row r="63" spans="1:21" s="57" customFormat="1" ht="13.5" customHeight="1" x14ac:dyDescent="0.15">
      <c r="A63" s="263"/>
      <c r="B63" s="56" t="s">
        <v>67</v>
      </c>
      <c r="C63" s="244"/>
      <c r="D63" s="202">
        <v>543</v>
      </c>
      <c r="E63" s="108">
        <v>213</v>
      </c>
      <c r="F63" s="109">
        <v>223</v>
      </c>
      <c r="G63" s="109">
        <v>52</v>
      </c>
      <c r="H63" s="109">
        <v>28</v>
      </c>
      <c r="I63" s="109">
        <v>2</v>
      </c>
      <c r="J63" s="110">
        <v>25</v>
      </c>
      <c r="L63" s="273">
        <f>SUMPRODUCT(E$3:I$3,E63:I63)/SUM(E63:I63)</f>
        <v>4.1911196911196908</v>
      </c>
      <c r="N63" s="118">
        <v>44</v>
      </c>
      <c r="O63" s="109">
        <v>113</v>
      </c>
      <c r="P63" s="109">
        <v>120</v>
      </c>
      <c r="Q63" s="109">
        <v>131</v>
      </c>
      <c r="R63" s="109">
        <v>97</v>
      </c>
      <c r="S63" s="110">
        <v>38</v>
      </c>
      <c r="T63" s="2"/>
      <c r="U63" s="273">
        <f>SUMPRODUCT(N$3:R$3,N63:R63)/SUM(N63:R63)</f>
        <v>2.7544554455445542</v>
      </c>
    </row>
    <row r="64" spans="1:21" ht="13.5" customHeight="1" thickBot="1" x14ac:dyDescent="0.2">
      <c r="A64" s="264"/>
      <c r="B64" s="150"/>
      <c r="C64" s="245"/>
      <c r="D64" s="203"/>
      <c r="E64" s="111">
        <v>39.226519337016576</v>
      </c>
      <c r="F64" s="112">
        <v>41.068139963167589</v>
      </c>
      <c r="G64" s="112">
        <v>9.5764272559852675</v>
      </c>
      <c r="H64" s="112">
        <v>5.1565377532228363</v>
      </c>
      <c r="I64" s="112">
        <v>0.36832412523020258</v>
      </c>
      <c r="J64" s="113">
        <v>4.6040515653775325</v>
      </c>
      <c r="L64" s="271"/>
      <c r="N64" s="119">
        <v>8.1031307550644573</v>
      </c>
      <c r="O64" s="112">
        <v>20.810313075506446</v>
      </c>
      <c r="P64" s="112">
        <v>22.099447513812155</v>
      </c>
      <c r="Q64" s="112">
        <v>24.125230202578269</v>
      </c>
      <c r="R64" s="112">
        <v>17.863720073664823</v>
      </c>
      <c r="S64" s="113">
        <v>6.9981583793738489</v>
      </c>
      <c r="U64" s="271"/>
    </row>
    <row r="65" spans="1:21" s="57" customFormat="1" ht="13.5" customHeight="1" x14ac:dyDescent="0.15">
      <c r="A65" s="269" t="s">
        <v>73</v>
      </c>
      <c r="B65" s="55" t="s">
        <v>68</v>
      </c>
      <c r="C65" s="217"/>
      <c r="D65" s="202">
        <v>1316</v>
      </c>
      <c r="E65" s="108">
        <v>464</v>
      </c>
      <c r="F65" s="109">
        <v>554</v>
      </c>
      <c r="G65" s="109">
        <v>154</v>
      </c>
      <c r="H65" s="109">
        <v>87</v>
      </c>
      <c r="I65" s="109">
        <v>13</v>
      </c>
      <c r="J65" s="110">
        <v>44</v>
      </c>
      <c r="L65" s="270">
        <f>SUMPRODUCT(E$3:I$3,E65:I65)/SUM(E65:I65)</f>
        <v>4.0762578616352201</v>
      </c>
      <c r="N65" s="118">
        <v>90</v>
      </c>
      <c r="O65" s="109">
        <v>311</v>
      </c>
      <c r="P65" s="109">
        <v>284</v>
      </c>
      <c r="Q65" s="109">
        <v>324</v>
      </c>
      <c r="R65" s="109">
        <v>250</v>
      </c>
      <c r="S65" s="110">
        <v>57</v>
      </c>
      <c r="T65" s="2"/>
      <c r="U65" s="270">
        <f>SUMPRODUCT(N$3:R$3,N65:R65)/SUM(N65:R65)</f>
        <v>2.7355043685464655</v>
      </c>
    </row>
    <row r="66" spans="1:21" ht="13.5" customHeight="1" x14ac:dyDescent="0.15">
      <c r="A66" s="263"/>
      <c r="B66" s="9" t="s">
        <v>69</v>
      </c>
      <c r="C66" s="243"/>
      <c r="D66" s="201"/>
      <c r="E66" s="105">
        <v>35.258358662613979</v>
      </c>
      <c r="F66" s="106">
        <v>42.097264437689965</v>
      </c>
      <c r="G66" s="106">
        <v>11.702127659574469</v>
      </c>
      <c r="H66" s="106">
        <v>6.6109422492401215</v>
      </c>
      <c r="I66" s="106">
        <v>0.9878419452887538</v>
      </c>
      <c r="J66" s="107">
        <v>3.3434650455927049</v>
      </c>
      <c r="L66" s="272"/>
      <c r="N66" s="117">
        <v>6.8389057750759878</v>
      </c>
      <c r="O66" s="106">
        <v>23.632218844984802</v>
      </c>
      <c r="P66" s="106">
        <v>21.580547112462007</v>
      </c>
      <c r="Q66" s="106">
        <v>24.620060790273556</v>
      </c>
      <c r="R66" s="106">
        <v>18.996960486322191</v>
      </c>
      <c r="S66" s="107">
        <v>4.3313069908814592</v>
      </c>
      <c r="U66" s="272"/>
    </row>
    <row r="67" spans="1:21" s="57" customFormat="1" ht="13.5" customHeight="1" x14ac:dyDescent="0.15">
      <c r="A67" s="263"/>
      <c r="B67" s="56" t="s">
        <v>70</v>
      </c>
      <c r="C67" s="244"/>
      <c r="D67" s="202">
        <v>1077</v>
      </c>
      <c r="E67" s="108">
        <v>456</v>
      </c>
      <c r="F67" s="109">
        <v>459</v>
      </c>
      <c r="G67" s="109">
        <v>78</v>
      </c>
      <c r="H67" s="109">
        <v>46</v>
      </c>
      <c r="I67" s="109">
        <v>7</v>
      </c>
      <c r="J67" s="110">
        <v>31</v>
      </c>
      <c r="L67" s="273">
        <f>SUMPRODUCT(E$3:I$3,E67:I67)/SUM(E67:I67)</f>
        <v>4.2533460803059278</v>
      </c>
      <c r="N67" s="118">
        <v>97</v>
      </c>
      <c r="O67" s="109">
        <v>334</v>
      </c>
      <c r="P67" s="109">
        <v>249</v>
      </c>
      <c r="Q67" s="109">
        <v>218</v>
      </c>
      <c r="R67" s="109">
        <v>133</v>
      </c>
      <c r="S67" s="110">
        <v>46</v>
      </c>
      <c r="T67" s="2"/>
      <c r="U67" s="273">
        <f>SUMPRODUCT(N$3:R$3,N67:R67)/SUM(N67:R67)</f>
        <v>3.0426770126091172</v>
      </c>
    </row>
    <row r="68" spans="1:21" ht="13.5" customHeight="1" x14ac:dyDescent="0.15">
      <c r="A68" s="263"/>
      <c r="B68" s="9" t="s">
        <v>71</v>
      </c>
      <c r="C68" s="243"/>
      <c r="D68" s="201"/>
      <c r="E68" s="105">
        <v>42.33983286908078</v>
      </c>
      <c r="F68" s="106">
        <v>42.618384401114206</v>
      </c>
      <c r="G68" s="106">
        <v>7.2423398328690807</v>
      </c>
      <c r="H68" s="106">
        <v>4.2711234911792015</v>
      </c>
      <c r="I68" s="106">
        <v>0.64995357474466109</v>
      </c>
      <c r="J68" s="107">
        <v>2.8783658310120708</v>
      </c>
      <c r="L68" s="272"/>
      <c r="N68" s="117">
        <v>9.0064995357474462</v>
      </c>
      <c r="O68" s="106">
        <v>31.012070566388118</v>
      </c>
      <c r="P68" s="106">
        <v>23.119777158774372</v>
      </c>
      <c r="Q68" s="106">
        <v>20.2414113277623</v>
      </c>
      <c r="R68" s="106">
        <v>12.349117920148561</v>
      </c>
      <c r="S68" s="107">
        <v>4.2711234911792015</v>
      </c>
      <c r="U68" s="272"/>
    </row>
    <row r="69" spans="1:21" s="57" customFormat="1" ht="13.5" customHeight="1" x14ac:dyDescent="0.15">
      <c r="A69" s="263"/>
      <c r="B69" s="56" t="s">
        <v>72</v>
      </c>
      <c r="C69" s="244"/>
      <c r="D69" s="202">
        <v>62</v>
      </c>
      <c r="E69" s="108">
        <v>25</v>
      </c>
      <c r="F69" s="109">
        <v>18</v>
      </c>
      <c r="G69" s="109">
        <v>9</v>
      </c>
      <c r="H69" s="109">
        <v>0</v>
      </c>
      <c r="I69" s="109">
        <v>2</v>
      </c>
      <c r="J69" s="110">
        <v>8</v>
      </c>
      <c r="L69" s="273">
        <f>SUMPRODUCT(E$3:I$3,E69:I69)/SUM(E69:I69)</f>
        <v>4.1851851851851851</v>
      </c>
      <c r="N69" s="118">
        <v>3</v>
      </c>
      <c r="O69" s="109">
        <v>9</v>
      </c>
      <c r="P69" s="109">
        <v>18</v>
      </c>
      <c r="Q69" s="109">
        <v>7</v>
      </c>
      <c r="R69" s="109">
        <v>11</v>
      </c>
      <c r="S69" s="110">
        <v>14</v>
      </c>
      <c r="T69" s="2"/>
      <c r="U69" s="273">
        <f>SUMPRODUCT(N$3:R$3,N69:R69)/SUM(N69:R69)</f>
        <v>2.7083333333333335</v>
      </c>
    </row>
    <row r="70" spans="1:21" ht="13.5" customHeight="1" thickBot="1" x14ac:dyDescent="0.2">
      <c r="A70" s="264"/>
      <c r="B70" s="16"/>
      <c r="C70" s="245"/>
      <c r="D70" s="203"/>
      <c r="E70" s="111">
        <v>40.322580645161288</v>
      </c>
      <c r="F70" s="112">
        <v>29.032258064516132</v>
      </c>
      <c r="G70" s="112">
        <v>14.516129032258066</v>
      </c>
      <c r="H70" s="112">
        <v>0</v>
      </c>
      <c r="I70" s="112">
        <v>3.225806451612903</v>
      </c>
      <c r="J70" s="113">
        <v>12.903225806451612</v>
      </c>
      <c r="L70" s="271"/>
      <c r="N70" s="119">
        <v>4.838709677419355</v>
      </c>
      <c r="O70" s="112">
        <v>14.516129032258066</v>
      </c>
      <c r="P70" s="112">
        <v>29.032258064516132</v>
      </c>
      <c r="Q70" s="112">
        <v>11.29032258064516</v>
      </c>
      <c r="R70" s="112">
        <v>17.741935483870968</v>
      </c>
      <c r="S70" s="113">
        <v>22.58064516129032</v>
      </c>
      <c r="U70" s="271"/>
    </row>
    <row r="71" spans="1:21" s="57" customFormat="1" ht="13.5" customHeight="1" x14ac:dyDescent="0.15">
      <c r="A71" s="261" t="s">
        <v>404</v>
      </c>
      <c r="B71" s="56" t="s">
        <v>489</v>
      </c>
      <c r="D71" s="202">
        <v>1064</v>
      </c>
      <c r="E71" s="108">
        <v>361</v>
      </c>
      <c r="F71" s="109">
        <v>477</v>
      </c>
      <c r="G71" s="109">
        <v>127</v>
      </c>
      <c r="H71" s="109">
        <v>75</v>
      </c>
      <c r="I71" s="109">
        <v>12</v>
      </c>
      <c r="J71" s="110">
        <v>12</v>
      </c>
      <c r="L71" s="270">
        <f>SUMPRODUCT(E$3:I$3,E71:I71)/SUM(E71:I71)</f>
        <v>4.0456273764258555</v>
      </c>
      <c r="N71" s="118">
        <v>70</v>
      </c>
      <c r="O71" s="109">
        <v>280</v>
      </c>
      <c r="P71" s="109">
        <v>244</v>
      </c>
      <c r="Q71" s="109">
        <v>247</v>
      </c>
      <c r="R71" s="109">
        <v>204</v>
      </c>
      <c r="S71" s="110">
        <v>19</v>
      </c>
      <c r="T71" s="2"/>
      <c r="U71" s="270">
        <f>SUMPRODUCT(N$3:R$3,N71:R71)/SUM(N71:R71)</f>
        <v>2.7751196172248802</v>
      </c>
    </row>
    <row r="72" spans="1:21" ht="13.5" customHeight="1" x14ac:dyDescent="0.15">
      <c r="A72" s="261"/>
      <c r="B72" s="9" t="s">
        <v>490</v>
      </c>
      <c r="C72" s="17"/>
      <c r="D72" s="201"/>
      <c r="E72" s="105">
        <v>33.928571428571431</v>
      </c>
      <c r="F72" s="106">
        <v>44.830827067669169</v>
      </c>
      <c r="G72" s="106">
        <v>11.936090225563909</v>
      </c>
      <c r="H72" s="106">
        <v>7.0488721804511281</v>
      </c>
      <c r="I72" s="106">
        <v>1.1278195488721803</v>
      </c>
      <c r="J72" s="107">
        <v>1.1278195488721803</v>
      </c>
      <c r="L72" s="272"/>
      <c r="N72" s="117">
        <v>6.5789473684210522</v>
      </c>
      <c r="O72" s="106">
        <v>26.315789473684209</v>
      </c>
      <c r="P72" s="106">
        <v>22.932330827067666</v>
      </c>
      <c r="Q72" s="106">
        <v>23.214285714285715</v>
      </c>
      <c r="R72" s="106">
        <v>19.172932330827066</v>
      </c>
      <c r="S72" s="107">
        <v>1.7857142857142856</v>
      </c>
      <c r="U72" s="272"/>
    </row>
    <row r="73" spans="1:21" s="57" customFormat="1" ht="13.5" customHeight="1" x14ac:dyDescent="0.15">
      <c r="A73" s="261"/>
      <c r="B73" s="56" t="s">
        <v>405</v>
      </c>
      <c r="D73" s="202">
        <v>348</v>
      </c>
      <c r="E73" s="108">
        <v>165</v>
      </c>
      <c r="F73" s="109">
        <v>149</v>
      </c>
      <c r="G73" s="109">
        <v>21</v>
      </c>
      <c r="H73" s="109">
        <v>8</v>
      </c>
      <c r="I73" s="109">
        <v>2</v>
      </c>
      <c r="J73" s="110">
        <v>3</v>
      </c>
      <c r="L73" s="273">
        <f>SUMPRODUCT(E$3:I$3,E73:I73)/SUM(E73:I73)</f>
        <v>4.3536231884057974</v>
      </c>
      <c r="N73" s="118">
        <v>38</v>
      </c>
      <c r="O73" s="109">
        <v>114</v>
      </c>
      <c r="P73" s="109">
        <v>71</v>
      </c>
      <c r="Q73" s="109">
        <v>79</v>
      </c>
      <c r="R73" s="109">
        <v>42</v>
      </c>
      <c r="S73" s="110">
        <v>4</v>
      </c>
      <c r="T73" s="2"/>
      <c r="U73" s="273">
        <f>SUMPRODUCT(N$3:R$3,N73:R73)/SUM(N73:R73)</f>
        <v>3.0784883720930232</v>
      </c>
    </row>
    <row r="74" spans="1:21" ht="13.5" customHeight="1" x14ac:dyDescent="0.15">
      <c r="A74" s="261"/>
      <c r="B74" s="9" t="s">
        <v>490</v>
      </c>
      <c r="C74" s="17"/>
      <c r="D74" s="201"/>
      <c r="E74" s="105">
        <v>47.413793103448278</v>
      </c>
      <c r="F74" s="106">
        <v>42.816091954022987</v>
      </c>
      <c r="G74" s="106">
        <v>6.0344827586206895</v>
      </c>
      <c r="H74" s="106">
        <v>2.2988505747126435</v>
      </c>
      <c r="I74" s="106">
        <v>0.57471264367816088</v>
      </c>
      <c r="J74" s="107">
        <v>0.86206896551724133</v>
      </c>
      <c r="L74" s="272"/>
      <c r="N74" s="117">
        <v>10.919540229885058</v>
      </c>
      <c r="O74" s="106">
        <v>32.758620689655174</v>
      </c>
      <c r="P74" s="106">
        <v>20.402298850574713</v>
      </c>
      <c r="Q74" s="106">
        <v>22.701149425287355</v>
      </c>
      <c r="R74" s="106">
        <v>12.068965517241379</v>
      </c>
      <c r="S74" s="107">
        <v>1.1494252873563218</v>
      </c>
      <c r="U74" s="272"/>
    </row>
    <row r="75" spans="1:21" s="57" customFormat="1" ht="13.5" customHeight="1" x14ac:dyDescent="0.15">
      <c r="A75" s="261"/>
      <c r="B75" s="56" t="s">
        <v>406</v>
      </c>
      <c r="D75" s="202">
        <v>1043</v>
      </c>
      <c r="E75" s="108">
        <v>419</v>
      </c>
      <c r="F75" s="109">
        <v>405</v>
      </c>
      <c r="G75" s="109">
        <v>93</v>
      </c>
      <c r="H75" s="109">
        <v>50</v>
      </c>
      <c r="I75" s="109">
        <v>8</v>
      </c>
      <c r="J75" s="110">
        <v>68</v>
      </c>
      <c r="L75" s="273">
        <f>SUMPRODUCT(E$3:I$3,E75:I75)/SUM(E75:I75)</f>
        <v>4.207179487179487</v>
      </c>
      <c r="N75" s="118">
        <v>82</v>
      </c>
      <c r="O75" s="109">
        <v>260</v>
      </c>
      <c r="P75" s="109">
        <v>236</v>
      </c>
      <c r="Q75" s="109">
        <v>223</v>
      </c>
      <c r="R75" s="109">
        <v>148</v>
      </c>
      <c r="S75" s="110">
        <v>94</v>
      </c>
      <c r="T75" s="2"/>
      <c r="U75" s="273">
        <f>SUMPRODUCT(N$3:R$3,N75:R75)/SUM(N75:R75)</f>
        <v>2.8998946259220233</v>
      </c>
    </row>
    <row r="76" spans="1:21" ht="13.5" customHeight="1" thickBot="1" x14ac:dyDescent="0.2">
      <c r="A76" s="262"/>
      <c r="B76" s="16"/>
      <c r="C76" s="18"/>
      <c r="D76" s="203"/>
      <c r="E76" s="111">
        <v>40.172579098753594</v>
      </c>
      <c r="F76" s="112">
        <v>38.830297219558965</v>
      </c>
      <c r="G76" s="112">
        <v>8.9165867689357619</v>
      </c>
      <c r="H76" s="112">
        <v>4.7938638542665393</v>
      </c>
      <c r="I76" s="112">
        <v>0.76701821668264614</v>
      </c>
      <c r="J76" s="113">
        <v>6.5196548418024927</v>
      </c>
      <c r="L76" s="271"/>
      <c r="N76" s="119">
        <v>7.8619367209971234</v>
      </c>
      <c r="O76" s="112">
        <v>24.928092042186002</v>
      </c>
      <c r="P76" s="112">
        <v>22.627037392138064</v>
      </c>
      <c r="Q76" s="112">
        <v>21.380632790028763</v>
      </c>
      <c r="R76" s="112">
        <v>14.189837008628956</v>
      </c>
      <c r="S76" s="113">
        <v>9.0124640460210923</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337</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402</v>
      </c>
      <c r="F5" s="97">
        <v>890</v>
      </c>
      <c r="G5" s="97">
        <v>604</v>
      </c>
      <c r="H5" s="97">
        <v>359</v>
      </c>
      <c r="I5" s="97">
        <v>80</v>
      </c>
      <c r="J5" s="98">
        <v>120</v>
      </c>
      <c r="K5" s="69"/>
      <c r="L5" s="270">
        <f>SUMPRODUCT(E$3:I$3,E5:I5)/SUM(E5:I5)</f>
        <v>3.5032119914346893</v>
      </c>
      <c r="N5" s="114">
        <v>96</v>
      </c>
      <c r="O5" s="97">
        <v>426</v>
      </c>
      <c r="P5" s="97">
        <v>1186</v>
      </c>
      <c r="Q5" s="97">
        <v>458</v>
      </c>
      <c r="R5" s="97">
        <v>131</v>
      </c>
      <c r="S5" s="98">
        <v>158</v>
      </c>
      <c r="T5" s="2"/>
      <c r="U5" s="270">
        <f>SUMPRODUCT(N$3:R$3,N5:R5)/SUM(N5:R5)</f>
        <v>2.9555942533739659</v>
      </c>
    </row>
    <row r="6" spans="1:22" ht="13.5" customHeight="1" thickBot="1" x14ac:dyDescent="0.2">
      <c r="A6" s="7"/>
      <c r="B6" s="8"/>
      <c r="C6" s="8"/>
      <c r="D6" s="199"/>
      <c r="E6" s="99">
        <v>16.374745417515275</v>
      </c>
      <c r="F6" s="100">
        <v>36.252545824847246</v>
      </c>
      <c r="G6" s="100">
        <v>24.602851323828919</v>
      </c>
      <c r="H6" s="100">
        <v>14.623217922606923</v>
      </c>
      <c r="I6" s="100">
        <v>3.2586558044806515</v>
      </c>
      <c r="J6" s="101">
        <v>4.887983706720977</v>
      </c>
      <c r="K6" s="70"/>
      <c r="L6" s="271"/>
      <c r="N6" s="115">
        <v>3.9103869653767824</v>
      </c>
      <c r="O6" s="100">
        <v>17.352342158859472</v>
      </c>
      <c r="P6" s="100">
        <v>48.309572301425661</v>
      </c>
      <c r="Q6" s="100">
        <v>18.655804480651732</v>
      </c>
      <c r="R6" s="100">
        <v>5.3360488798370671</v>
      </c>
      <c r="S6" s="101">
        <v>6.4358452138492863</v>
      </c>
      <c r="U6" s="271"/>
    </row>
    <row r="7" spans="1:22" s="57" customFormat="1" ht="13.5" customHeight="1" x14ac:dyDescent="0.15">
      <c r="A7" s="265" t="s">
        <v>31</v>
      </c>
      <c r="B7" s="55" t="s">
        <v>33</v>
      </c>
      <c r="C7" s="60"/>
      <c r="D7" s="200">
        <v>1196</v>
      </c>
      <c r="E7" s="102">
        <v>206</v>
      </c>
      <c r="F7" s="103">
        <v>429</v>
      </c>
      <c r="G7" s="103">
        <v>301</v>
      </c>
      <c r="H7" s="103">
        <v>164</v>
      </c>
      <c r="I7" s="103">
        <v>36</v>
      </c>
      <c r="J7" s="104">
        <v>60</v>
      </c>
      <c r="K7" s="69"/>
      <c r="L7" s="270">
        <f>SUMPRODUCT(E$3:I$3,E7:I7)/SUM(E7:I7)</f>
        <v>3.5325704225352115</v>
      </c>
      <c r="N7" s="116">
        <v>29</v>
      </c>
      <c r="O7" s="103">
        <v>207</v>
      </c>
      <c r="P7" s="103">
        <v>592</v>
      </c>
      <c r="Q7" s="103">
        <v>218</v>
      </c>
      <c r="R7" s="103">
        <v>72</v>
      </c>
      <c r="S7" s="104">
        <v>78</v>
      </c>
      <c r="T7" s="2"/>
      <c r="U7" s="270">
        <f>SUMPRODUCT(N$3:R$3,N7:R7)/SUM(N7:R7)</f>
        <v>2.913237924865832</v>
      </c>
    </row>
    <row r="8" spans="1:22" ht="13.5" customHeight="1" x14ac:dyDescent="0.15">
      <c r="A8" s="263"/>
      <c r="B8" s="148"/>
      <c r="C8" s="17"/>
      <c r="D8" s="201"/>
      <c r="E8" s="105">
        <v>17.224080267558527</v>
      </c>
      <c r="F8" s="106">
        <v>35.869565217391305</v>
      </c>
      <c r="G8" s="106">
        <v>25.167224080267559</v>
      </c>
      <c r="H8" s="106">
        <v>13.712374581939798</v>
      </c>
      <c r="I8" s="106">
        <v>3.0100334448160537</v>
      </c>
      <c r="J8" s="107">
        <v>5.0167224080267561</v>
      </c>
      <c r="K8" s="70"/>
      <c r="L8" s="272"/>
      <c r="N8" s="117">
        <v>2.4247491638795986</v>
      </c>
      <c r="O8" s="106">
        <v>17.307692307692307</v>
      </c>
      <c r="P8" s="106">
        <v>49.498327759197323</v>
      </c>
      <c r="Q8" s="106">
        <v>18.22742474916388</v>
      </c>
      <c r="R8" s="106">
        <v>6.0200668896321075</v>
      </c>
      <c r="S8" s="107">
        <v>6.5217391304347823</v>
      </c>
      <c r="U8" s="272"/>
    </row>
    <row r="9" spans="1:22" s="57" customFormat="1" ht="13.5" customHeight="1" x14ac:dyDescent="0.15">
      <c r="A9" s="263"/>
      <c r="B9" s="56" t="s">
        <v>35</v>
      </c>
      <c r="D9" s="202">
        <v>223</v>
      </c>
      <c r="E9" s="108">
        <v>26</v>
      </c>
      <c r="F9" s="109">
        <v>96</v>
      </c>
      <c r="G9" s="109">
        <v>54</v>
      </c>
      <c r="H9" s="109">
        <v>29</v>
      </c>
      <c r="I9" s="109">
        <v>7</v>
      </c>
      <c r="J9" s="110">
        <v>11</v>
      </c>
      <c r="K9" s="65"/>
      <c r="L9" s="273">
        <f>SUMPRODUCT(E$3:I$3,E9:I9)/SUM(E9:I9)</f>
        <v>3.4952830188679247</v>
      </c>
      <c r="N9" s="118">
        <v>10</v>
      </c>
      <c r="O9" s="109">
        <v>41</v>
      </c>
      <c r="P9" s="109">
        <v>98</v>
      </c>
      <c r="Q9" s="109">
        <v>47</v>
      </c>
      <c r="R9" s="109">
        <v>11</v>
      </c>
      <c r="S9" s="110">
        <v>16</v>
      </c>
      <c r="T9" s="2"/>
      <c r="U9" s="273">
        <f>SUMPRODUCT(N$3:R$3,N9:R9)/SUM(N9:R9)</f>
        <v>2.9613526570048307</v>
      </c>
    </row>
    <row r="10" spans="1:22" ht="13.5" customHeight="1" x14ac:dyDescent="0.15">
      <c r="A10" s="263"/>
      <c r="B10" s="148"/>
      <c r="C10" s="17"/>
      <c r="D10" s="201"/>
      <c r="E10" s="105">
        <v>11.659192825112108</v>
      </c>
      <c r="F10" s="106">
        <v>43.049327354260093</v>
      </c>
      <c r="G10" s="106">
        <v>24.215246636771301</v>
      </c>
      <c r="H10" s="106">
        <v>13.004484304932735</v>
      </c>
      <c r="I10" s="106">
        <v>3.1390134529147984</v>
      </c>
      <c r="J10" s="107">
        <v>4.9327354260089686</v>
      </c>
      <c r="K10" s="66"/>
      <c r="L10" s="272"/>
      <c r="N10" s="117">
        <v>4.4843049327354256</v>
      </c>
      <c r="O10" s="106">
        <v>18.385650224215247</v>
      </c>
      <c r="P10" s="106">
        <v>43.946188340807176</v>
      </c>
      <c r="Q10" s="106">
        <v>21.076233183856502</v>
      </c>
      <c r="R10" s="106">
        <v>4.9327354260089686</v>
      </c>
      <c r="S10" s="107">
        <v>7.1748878923766819</v>
      </c>
      <c r="U10" s="272"/>
    </row>
    <row r="11" spans="1:22" s="57" customFormat="1" ht="13.5" customHeight="1" x14ac:dyDescent="0.15">
      <c r="A11" s="263"/>
      <c r="B11" s="56" t="s">
        <v>37</v>
      </c>
      <c r="D11" s="202">
        <v>607</v>
      </c>
      <c r="E11" s="108">
        <v>111</v>
      </c>
      <c r="F11" s="109">
        <v>229</v>
      </c>
      <c r="G11" s="109">
        <v>146</v>
      </c>
      <c r="H11" s="109">
        <v>75</v>
      </c>
      <c r="I11" s="109">
        <v>21</v>
      </c>
      <c r="J11" s="110">
        <v>25</v>
      </c>
      <c r="K11" s="65"/>
      <c r="L11" s="273">
        <f>SUMPRODUCT(E$3:I$3,E11:I11)/SUM(E11:I11)</f>
        <v>3.5738831615120277</v>
      </c>
      <c r="N11" s="118">
        <v>26</v>
      </c>
      <c r="O11" s="109">
        <v>99</v>
      </c>
      <c r="P11" s="109">
        <v>294</v>
      </c>
      <c r="Q11" s="109">
        <v>128</v>
      </c>
      <c r="R11" s="109">
        <v>26</v>
      </c>
      <c r="S11" s="110">
        <v>34</v>
      </c>
      <c r="T11" s="2"/>
      <c r="U11" s="273">
        <f>SUMPRODUCT(N$3:R$3,N11:R11)/SUM(N11:R11)</f>
        <v>2.9493891797556717</v>
      </c>
    </row>
    <row r="12" spans="1:22" ht="13.5" customHeight="1" x14ac:dyDescent="0.15">
      <c r="A12" s="263"/>
      <c r="B12" s="148"/>
      <c r="C12" s="17"/>
      <c r="D12" s="201"/>
      <c r="E12" s="105">
        <v>18.286655683690281</v>
      </c>
      <c r="F12" s="106">
        <v>37.726523887973642</v>
      </c>
      <c r="G12" s="106">
        <v>24.052718286655683</v>
      </c>
      <c r="H12" s="106">
        <v>12.355848434925864</v>
      </c>
      <c r="I12" s="106">
        <v>3.4596375617792421</v>
      </c>
      <c r="J12" s="107">
        <v>4.1186161449752881</v>
      </c>
      <c r="K12" s="66"/>
      <c r="L12" s="272"/>
      <c r="N12" s="117">
        <v>4.2833607907743003</v>
      </c>
      <c r="O12" s="106">
        <v>16.309719934102141</v>
      </c>
      <c r="P12" s="106">
        <v>48.434925864909388</v>
      </c>
      <c r="Q12" s="106">
        <v>21.087314662273478</v>
      </c>
      <c r="R12" s="106">
        <v>4.2833607907743003</v>
      </c>
      <c r="S12" s="107">
        <v>5.6013179571663922</v>
      </c>
      <c r="U12" s="272"/>
    </row>
    <row r="13" spans="1:22" s="57" customFormat="1" ht="13.5" customHeight="1" x14ac:dyDescent="0.15">
      <c r="A13" s="263"/>
      <c r="B13" s="56" t="s">
        <v>39</v>
      </c>
      <c r="D13" s="202">
        <v>159</v>
      </c>
      <c r="E13" s="108">
        <v>25</v>
      </c>
      <c r="F13" s="109">
        <v>46</v>
      </c>
      <c r="G13" s="109">
        <v>42</v>
      </c>
      <c r="H13" s="109">
        <v>27</v>
      </c>
      <c r="I13" s="109">
        <v>6</v>
      </c>
      <c r="J13" s="110">
        <v>13</v>
      </c>
      <c r="K13" s="65"/>
      <c r="L13" s="273">
        <f>SUMPRODUCT(E$3:I$3,E13:I13)/SUM(E13:I13)</f>
        <v>3.3904109589041096</v>
      </c>
      <c r="N13" s="118">
        <v>16</v>
      </c>
      <c r="O13" s="109">
        <v>30</v>
      </c>
      <c r="P13" s="109">
        <v>67</v>
      </c>
      <c r="Q13" s="109">
        <v>26</v>
      </c>
      <c r="R13" s="109">
        <v>4</v>
      </c>
      <c r="S13" s="110">
        <v>16</v>
      </c>
      <c r="T13" s="2"/>
      <c r="U13" s="273">
        <f>SUMPRODUCT(N$3:R$3,N13:R13)/SUM(N13:R13)</f>
        <v>3.1958041958041958</v>
      </c>
    </row>
    <row r="14" spans="1:22" ht="13.5" customHeight="1" x14ac:dyDescent="0.15">
      <c r="A14" s="263"/>
      <c r="B14" s="148"/>
      <c r="C14" s="17"/>
      <c r="D14" s="201"/>
      <c r="E14" s="105">
        <v>15.723270440251572</v>
      </c>
      <c r="F14" s="106">
        <v>28.930817610062892</v>
      </c>
      <c r="G14" s="106">
        <v>26.415094339622641</v>
      </c>
      <c r="H14" s="106">
        <v>16.981132075471699</v>
      </c>
      <c r="I14" s="106">
        <v>3.7735849056603774</v>
      </c>
      <c r="J14" s="107">
        <v>8.1761006289308167</v>
      </c>
      <c r="K14" s="66"/>
      <c r="L14" s="272"/>
      <c r="N14" s="117">
        <v>10.062893081761008</v>
      </c>
      <c r="O14" s="106">
        <v>18.867924528301888</v>
      </c>
      <c r="P14" s="106">
        <v>42.138364779874216</v>
      </c>
      <c r="Q14" s="106">
        <v>16.352201257861633</v>
      </c>
      <c r="R14" s="106">
        <v>2.5157232704402519</v>
      </c>
      <c r="S14" s="107">
        <v>10.062893081761008</v>
      </c>
      <c r="U14" s="272"/>
    </row>
    <row r="15" spans="1:22" s="57" customFormat="1" ht="13.5" customHeight="1" x14ac:dyDescent="0.15">
      <c r="A15" s="263"/>
      <c r="B15" s="56" t="s">
        <v>41</v>
      </c>
      <c r="D15" s="202">
        <v>186</v>
      </c>
      <c r="E15" s="108">
        <v>21</v>
      </c>
      <c r="F15" s="109">
        <v>65</v>
      </c>
      <c r="G15" s="109">
        <v>42</v>
      </c>
      <c r="H15" s="109">
        <v>45</v>
      </c>
      <c r="I15" s="109">
        <v>7</v>
      </c>
      <c r="J15" s="110">
        <v>6</v>
      </c>
      <c r="K15" s="65"/>
      <c r="L15" s="273">
        <f>SUMPRODUCT(E$3:I$3,E15:I15)/SUM(E15:I15)</f>
        <v>3.2666666666666666</v>
      </c>
      <c r="N15" s="118">
        <v>9</v>
      </c>
      <c r="O15" s="109">
        <v>42</v>
      </c>
      <c r="P15" s="109">
        <v>90</v>
      </c>
      <c r="Q15" s="109">
        <v>27</v>
      </c>
      <c r="R15" s="109">
        <v>8</v>
      </c>
      <c r="S15" s="110">
        <v>10</v>
      </c>
      <c r="T15" s="2"/>
      <c r="U15" s="273">
        <f>SUMPRODUCT(N$3:R$3,N15:R15)/SUM(N15:R15)</f>
        <v>3.0965909090909092</v>
      </c>
    </row>
    <row r="16" spans="1:22" ht="13.5" customHeight="1" x14ac:dyDescent="0.15">
      <c r="A16" s="263"/>
      <c r="B16" s="148"/>
      <c r="C16" s="17"/>
      <c r="D16" s="201"/>
      <c r="E16" s="105">
        <v>11.29032258064516</v>
      </c>
      <c r="F16" s="106">
        <v>34.946236559139784</v>
      </c>
      <c r="G16" s="106">
        <v>22.58064516129032</v>
      </c>
      <c r="H16" s="106">
        <v>24.193548387096776</v>
      </c>
      <c r="I16" s="106">
        <v>3.763440860215054</v>
      </c>
      <c r="J16" s="107">
        <v>3.225806451612903</v>
      </c>
      <c r="K16" s="66"/>
      <c r="L16" s="272"/>
      <c r="N16" s="117">
        <v>4.838709677419355</v>
      </c>
      <c r="O16" s="106">
        <v>22.58064516129032</v>
      </c>
      <c r="P16" s="106">
        <v>48.387096774193552</v>
      </c>
      <c r="Q16" s="106">
        <v>14.516129032258066</v>
      </c>
      <c r="R16" s="106">
        <v>4.3010752688172049</v>
      </c>
      <c r="S16" s="107">
        <v>5.376344086021505</v>
      </c>
      <c r="U16" s="272"/>
    </row>
    <row r="17" spans="1:21" s="57" customFormat="1" ht="13.5" customHeight="1" x14ac:dyDescent="0.15">
      <c r="A17" s="263"/>
      <c r="B17" s="56" t="s">
        <v>43</v>
      </c>
      <c r="D17" s="202">
        <v>84</v>
      </c>
      <c r="E17" s="108">
        <v>13</v>
      </c>
      <c r="F17" s="109">
        <v>25</v>
      </c>
      <c r="G17" s="109">
        <v>19</v>
      </c>
      <c r="H17" s="109">
        <v>19</v>
      </c>
      <c r="I17" s="109">
        <v>3</v>
      </c>
      <c r="J17" s="110">
        <v>5</v>
      </c>
      <c r="K17" s="65"/>
      <c r="L17" s="273">
        <f>SUMPRODUCT(E$3:I$3,E17:I17)/SUM(E17:I17)</f>
        <v>3.3291139240506329</v>
      </c>
      <c r="N17" s="118">
        <v>6</v>
      </c>
      <c r="O17" s="109">
        <v>7</v>
      </c>
      <c r="P17" s="109">
        <v>45</v>
      </c>
      <c r="Q17" s="109">
        <v>12</v>
      </c>
      <c r="R17" s="109">
        <v>10</v>
      </c>
      <c r="S17" s="110">
        <v>4</v>
      </c>
      <c r="T17" s="2"/>
      <c r="U17" s="273">
        <f>SUMPRODUCT(N$3:R$3,N17:R17)/SUM(N17:R17)</f>
        <v>2.8374999999999999</v>
      </c>
    </row>
    <row r="18" spans="1:21" ht="13.5" customHeight="1" thickBot="1" x14ac:dyDescent="0.2">
      <c r="A18" s="264"/>
      <c r="B18" s="150"/>
      <c r="C18" s="18"/>
      <c r="D18" s="203"/>
      <c r="E18" s="111">
        <v>15.476190476190476</v>
      </c>
      <c r="F18" s="112">
        <v>29.761904761904763</v>
      </c>
      <c r="G18" s="112">
        <v>22.61904761904762</v>
      </c>
      <c r="H18" s="112">
        <v>22.61904761904762</v>
      </c>
      <c r="I18" s="112">
        <v>3.5714285714285712</v>
      </c>
      <c r="J18" s="113">
        <v>5.9523809523809517</v>
      </c>
      <c r="K18" s="66"/>
      <c r="L18" s="271"/>
      <c r="N18" s="119">
        <v>7.1428571428571423</v>
      </c>
      <c r="O18" s="112">
        <v>8.3333333333333321</v>
      </c>
      <c r="P18" s="112">
        <v>53.571428571428569</v>
      </c>
      <c r="Q18" s="112">
        <v>14.285714285714285</v>
      </c>
      <c r="R18" s="112">
        <v>11.904761904761903</v>
      </c>
      <c r="S18" s="113">
        <v>4.7619047619047619</v>
      </c>
      <c r="U18" s="271"/>
    </row>
    <row r="19" spans="1:21" s="57" customFormat="1" ht="13.5" customHeight="1" x14ac:dyDescent="0.15">
      <c r="A19" s="265" t="s">
        <v>0</v>
      </c>
      <c r="B19" s="55" t="s">
        <v>1</v>
      </c>
      <c r="C19" s="217"/>
      <c r="D19" s="200">
        <v>993</v>
      </c>
      <c r="E19" s="102">
        <v>181</v>
      </c>
      <c r="F19" s="103">
        <v>348</v>
      </c>
      <c r="G19" s="103">
        <v>233</v>
      </c>
      <c r="H19" s="103">
        <v>159</v>
      </c>
      <c r="I19" s="103">
        <v>33</v>
      </c>
      <c r="J19" s="104">
        <v>39</v>
      </c>
      <c r="K19" s="65"/>
      <c r="L19" s="270">
        <f>SUMPRODUCT(E$3:I$3,E19:I19)/SUM(E19:I19)</f>
        <v>3.508385744234801</v>
      </c>
      <c r="N19" s="116">
        <v>42</v>
      </c>
      <c r="O19" s="103">
        <v>176</v>
      </c>
      <c r="P19" s="103">
        <v>443</v>
      </c>
      <c r="Q19" s="103">
        <v>208</v>
      </c>
      <c r="R19" s="103">
        <v>72</v>
      </c>
      <c r="S19" s="104">
        <v>52</v>
      </c>
      <c r="T19" s="2"/>
      <c r="U19" s="270">
        <f>SUMPRODUCT(N$3:R$3,N19:R19)/SUM(N19:R19)</f>
        <v>2.9022316684378322</v>
      </c>
    </row>
    <row r="20" spans="1:21" ht="13.5" customHeight="1" x14ac:dyDescent="0.15">
      <c r="A20" s="263"/>
      <c r="B20" s="56"/>
      <c r="C20" s="218"/>
      <c r="D20" s="202"/>
      <c r="E20" s="219">
        <v>18.227593152064451</v>
      </c>
      <c r="F20" s="220">
        <v>35.045317220543808</v>
      </c>
      <c r="G20" s="220">
        <v>23.464249748237663</v>
      </c>
      <c r="H20" s="220">
        <v>16.012084592145015</v>
      </c>
      <c r="I20" s="220">
        <v>3.3232628398791544</v>
      </c>
      <c r="J20" s="221">
        <v>3.9274924471299091</v>
      </c>
      <c r="L20" s="272"/>
      <c r="N20" s="117">
        <v>4.2296072507552873</v>
      </c>
      <c r="O20" s="106">
        <v>17.724068479355491</v>
      </c>
      <c r="P20" s="106">
        <v>44.612286002014102</v>
      </c>
      <c r="Q20" s="106">
        <v>20.946626384692852</v>
      </c>
      <c r="R20" s="106">
        <v>7.2507552870090644</v>
      </c>
      <c r="S20" s="107">
        <v>5.236656596173213</v>
      </c>
      <c r="U20" s="272"/>
    </row>
    <row r="21" spans="1:21" s="57" customFormat="1" ht="13.5" customHeight="1" x14ac:dyDescent="0.15">
      <c r="A21" s="263"/>
      <c r="B21" s="149" t="s">
        <v>2</v>
      </c>
      <c r="C21" s="229"/>
      <c r="D21" s="239">
        <v>1427</v>
      </c>
      <c r="E21" s="230">
        <v>215</v>
      </c>
      <c r="F21" s="231">
        <v>535</v>
      </c>
      <c r="G21" s="231">
        <v>361</v>
      </c>
      <c r="H21" s="231">
        <v>196</v>
      </c>
      <c r="I21" s="231">
        <v>45</v>
      </c>
      <c r="J21" s="232">
        <v>75</v>
      </c>
      <c r="L21" s="273">
        <f>SUMPRODUCT(E$3:I$3,E21:I21)/SUM(E21:I21)</f>
        <v>3.5022189349112427</v>
      </c>
      <c r="N21" s="118">
        <v>52</v>
      </c>
      <c r="O21" s="109">
        <v>246</v>
      </c>
      <c r="P21" s="109">
        <v>724</v>
      </c>
      <c r="Q21" s="109">
        <v>249</v>
      </c>
      <c r="R21" s="109">
        <v>56</v>
      </c>
      <c r="S21" s="110">
        <v>100</v>
      </c>
      <c r="T21" s="2"/>
      <c r="U21" s="273">
        <f>SUMPRODUCT(N$3:R$3,N21:R21)/SUM(N21:R21)</f>
        <v>2.9917106254709873</v>
      </c>
    </row>
    <row r="22" spans="1:21" ht="13.5" customHeight="1" x14ac:dyDescent="0.15">
      <c r="A22" s="263"/>
      <c r="B22" s="148"/>
      <c r="C22" s="17"/>
      <c r="D22" s="201"/>
      <c r="E22" s="105">
        <v>15.06657323055361</v>
      </c>
      <c r="F22" s="106">
        <v>37.491240364400838</v>
      </c>
      <c r="G22" s="106">
        <v>25.29782761037141</v>
      </c>
      <c r="H22" s="106">
        <v>13.735108619481428</v>
      </c>
      <c r="I22" s="106">
        <v>3.1534688156972668</v>
      </c>
      <c r="J22" s="107">
        <v>5.2557813594954448</v>
      </c>
      <c r="L22" s="272"/>
      <c r="N22" s="117">
        <v>3.6440084092501754</v>
      </c>
      <c r="O22" s="106">
        <v>17.238962859145062</v>
      </c>
      <c r="P22" s="106">
        <v>50.735809390329365</v>
      </c>
      <c r="Q22" s="106">
        <v>17.449194113524875</v>
      </c>
      <c r="R22" s="106">
        <v>3.9243167484232657</v>
      </c>
      <c r="S22" s="107">
        <v>7.0077084793272597</v>
      </c>
      <c r="U22" s="272"/>
    </row>
    <row r="23" spans="1:21" s="57" customFormat="1" ht="13.5" customHeight="1" x14ac:dyDescent="0.15">
      <c r="A23" s="263"/>
      <c r="B23" s="56" t="s">
        <v>46</v>
      </c>
      <c r="D23" s="202">
        <v>35</v>
      </c>
      <c r="E23" s="108">
        <v>6</v>
      </c>
      <c r="F23" s="109">
        <v>7</v>
      </c>
      <c r="G23" s="109">
        <v>10</v>
      </c>
      <c r="H23" s="109">
        <v>4</v>
      </c>
      <c r="I23" s="109">
        <v>2</v>
      </c>
      <c r="J23" s="110">
        <v>6</v>
      </c>
      <c r="L23" s="273">
        <f>SUMPRODUCT(E$3:I$3,E23:I23)/SUM(E23:I23)</f>
        <v>3.3793103448275863</v>
      </c>
      <c r="N23" s="118">
        <v>2</v>
      </c>
      <c r="O23" s="109">
        <v>4</v>
      </c>
      <c r="P23" s="109">
        <v>19</v>
      </c>
      <c r="Q23" s="109">
        <v>1</v>
      </c>
      <c r="R23" s="109">
        <v>3</v>
      </c>
      <c r="S23" s="110">
        <v>6</v>
      </c>
      <c r="T23" s="2"/>
      <c r="U23" s="273">
        <f>SUMPRODUCT(N$3:R$3,N23:R23)/SUM(N23:R23)</f>
        <v>3.0344827586206895</v>
      </c>
    </row>
    <row r="24" spans="1:21" ht="13.5" customHeight="1" thickBot="1" x14ac:dyDescent="0.2">
      <c r="A24" s="264"/>
      <c r="B24" s="150"/>
      <c r="C24" s="18"/>
      <c r="D24" s="203"/>
      <c r="E24" s="111">
        <v>17.142857142857142</v>
      </c>
      <c r="F24" s="112">
        <v>20</v>
      </c>
      <c r="G24" s="112">
        <v>28.571428571428569</v>
      </c>
      <c r="H24" s="112">
        <v>11.428571428571429</v>
      </c>
      <c r="I24" s="112">
        <v>5.7142857142857144</v>
      </c>
      <c r="J24" s="113">
        <v>17.142857142857142</v>
      </c>
      <c r="L24" s="271"/>
      <c r="N24" s="119">
        <v>5.7142857142857144</v>
      </c>
      <c r="O24" s="112">
        <v>11.428571428571429</v>
      </c>
      <c r="P24" s="112">
        <v>54.285714285714285</v>
      </c>
      <c r="Q24" s="112">
        <v>2.8571428571428572</v>
      </c>
      <c r="R24" s="112">
        <v>8.5714285714285712</v>
      </c>
      <c r="S24" s="113">
        <v>17.142857142857142</v>
      </c>
      <c r="U24" s="271"/>
    </row>
    <row r="25" spans="1:21" s="57" customFormat="1" ht="13.5" customHeight="1" x14ac:dyDescent="0.15">
      <c r="A25" s="265" t="s">
        <v>44</v>
      </c>
      <c r="B25" s="55" t="s">
        <v>3</v>
      </c>
      <c r="C25" s="60"/>
      <c r="D25" s="204">
        <v>119</v>
      </c>
      <c r="E25" s="102">
        <v>30</v>
      </c>
      <c r="F25" s="103">
        <v>45</v>
      </c>
      <c r="G25" s="103">
        <v>24</v>
      </c>
      <c r="H25" s="103">
        <v>13</v>
      </c>
      <c r="I25" s="103">
        <v>5</v>
      </c>
      <c r="J25" s="104">
        <v>2</v>
      </c>
      <c r="L25" s="270">
        <f>SUMPRODUCT(E$3:I$3,E25:I25)/SUM(E25:I25)</f>
        <v>3.700854700854701</v>
      </c>
      <c r="N25" s="116">
        <v>14</v>
      </c>
      <c r="O25" s="103">
        <v>24</v>
      </c>
      <c r="P25" s="103">
        <v>51</v>
      </c>
      <c r="Q25" s="103">
        <v>24</v>
      </c>
      <c r="R25" s="103">
        <v>3</v>
      </c>
      <c r="S25" s="104">
        <v>3</v>
      </c>
      <c r="T25" s="2"/>
      <c r="U25" s="270">
        <f>SUMPRODUCT(N$3:R$3,N25:R25)/SUM(N25:R25)</f>
        <v>3.1896551724137931</v>
      </c>
    </row>
    <row r="26" spans="1:21" ht="13.5" customHeight="1" x14ac:dyDescent="0.15">
      <c r="A26" s="263"/>
      <c r="B26" s="56"/>
      <c r="D26" s="198"/>
      <c r="E26" s="219">
        <v>25.210084033613445</v>
      </c>
      <c r="F26" s="220">
        <v>37.815126050420169</v>
      </c>
      <c r="G26" s="220">
        <v>20.168067226890756</v>
      </c>
      <c r="H26" s="220">
        <v>10.92436974789916</v>
      </c>
      <c r="I26" s="220">
        <v>4.2016806722689077</v>
      </c>
      <c r="J26" s="221">
        <v>1.680672268907563</v>
      </c>
      <c r="L26" s="272"/>
      <c r="N26" s="117">
        <v>11.76470588235294</v>
      </c>
      <c r="O26" s="106">
        <v>20.168067226890756</v>
      </c>
      <c r="P26" s="106">
        <v>42.857142857142854</v>
      </c>
      <c r="Q26" s="106">
        <v>20.168067226890756</v>
      </c>
      <c r="R26" s="106">
        <v>2.5210084033613445</v>
      </c>
      <c r="S26" s="107">
        <v>2.5210084033613445</v>
      </c>
      <c r="U26" s="272"/>
    </row>
    <row r="27" spans="1:21" s="57" customFormat="1" ht="13.5" customHeight="1" x14ac:dyDescent="0.15">
      <c r="A27" s="263"/>
      <c r="B27" s="149" t="s">
        <v>4</v>
      </c>
      <c r="C27" s="229"/>
      <c r="D27" s="240">
        <v>208</v>
      </c>
      <c r="E27" s="230">
        <v>59</v>
      </c>
      <c r="F27" s="231">
        <v>89</v>
      </c>
      <c r="G27" s="231">
        <v>33</v>
      </c>
      <c r="H27" s="231">
        <v>18</v>
      </c>
      <c r="I27" s="231">
        <v>8</v>
      </c>
      <c r="J27" s="232">
        <v>1</v>
      </c>
      <c r="L27" s="273">
        <f>SUMPRODUCT(E$3:I$3,E27:I27)/SUM(E27:I27)</f>
        <v>3.8357487922705316</v>
      </c>
      <c r="N27" s="118">
        <v>8</v>
      </c>
      <c r="O27" s="109">
        <v>39</v>
      </c>
      <c r="P27" s="109">
        <v>87</v>
      </c>
      <c r="Q27" s="109">
        <v>51</v>
      </c>
      <c r="R27" s="109">
        <v>21</v>
      </c>
      <c r="S27" s="110">
        <v>2</v>
      </c>
      <c r="T27" s="2"/>
      <c r="U27" s="273">
        <f>SUMPRODUCT(N$3:R$3,N27:R27)/SUM(N27:R27)</f>
        <v>2.8155339805825244</v>
      </c>
    </row>
    <row r="28" spans="1:21" ht="13.5" customHeight="1" x14ac:dyDescent="0.15">
      <c r="A28" s="263"/>
      <c r="B28" s="56"/>
      <c r="D28" s="198"/>
      <c r="E28" s="219">
        <v>28.365384615384613</v>
      </c>
      <c r="F28" s="220">
        <v>42.788461538461533</v>
      </c>
      <c r="G28" s="220">
        <v>15.865384615384615</v>
      </c>
      <c r="H28" s="220">
        <v>8.6538461538461533</v>
      </c>
      <c r="I28" s="220">
        <v>3.8461538461538463</v>
      </c>
      <c r="J28" s="221">
        <v>0.48076923076923078</v>
      </c>
      <c r="L28" s="272"/>
      <c r="N28" s="117">
        <v>3.8461538461538463</v>
      </c>
      <c r="O28" s="106">
        <v>18.75</v>
      </c>
      <c r="P28" s="106">
        <v>41.82692307692308</v>
      </c>
      <c r="Q28" s="106">
        <v>24.519230769230766</v>
      </c>
      <c r="R28" s="106">
        <v>10.096153846153847</v>
      </c>
      <c r="S28" s="107">
        <v>0.96153846153846156</v>
      </c>
      <c r="U28" s="272"/>
    </row>
    <row r="29" spans="1:21" s="57" customFormat="1" ht="13.5" customHeight="1" x14ac:dyDescent="0.15">
      <c r="A29" s="263"/>
      <c r="B29" s="149" t="s">
        <v>5</v>
      </c>
      <c r="C29" s="229"/>
      <c r="D29" s="240">
        <v>358</v>
      </c>
      <c r="E29" s="230">
        <v>82</v>
      </c>
      <c r="F29" s="231">
        <v>155</v>
      </c>
      <c r="G29" s="231">
        <v>74</v>
      </c>
      <c r="H29" s="231">
        <v>36</v>
      </c>
      <c r="I29" s="231">
        <v>8</v>
      </c>
      <c r="J29" s="232">
        <v>3</v>
      </c>
      <c r="L29" s="273">
        <f>SUMPRODUCT(E$3:I$3,E29:I29)/SUM(E29:I29)</f>
        <v>3.7521126760563379</v>
      </c>
      <c r="N29" s="118">
        <v>17</v>
      </c>
      <c r="O29" s="109">
        <v>62</v>
      </c>
      <c r="P29" s="109">
        <v>162</v>
      </c>
      <c r="Q29" s="109">
        <v>86</v>
      </c>
      <c r="R29" s="109">
        <v>30</v>
      </c>
      <c r="S29" s="110">
        <v>1</v>
      </c>
      <c r="T29" s="2"/>
      <c r="U29" s="273">
        <f>SUMPRODUCT(N$3:R$3,N29:R29)/SUM(N29:R29)</f>
        <v>2.8599439775910365</v>
      </c>
    </row>
    <row r="30" spans="1:21" ht="13.5" customHeight="1" x14ac:dyDescent="0.15">
      <c r="A30" s="263"/>
      <c r="B30" s="148"/>
      <c r="C30" s="17"/>
      <c r="D30" s="205"/>
      <c r="E30" s="105">
        <v>22.905027932960895</v>
      </c>
      <c r="F30" s="106">
        <v>43.296089385474865</v>
      </c>
      <c r="G30" s="106">
        <v>20.670391061452513</v>
      </c>
      <c r="H30" s="106">
        <v>10.05586592178771</v>
      </c>
      <c r="I30" s="106">
        <v>2.2346368715083798</v>
      </c>
      <c r="J30" s="107">
        <v>0.83798882681564246</v>
      </c>
      <c r="L30" s="272"/>
      <c r="N30" s="117">
        <v>4.7486033519553068</v>
      </c>
      <c r="O30" s="106">
        <v>17.318435754189945</v>
      </c>
      <c r="P30" s="106">
        <v>45.251396648044697</v>
      </c>
      <c r="Q30" s="106">
        <v>24.022346368715084</v>
      </c>
      <c r="R30" s="106">
        <v>8.3798882681564244</v>
      </c>
      <c r="S30" s="107">
        <v>0.27932960893854747</v>
      </c>
      <c r="U30" s="272"/>
    </row>
    <row r="31" spans="1:21" s="57" customFormat="1" ht="13.5" customHeight="1" x14ac:dyDescent="0.15">
      <c r="A31" s="263"/>
      <c r="B31" s="149" t="s">
        <v>6</v>
      </c>
      <c r="C31" s="229"/>
      <c r="D31" s="240">
        <v>457</v>
      </c>
      <c r="E31" s="230">
        <v>74</v>
      </c>
      <c r="F31" s="231">
        <v>193</v>
      </c>
      <c r="G31" s="231">
        <v>103</v>
      </c>
      <c r="H31" s="231">
        <v>67</v>
      </c>
      <c r="I31" s="231">
        <v>9</v>
      </c>
      <c r="J31" s="232">
        <v>11</v>
      </c>
      <c r="L31" s="273">
        <f>SUMPRODUCT(E$3:I$3,E31:I31)/SUM(E31:I31)</f>
        <v>3.5739910313901344</v>
      </c>
      <c r="N31" s="118">
        <v>21</v>
      </c>
      <c r="O31" s="109">
        <v>73</v>
      </c>
      <c r="P31" s="109">
        <v>224</v>
      </c>
      <c r="Q31" s="109">
        <v>100</v>
      </c>
      <c r="R31" s="109">
        <v>27</v>
      </c>
      <c r="S31" s="110">
        <v>12</v>
      </c>
      <c r="T31" s="2"/>
      <c r="U31" s="273">
        <f>SUMPRODUCT(N$3:R$3,N31:R31)/SUM(N31:R31)</f>
        <v>2.9123595505617978</v>
      </c>
    </row>
    <row r="32" spans="1:21" ht="13.5" customHeight="1" x14ac:dyDescent="0.15">
      <c r="A32" s="263"/>
      <c r="B32" s="148"/>
      <c r="C32" s="17"/>
      <c r="D32" s="205"/>
      <c r="E32" s="105">
        <v>16.192560175054705</v>
      </c>
      <c r="F32" s="106">
        <v>42.23194748358862</v>
      </c>
      <c r="G32" s="106">
        <v>22.538293216630198</v>
      </c>
      <c r="H32" s="106">
        <v>14.660831509846828</v>
      </c>
      <c r="I32" s="106">
        <v>1.9693654266958425</v>
      </c>
      <c r="J32" s="107">
        <v>2.4070021881838075</v>
      </c>
      <c r="L32" s="272"/>
      <c r="N32" s="117">
        <v>4.5951859956236323</v>
      </c>
      <c r="O32" s="106">
        <v>15.973741794310722</v>
      </c>
      <c r="P32" s="106">
        <v>49.015317286652078</v>
      </c>
      <c r="Q32" s="106">
        <v>21.881838074398249</v>
      </c>
      <c r="R32" s="106">
        <v>5.9080962800875279</v>
      </c>
      <c r="S32" s="107">
        <v>2.6258205689277898</v>
      </c>
      <c r="U32" s="272"/>
    </row>
    <row r="33" spans="1:21" s="57" customFormat="1" ht="13.5" customHeight="1" x14ac:dyDescent="0.15">
      <c r="A33" s="263"/>
      <c r="B33" s="149" t="s">
        <v>7</v>
      </c>
      <c r="C33" s="229"/>
      <c r="D33" s="240">
        <v>531</v>
      </c>
      <c r="E33" s="230">
        <v>81</v>
      </c>
      <c r="F33" s="231">
        <v>196</v>
      </c>
      <c r="G33" s="231">
        <v>146</v>
      </c>
      <c r="H33" s="231">
        <v>86</v>
      </c>
      <c r="I33" s="231">
        <v>12</v>
      </c>
      <c r="J33" s="232">
        <v>10</v>
      </c>
      <c r="L33" s="273">
        <f>SUMPRODUCT(E$3:I$3,E33:I33)/SUM(E33:I33)</f>
        <v>3.4760076775431861</v>
      </c>
      <c r="N33" s="118">
        <v>16</v>
      </c>
      <c r="O33" s="109">
        <v>99</v>
      </c>
      <c r="P33" s="109">
        <v>275</v>
      </c>
      <c r="Q33" s="109">
        <v>92</v>
      </c>
      <c r="R33" s="109">
        <v>29</v>
      </c>
      <c r="S33" s="110">
        <v>20</v>
      </c>
      <c r="T33" s="2"/>
      <c r="U33" s="273">
        <f>SUMPRODUCT(N$3:R$3,N33:R33)/SUM(N33:R33)</f>
        <v>2.9628180039138945</v>
      </c>
    </row>
    <row r="34" spans="1:21" ht="13.5" customHeight="1" x14ac:dyDescent="0.15">
      <c r="A34" s="263"/>
      <c r="B34" s="148"/>
      <c r="C34" s="17"/>
      <c r="D34" s="205"/>
      <c r="E34" s="105">
        <v>15.254237288135593</v>
      </c>
      <c r="F34" s="106">
        <v>36.911487758945391</v>
      </c>
      <c r="G34" s="106">
        <v>27.49529190207156</v>
      </c>
      <c r="H34" s="106">
        <v>16.195856873822976</v>
      </c>
      <c r="I34" s="106">
        <v>2.2598870056497176</v>
      </c>
      <c r="J34" s="107">
        <v>1.8832391713747645</v>
      </c>
      <c r="L34" s="272"/>
      <c r="N34" s="117">
        <v>3.0131826741996233</v>
      </c>
      <c r="O34" s="106">
        <v>18.64406779661017</v>
      </c>
      <c r="P34" s="106">
        <v>51.789077212806021</v>
      </c>
      <c r="Q34" s="106">
        <v>17.325800376647834</v>
      </c>
      <c r="R34" s="106">
        <v>5.4613935969868175</v>
      </c>
      <c r="S34" s="107">
        <v>3.766478342749529</v>
      </c>
      <c r="U34" s="272"/>
    </row>
    <row r="35" spans="1:21" s="57" customFormat="1" ht="13.5" customHeight="1" x14ac:dyDescent="0.15">
      <c r="A35" s="263"/>
      <c r="B35" s="149" t="s">
        <v>45</v>
      </c>
      <c r="C35" s="229"/>
      <c r="D35" s="240">
        <v>750</v>
      </c>
      <c r="E35" s="230">
        <v>72</v>
      </c>
      <c r="F35" s="231">
        <v>205</v>
      </c>
      <c r="G35" s="231">
        <v>215</v>
      </c>
      <c r="H35" s="231">
        <v>135</v>
      </c>
      <c r="I35" s="231">
        <v>36</v>
      </c>
      <c r="J35" s="232">
        <v>87</v>
      </c>
      <c r="L35" s="273">
        <f>SUMPRODUCT(E$3:I$3,E35:I35)/SUM(E35:I35)</f>
        <v>3.2141779788838614</v>
      </c>
      <c r="N35" s="118">
        <v>18</v>
      </c>
      <c r="O35" s="109">
        <v>125</v>
      </c>
      <c r="P35" s="109">
        <v>371</v>
      </c>
      <c r="Q35" s="109">
        <v>104</v>
      </c>
      <c r="R35" s="109">
        <v>18</v>
      </c>
      <c r="S35" s="110">
        <v>114</v>
      </c>
      <c r="T35" s="2"/>
      <c r="U35" s="273">
        <f>SUMPRODUCT(N$3:R$3,N35:R35)/SUM(N35:R35)</f>
        <v>3.0330188679245285</v>
      </c>
    </row>
    <row r="36" spans="1:21" ht="13.5" customHeight="1" x14ac:dyDescent="0.15">
      <c r="A36" s="263"/>
      <c r="B36" s="148"/>
      <c r="C36" s="17"/>
      <c r="D36" s="205"/>
      <c r="E36" s="105">
        <v>9.6</v>
      </c>
      <c r="F36" s="106">
        <v>27.333333333333332</v>
      </c>
      <c r="G36" s="106">
        <v>28.666666666666668</v>
      </c>
      <c r="H36" s="106">
        <v>18</v>
      </c>
      <c r="I36" s="106">
        <v>4.8</v>
      </c>
      <c r="J36" s="107">
        <v>11.600000000000001</v>
      </c>
      <c r="L36" s="272"/>
      <c r="N36" s="117">
        <v>2.4</v>
      </c>
      <c r="O36" s="106">
        <v>16.666666666666664</v>
      </c>
      <c r="P36" s="106">
        <v>49.466666666666661</v>
      </c>
      <c r="Q36" s="106">
        <v>13.866666666666665</v>
      </c>
      <c r="R36" s="106">
        <v>2.4</v>
      </c>
      <c r="S36" s="107">
        <v>15.2</v>
      </c>
      <c r="U36" s="272"/>
    </row>
    <row r="37" spans="1:21" s="57" customFormat="1" ht="13.5" customHeight="1" x14ac:dyDescent="0.15">
      <c r="A37" s="263"/>
      <c r="B37" s="56" t="s">
        <v>46</v>
      </c>
      <c r="D37" s="198">
        <v>32</v>
      </c>
      <c r="E37" s="108">
        <v>4</v>
      </c>
      <c r="F37" s="109">
        <v>7</v>
      </c>
      <c r="G37" s="109">
        <v>9</v>
      </c>
      <c r="H37" s="109">
        <v>4</v>
      </c>
      <c r="I37" s="109">
        <v>2</v>
      </c>
      <c r="J37" s="110">
        <v>6</v>
      </c>
      <c r="L37" s="273">
        <f>SUMPRODUCT(E$3:I$3,E37:I37)/SUM(E37:I37)</f>
        <v>3.2692307692307692</v>
      </c>
      <c r="N37" s="118">
        <v>2</v>
      </c>
      <c r="O37" s="109">
        <v>4</v>
      </c>
      <c r="P37" s="109">
        <v>16</v>
      </c>
      <c r="Q37" s="109">
        <v>1</v>
      </c>
      <c r="R37" s="109">
        <v>3</v>
      </c>
      <c r="S37" s="110">
        <v>6</v>
      </c>
      <c r="T37" s="2"/>
      <c r="U37" s="273">
        <f>SUMPRODUCT(N$3:R$3,N37:R37)/SUM(N37:R37)</f>
        <v>3.0384615384615383</v>
      </c>
    </row>
    <row r="38" spans="1:21" ht="13.5" customHeight="1" thickBot="1" x14ac:dyDescent="0.2">
      <c r="A38" s="263"/>
      <c r="B38" s="56"/>
      <c r="D38" s="199"/>
      <c r="E38" s="111">
        <v>12.5</v>
      </c>
      <c r="F38" s="112">
        <v>21.875</v>
      </c>
      <c r="G38" s="112">
        <v>28.125</v>
      </c>
      <c r="H38" s="112">
        <v>12.5</v>
      </c>
      <c r="I38" s="112">
        <v>6.25</v>
      </c>
      <c r="J38" s="113">
        <v>18.75</v>
      </c>
      <c r="L38" s="271"/>
      <c r="N38" s="119">
        <v>6.25</v>
      </c>
      <c r="O38" s="112">
        <v>12.5</v>
      </c>
      <c r="P38" s="112">
        <v>50</v>
      </c>
      <c r="Q38" s="112">
        <v>3.125</v>
      </c>
      <c r="R38" s="112">
        <v>9.375</v>
      </c>
      <c r="S38" s="113">
        <v>18.75</v>
      </c>
      <c r="U38" s="271"/>
    </row>
    <row r="39" spans="1:21" s="57" customFormat="1" ht="13.5" customHeight="1" x14ac:dyDescent="0.15">
      <c r="A39" s="265" t="s">
        <v>47</v>
      </c>
      <c r="B39" s="55" t="s">
        <v>49</v>
      </c>
      <c r="C39" s="217"/>
      <c r="D39" s="202">
        <v>365</v>
      </c>
      <c r="E39" s="108">
        <v>65</v>
      </c>
      <c r="F39" s="109">
        <v>133</v>
      </c>
      <c r="G39" s="109">
        <v>83</v>
      </c>
      <c r="H39" s="109">
        <v>56</v>
      </c>
      <c r="I39" s="109">
        <v>21</v>
      </c>
      <c r="J39" s="110">
        <v>7</v>
      </c>
      <c r="L39" s="270">
        <f>SUMPRODUCT(E$3:I$3,E39:I39)/SUM(E39:I39)</f>
        <v>3.4608938547486034</v>
      </c>
      <c r="N39" s="118">
        <v>22</v>
      </c>
      <c r="O39" s="109">
        <v>62</v>
      </c>
      <c r="P39" s="109">
        <v>195</v>
      </c>
      <c r="Q39" s="109">
        <v>57</v>
      </c>
      <c r="R39" s="109">
        <v>18</v>
      </c>
      <c r="S39" s="110">
        <v>11</v>
      </c>
      <c r="T39" s="2"/>
      <c r="U39" s="270">
        <f>SUMPRODUCT(N$3:R$3,N39:R39)/SUM(N39:R39)</f>
        <v>3.036723163841808</v>
      </c>
    </row>
    <row r="40" spans="1:21" ht="13.5" customHeight="1" x14ac:dyDescent="0.15">
      <c r="A40" s="263"/>
      <c r="B40" s="56"/>
      <c r="C40" s="218"/>
      <c r="D40" s="202"/>
      <c r="E40" s="219">
        <v>17.80821917808219</v>
      </c>
      <c r="F40" s="220">
        <v>36.438356164383563</v>
      </c>
      <c r="G40" s="220">
        <v>22.739726027397261</v>
      </c>
      <c r="H40" s="220">
        <v>15.342465753424658</v>
      </c>
      <c r="I40" s="220">
        <v>5.7534246575342465</v>
      </c>
      <c r="J40" s="221">
        <v>1.9178082191780823</v>
      </c>
      <c r="L40" s="272"/>
      <c r="N40" s="117">
        <v>6.0273972602739727</v>
      </c>
      <c r="O40" s="106">
        <v>16.986301369863014</v>
      </c>
      <c r="P40" s="106">
        <v>53.424657534246577</v>
      </c>
      <c r="Q40" s="106">
        <v>15.616438356164384</v>
      </c>
      <c r="R40" s="106">
        <v>4.9315068493150687</v>
      </c>
      <c r="S40" s="107">
        <v>3.0136986301369864</v>
      </c>
      <c r="U40" s="272"/>
    </row>
    <row r="41" spans="1:21" s="57" customFormat="1" ht="13.5" customHeight="1" x14ac:dyDescent="0.15">
      <c r="A41" s="263"/>
      <c r="B41" s="149" t="s">
        <v>51</v>
      </c>
      <c r="C41" s="246"/>
      <c r="D41" s="239">
        <v>1728</v>
      </c>
      <c r="E41" s="230">
        <v>283</v>
      </c>
      <c r="F41" s="231">
        <v>658</v>
      </c>
      <c r="G41" s="231">
        <v>425</v>
      </c>
      <c r="H41" s="231">
        <v>250</v>
      </c>
      <c r="I41" s="231">
        <v>33</v>
      </c>
      <c r="J41" s="232">
        <v>79</v>
      </c>
      <c r="L41" s="273">
        <f>SUMPRODUCT(E$3:I$3,E41:I41)/SUM(E41:I41)</f>
        <v>3.5506367495451787</v>
      </c>
      <c r="N41" s="118">
        <v>63</v>
      </c>
      <c r="O41" s="109">
        <v>313</v>
      </c>
      <c r="P41" s="109">
        <v>812</v>
      </c>
      <c r="Q41" s="109">
        <v>346</v>
      </c>
      <c r="R41" s="109">
        <v>94</v>
      </c>
      <c r="S41" s="110">
        <v>100</v>
      </c>
      <c r="T41" s="2"/>
      <c r="U41" s="273">
        <f>SUMPRODUCT(N$3:R$3,N41:R41)/SUM(N41:R41)</f>
        <v>2.9416461916461918</v>
      </c>
    </row>
    <row r="42" spans="1:21" ht="13.5" customHeight="1" x14ac:dyDescent="0.15">
      <c r="A42" s="263"/>
      <c r="B42" s="148"/>
      <c r="C42" s="243"/>
      <c r="D42" s="201"/>
      <c r="E42" s="105">
        <v>16.377314814814813</v>
      </c>
      <c r="F42" s="106">
        <v>38.078703703703702</v>
      </c>
      <c r="G42" s="106">
        <v>24.594907407407408</v>
      </c>
      <c r="H42" s="106">
        <v>14.467592592592593</v>
      </c>
      <c r="I42" s="106">
        <v>1.9097222222222223</v>
      </c>
      <c r="J42" s="107">
        <v>4.5717592592592595</v>
      </c>
      <c r="L42" s="272"/>
      <c r="N42" s="117">
        <v>3.6458333333333335</v>
      </c>
      <c r="O42" s="106">
        <v>18.113425925925927</v>
      </c>
      <c r="P42" s="106">
        <v>46.99074074074074</v>
      </c>
      <c r="Q42" s="106">
        <v>20.023148148148149</v>
      </c>
      <c r="R42" s="106">
        <v>5.4398148148148149</v>
      </c>
      <c r="S42" s="107">
        <v>5.7870370370370372</v>
      </c>
      <c r="U42" s="272"/>
    </row>
    <row r="43" spans="1:21" s="57" customFormat="1" ht="13.5" customHeight="1" x14ac:dyDescent="0.15">
      <c r="A43" s="263"/>
      <c r="B43" s="149" t="s">
        <v>52</v>
      </c>
      <c r="C43" s="246"/>
      <c r="D43" s="239">
        <v>317</v>
      </c>
      <c r="E43" s="230">
        <v>49</v>
      </c>
      <c r="F43" s="231">
        <v>91</v>
      </c>
      <c r="G43" s="231">
        <v>83</v>
      </c>
      <c r="H43" s="231">
        <v>46</v>
      </c>
      <c r="I43" s="231">
        <v>23</v>
      </c>
      <c r="J43" s="232">
        <v>25</v>
      </c>
      <c r="L43" s="273">
        <f>SUMPRODUCT(E$3:I$3,E43:I43)/SUM(E43:I43)</f>
        <v>3.3321917808219177</v>
      </c>
      <c r="N43" s="118">
        <v>8</v>
      </c>
      <c r="O43" s="109">
        <v>46</v>
      </c>
      <c r="P43" s="109">
        <v>158</v>
      </c>
      <c r="Q43" s="109">
        <v>53</v>
      </c>
      <c r="R43" s="109">
        <v>16</v>
      </c>
      <c r="S43" s="110">
        <v>36</v>
      </c>
      <c r="T43" s="2"/>
      <c r="U43" s="273">
        <f>SUMPRODUCT(N$3:R$3,N43:R43)/SUM(N43:R43)</f>
        <v>2.9181494661921707</v>
      </c>
    </row>
    <row r="44" spans="1:21" ht="13.5" customHeight="1" x14ac:dyDescent="0.15">
      <c r="A44" s="263"/>
      <c r="B44" s="148"/>
      <c r="C44" s="243"/>
      <c r="D44" s="201"/>
      <c r="E44" s="105">
        <v>15.457413249211358</v>
      </c>
      <c r="F44" s="106">
        <v>28.706624605678233</v>
      </c>
      <c r="G44" s="106">
        <v>26.18296529968454</v>
      </c>
      <c r="H44" s="106">
        <v>14.511041009463725</v>
      </c>
      <c r="I44" s="106">
        <v>7.2555205047318623</v>
      </c>
      <c r="J44" s="107">
        <v>7.8864353312302837</v>
      </c>
      <c r="L44" s="272"/>
      <c r="N44" s="117">
        <v>2.5236593059936907</v>
      </c>
      <c r="O44" s="106">
        <v>14.511041009463725</v>
      </c>
      <c r="P44" s="106">
        <v>49.842271293375397</v>
      </c>
      <c r="Q44" s="106">
        <v>16.719242902208201</v>
      </c>
      <c r="R44" s="106">
        <v>5.0473186119873814</v>
      </c>
      <c r="S44" s="107">
        <v>11.356466876971609</v>
      </c>
      <c r="U44" s="272"/>
    </row>
    <row r="45" spans="1:21" s="57" customFormat="1" ht="13.5" customHeight="1" x14ac:dyDescent="0.15">
      <c r="A45" s="263"/>
      <c r="B45" s="56" t="s">
        <v>350</v>
      </c>
      <c r="C45" s="244"/>
      <c r="D45" s="202">
        <v>45</v>
      </c>
      <c r="E45" s="108">
        <v>5</v>
      </c>
      <c r="F45" s="109">
        <v>8</v>
      </c>
      <c r="G45" s="109">
        <v>13</v>
      </c>
      <c r="H45" s="109">
        <v>7</v>
      </c>
      <c r="I45" s="109">
        <v>3</v>
      </c>
      <c r="J45" s="110">
        <v>9</v>
      </c>
      <c r="L45" s="273">
        <f>SUMPRODUCT(E$3:I$3,E45:I45)/SUM(E45:I45)</f>
        <v>3.1388888888888888</v>
      </c>
      <c r="N45" s="118">
        <v>3</v>
      </c>
      <c r="O45" s="109">
        <v>5</v>
      </c>
      <c r="P45" s="109">
        <v>21</v>
      </c>
      <c r="Q45" s="109">
        <v>2</v>
      </c>
      <c r="R45" s="109">
        <v>3</v>
      </c>
      <c r="S45" s="110">
        <v>11</v>
      </c>
      <c r="T45" s="2"/>
      <c r="U45" s="273">
        <f>SUMPRODUCT(N$3:R$3,N45:R45)/SUM(N45:R45)</f>
        <v>3.0882352941176472</v>
      </c>
    </row>
    <row r="46" spans="1:21" ht="13.5" customHeight="1" thickBot="1" x14ac:dyDescent="0.2">
      <c r="A46" s="264"/>
      <c r="B46" s="150"/>
      <c r="C46" s="245"/>
      <c r="D46" s="203"/>
      <c r="E46" s="111">
        <v>11.111111111111111</v>
      </c>
      <c r="F46" s="112">
        <v>17.777777777777779</v>
      </c>
      <c r="G46" s="112">
        <v>28.888888888888886</v>
      </c>
      <c r="H46" s="112">
        <v>15.555555555555555</v>
      </c>
      <c r="I46" s="112">
        <v>6.666666666666667</v>
      </c>
      <c r="J46" s="113">
        <v>20</v>
      </c>
      <c r="L46" s="271"/>
      <c r="N46" s="119">
        <v>6.666666666666667</v>
      </c>
      <c r="O46" s="112">
        <v>11.111111111111111</v>
      </c>
      <c r="P46" s="112">
        <v>46.666666666666664</v>
      </c>
      <c r="Q46" s="112">
        <v>4.4444444444444446</v>
      </c>
      <c r="R46" s="112">
        <v>6.666666666666667</v>
      </c>
      <c r="S46" s="113">
        <v>24.444444444444443</v>
      </c>
      <c r="U46" s="271"/>
    </row>
    <row r="47" spans="1:21" s="57" customFormat="1" ht="13.5" customHeight="1" x14ac:dyDescent="0.15">
      <c r="A47" s="265" t="s">
        <v>224</v>
      </c>
      <c r="B47" s="55" t="s">
        <v>54</v>
      </c>
      <c r="C47" s="217"/>
      <c r="D47" s="202">
        <v>95</v>
      </c>
      <c r="E47" s="108">
        <v>21</v>
      </c>
      <c r="F47" s="109">
        <v>35</v>
      </c>
      <c r="G47" s="109">
        <v>21</v>
      </c>
      <c r="H47" s="109">
        <v>12</v>
      </c>
      <c r="I47" s="109">
        <v>4</v>
      </c>
      <c r="J47" s="110">
        <v>2</v>
      </c>
      <c r="L47" s="270">
        <f>SUMPRODUCT(E$3:I$3,E47:I47)/SUM(E47:I47)</f>
        <v>3.6129032258064515</v>
      </c>
      <c r="N47" s="118">
        <v>9</v>
      </c>
      <c r="O47" s="109">
        <v>18</v>
      </c>
      <c r="P47" s="109">
        <v>47</v>
      </c>
      <c r="Q47" s="109">
        <v>16</v>
      </c>
      <c r="R47" s="109">
        <v>2</v>
      </c>
      <c r="S47" s="110">
        <v>3</v>
      </c>
      <c r="T47" s="2"/>
      <c r="U47" s="270">
        <f>SUMPRODUCT(N$3:R$3,N47:R47)/SUM(N47:R47)</f>
        <v>3.1739130434782608</v>
      </c>
    </row>
    <row r="48" spans="1:21" ht="13.5" customHeight="1" x14ac:dyDescent="0.15">
      <c r="A48" s="263"/>
      <c r="B48" s="56"/>
      <c r="C48" s="218"/>
      <c r="D48" s="202"/>
      <c r="E48" s="219">
        <v>22.105263157894736</v>
      </c>
      <c r="F48" s="220">
        <v>36.84210526315789</v>
      </c>
      <c r="G48" s="220">
        <v>22.105263157894736</v>
      </c>
      <c r="H48" s="220">
        <v>12.631578947368421</v>
      </c>
      <c r="I48" s="220">
        <v>4.2105263157894735</v>
      </c>
      <c r="J48" s="221">
        <v>2.1052631578947367</v>
      </c>
      <c r="L48" s="272"/>
      <c r="N48" s="117">
        <v>9.4736842105263168</v>
      </c>
      <c r="O48" s="106">
        <v>18.947368421052634</v>
      </c>
      <c r="P48" s="106">
        <v>49.473684210526315</v>
      </c>
      <c r="Q48" s="106">
        <v>16.842105263157894</v>
      </c>
      <c r="R48" s="106">
        <v>2.1052631578947367</v>
      </c>
      <c r="S48" s="107">
        <v>3.1578947368421053</v>
      </c>
      <c r="U48" s="272"/>
    </row>
    <row r="49" spans="1:21" s="57" customFormat="1" ht="13.5" customHeight="1" x14ac:dyDescent="0.15">
      <c r="A49" s="263"/>
      <c r="B49" s="149" t="s">
        <v>393</v>
      </c>
      <c r="C49" s="246"/>
      <c r="D49" s="239">
        <v>332</v>
      </c>
      <c r="E49" s="230">
        <v>62</v>
      </c>
      <c r="F49" s="231">
        <v>117</v>
      </c>
      <c r="G49" s="231">
        <v>75</v>
      </c>
      <c r="H49" s="231">
        <v>49</v>
      </c>
      <c r="I49" s="231">
        <v>24</v>
      </c>
      <c r="J49" s="232">
        <v>5</v>
      </c>
      <c r="L49" s="273">
        <f>SUMPRODUCT(E$3:I$3,E49:I49)/SUM(E49:I49)</f>
        <v>3.4403669724770642</v>
      </c>
      <c r="N49" s="118">
        <v>14</v>
      </c>
      <c r="O49" s="109">
        <v>52</v>
      </c>
      <c r="P49" s="109">
        <v>180</v>
      </c>
      <c r="Q49" s="109">
        <v>56</v>
      </c>
      <c r="R49" s="109">
        <v>23</v>
      </c>
      <c r="S49" s="110">
        <v>7</v>
      </c>
      <c r="T49" s="2"/>
      <c r="U49" s="273">
        <f>SUMPRODUCT(N$3:R$3,N49:R49)/SUM(N49:R49)</f>
        <v>2.9323076923076923</v>
      </c>
    </row>
    <row r="50" spans="1:21" ht="13.5" customHeight="1" x14ac:dyDescent="0.15">
      <c r="A50" s="263"/>
      <c r="B50" s="148"/>
      <c r="C50" s="243"/>
      <c r="D50" s="201"/>
      <c r="E50" s="105">
        <v>18.674698795180721</v>
      </c>
      <c r="F50" s="106">
        <v>35.24096385542169</v>
      </c>
      <c r="G50" s="106">
        <v>22.590361445783135</v>
      </c>
      <c r="H50" s="106">
        <v>14.759036144578314</v>
      </c>
      <c r="I50" s="106">
        <v>7.2289156626506017</v>
      </c>
      <c r="J50" s="107">
        <v>1.5060240963855422</v>
      </c>
      <c r="L50" s="272"/>
      <c r="N50" s="117">
        <v>4.2168674698795181</v>
      </c>
      <c r="O50" s="106">
        <v>15.66265060240964</v>
      </c>
      <c r="P50" s="106">
        <v>54.216867469879517</v>
      </c>
      <c r="Q50" s="106">
        <v>16.867469879518072</v>
      </c>
      <c r="R50" s="106">
        <v>6.927710843373494</v>
      </c>
      <c r="S50" s="107">
        <v>2.1084337349397591</v>
      </c>
      <c r="U50" s="272"/>
    </row>
    <row r="51" spans="1:21" s="57" customFormat="1" ht="13.5" customHeight="1" x14ac:dyDescent="0.15">
      <c r="A51" s="263"/>
      <c r="B51" s="149" t="s">
        <v>56</v>
      </c>
      <c r="C51" s="246"/>
      <c r="D51" s="239">
        <v>216</v>
      </c>
      <c r="E51" s="230">
        <v>38</v>
      </c>
      <c r="F51" s="231">
        <v>89</v>
      </c>
      <c r="G51" s="231">
        <v>56</v>
      </c>
      <c r="H51" s="231">
        <v>27</v>
      </c>
      <c r="I51" s="231">
        <v>1</v>
      </c>
      <c r="J51" s="232">
        <v>5</v>
      </c>
      <c r="L51" s="273">
        <f>SUMPRODUCT(E$3:I$3,E51:I51)/SUM(E51:I51)</f>
        <v>3.6445497630331753</v>
      </c>
      <c r="N51" s="118">
        <v>7</v>
      </c>
      <c r="O51" s="109">
        <v>43</v>
      </c>
      <c r="P51" s="109">
        <v>103</v>
      </c>
      <c r="Q51" s="109">
        <v>39</v>
      </c>
      <c r="R51" s="109">
        <v>17</v>
      </c>
      <c r="S51" s="110">
        <v>7</v>
      </c>
      <c r="T51" s="2"/>
      <c r="U51" s="273">
        <f>SUMPRODUCT(N$3:R$3,N51:R51)/SUM(N51:R51)</f>
        <v>2.9234449760765551</v>
      </c>
    </row>
    <row r="52" spans="1:21" ht="13.5" customHeight="1" x14ac:dyDescent="0.15">
      <c r="A52" s="263"/>
      <c r="B52" s="148"/>
      <c r="C52" s="243"/>
      <c r="D52" s="201"/>
      <c r="E52" s="105">
        <v>17.592592592592592</v>
      </c>
      <c r="F52" s="106">
        <v>41.203703703703702</v>
      </c>
      <c r="G52" s="106">
        <v>25.925925925925924</v>
      </c>
      <c r="H52" s="106">
        <v>12.5</v>
      </c>
      <c r="I52" s="106">
        <v>0.46296296296296291</v>
      </c>
      <c r="J52" s="107">
        <v>2.3148148148148149</v>
      </c>
      <c r="L52" s="272"/>
      <c r="N52" s="117">
        <v>3.2407407407407405</v>
      </c>
      <c r="O52" s="106">
        <v>19.907407407407408</v>
      </c>
      <c r="P52" s="106">
        <v>47.685185185185183</v>
      </c>
      <c r="Q52" s="106">
        <v>18.055555555555554</v>
      </c>
      <c r="R52" s="106">
        <v>7.8703703703703702</v>
      </c>
      <c r="S52" s="107">
        <v>3.2407407407407405</v>
      </c>
      <c r="U52" s="272"/>
    </row>
    <row r="53" spans="1:21" s="57" customFormat="1" ht="13.5" customHeight="1" x14ac:dyDescent="0.15">
      <c r="A53" s="263"/>
      <c r="B53" s="149" t="s">
        <v>58</v>
      </c>
      <c r="C53" s="246"/>
      <c r="D53" s="239">
        <v>177</v>
      </c>
      <c r="E53" s="230">
        <v>49</v>
      </c>
      <c r="F53" s="231">
        <v>75</v>
      </c>
      <c r="G53" s="231">
        <v>31</v>
      </c>
      <c r="H53" s="231">
        <v>17</v>
      </c>
      <c r="I53" s="231">
        <v>2</v>
      </c>
      <c r="J53" s="232">
        <v>3</v>
      </c>
      <c r="L53" s="273">
        <f>SUMPRODUCT(E$3:I$3,E53:I53)/SUM(E53:I53)</f>
        <v>3.8735632183908044</v>
      </c>
      <c r="N53" s="118">
        <v>7</v>
      </c>
      <c r="O53" s="109">
        <v>34</v>
      </c>
      <c r="P53" s="109">
        <v>70</v>
      </c>
      <c r="Q53" s="109">
        <v>48</v>
      </c>
      <c r="R53" s="109">
        <v>13</v>
      </c>
      <c r="S53" s="110">
        <v>5</v>
      </c>
      <c r="T53" s="2"/>
      <c r="U53" s="273">
        <f>SUMPRODUCT(N$3:R$3,N53:R53)/SUM(N53:R53)</f>
        <v>2.8488372093023258</v>
      </c>
    </row>
    <row r="54" spans="1:21" ht="13.5" customHeight="1" x14ac:dyDescent="0.15">
      <c r="A54" s="263"/>
      <c r="B54" s="148"/>
      <c r="C54" s="243"/>
      <c r="D54" s="201"/>
      <c r="E54" s="105">
        <v>27.683615819209038</v>
      </c>
      <c r="F54" s="106">
        <v>42.372881355932201</v>
      </c>
      <c r="G54" s="106">
        <v>17.514124293785311</v>
      </c>
      <c r="H54" s="106">
        <v>9.6045197740112993</v>
      </c>
      <c r="I54" s="106">
        <v>1.1299435028248588</v>
      </c>
      <c r="J54" s="107">
        <v>1.6949152542372881</v>
      </c>
      <c r="L54" s="272"/>
      <c r="N54" s="117">
        <v>3.9548022598870061</v>
      </c>
      <c r="O54" s="106">
        <v>19.209039548022599</v>
      </c>
      <c r="P54" s="106">
        <v>39.548022598870055</v>
      </c>
      <c r="Q54" s="106">
        <v>27.118644067796609</v>
      </c>
      <c r="R54" s="106">
        <v>7.3446327683615822</v>
      </c>
      <c r="S54" s="107">
        <v>2.8248587570621471</v>
      </c>
      <c r="U54" s="272"/>
    </row>
    <row r="55" spans="1:21" s="57" customFormat="1" ht="13.5" customHeight="1" x14ac:dyDescent="0.15">
      <c r="A55" s="263"/>
      <c r="B55" s="149" t="s">
        <v>60</v>
      </c>
      <c r="C55" s="246"/>
      <c r="D55" s="239">
        <v>396</v>
      </c>
      <c r="E55" s="230">
        <v>87</v>
      </c>
      <c r="F55" s="231">
        <v>169</v>
      </c>
      <c r="G55" s="231">
        <v>87</v>
      </c>
      <c r="H55" s="231">
        <v>38</v>
      </c>
      <c r="I55" s="231">
        <v>6</v>
      </c>
      <c r="J55" s="232">
        <v>9</v>
      </c>
      <c r="L55" s="273">
        <f>SUMPRODUCT(E$3:I$3,E55:I55)/SUM(E55:I55)</f>
        <v>3.7571059431524549</v>
      </c>
      <c r="N55" s="118">
        <v>19</v>
      </c>
      <c r="O55" s="109">
        <v>67</v>
      </c>
      <c r="P55" s="109">
        <v>165</v>
      </c>
      <c r="Q55" s="109">
        <v>104</v>
      </c>
      <c r="R55" s="109">
        <v>33</v>
      </c>
      <c r="S55" s="110">
        <v>8</v>
      </c>
      <c r="T55" s="2"/>
      <c r="U55" s="273">
        <f>SUMPRODUCT(N$3:R$3,N55:R55)/SUM(N55:R55)</f>
        <v>2.8324742268041239</v>
      </c>
    </row>
    <row r="56" spans="1:21" ht="13.5" customHeight="1" x14ac:dyDescent="0.15">
      <c r="A56" s="263"/>
      <c r="B56" s="148"/>
      <c r="C56" s="243"/>
      <c r="D56" s="201"/>
      <c r="E56" s="105">
        <v>21.969696969696969</v>
      </c>
      <c r="F56" s="106">
        <v>42.676767676767675</v>
      </c>
      <c r="G56" s="106">
        <v>21.969696969696969</v>
      </c>
      <c r="H56" s="106">
        <v>9.5959595959595951</v>
      </c>
      <c r="I56" s="106">
        <v>1.5151515151515151</v>
      </c>
      <c r="J56" s="107">
        <v>2.2727272727272729</v>
      </c>
      <c r="L56" s="272"/>
      <c r="N56" s="117">
        <v>4.7979797979797976</v>
      </c>
      <c r="O56" s="106">
        <v>16.91919191919192</v>
      </c>
      <c r="P56" s="106">
        <v>41.666666666666671</v>
      </c>
      <c r="Q56" s="106">
        <v>26.262626262626267</v>
      </c>
      <c r="R56" s="106">
        <v>8.3333333333333321</v>
      </c>
      <c r="S56" s="107">
        <v>2.0202020202020203</v>
      </c>
      <c r="U56" s="272"/>
    </row>
    <row r="57" spans="1:21" s="57" customFormat="1" ht="13.5" customHeight="1" x14ac:dyDescent="0.15">
      <c r="A57" s="263"/>
      <c r="B57" s="149" t="s">
        <v>62</v>
      </c>
      <c r="C57" s="246"/>
      <c r="D57" s="239">
        <v>207</v>
      </c>
      <c r="E57" s="230">
        <v>43</v>
      </c>
      <c r="F57" s="231">
        <v>87</v>
      </c>
      <c r="G57" s="231">
        <v>44</v>
      </c>
      <c r="H57" s="231">
        <v>23</v>
      </c>
      <c r="I57" s="231">
        <v>5</v>
      </c>
      <c r="J57" s="232">
        <v>5</v>
      </c>
      <c r="L57" s="273">
        <f>SUMPRODUCT(E$3:I$3,E57:I57)/SUM(E57:I57)</f>
        <v>3.6930693069306932</v>
      </c>
      <c r="N57" s="118">
        <v>10</v>
      </c>
      <c r="O57" s="109">
        <v>44</v>
      </c>
      <c r="P57" s="109">
        <v>93</v>
      </c>
      <c r="Q57" s="109">
        <v>41</v>
      </c>
      <c r="R57" s="109">
        <v>11</v>
      </c>
      <c r="S57" s="110">
        <v>8</v>
      </c>
      <c r="T57" s="2"/>
      <c r="U57" s="273">
        <f>SUMPRODUCT(N$3:R$3,N57:R57)/SUM(N57:R57)</f>
        <v>3.0050251256281406</v>
      </c>
    </row>
    <row r="58" spans="1:21" ht="13.5" customHeight="1" x14ac:dyDescent="0.15">
      <c r="A58" s="263"/>
      <c r="B58" s="148"/>
      <c r="C58" s="243"/>
      <c r="D58" s="201"/>
      <c r="E58" s="105">
        <v>20.772946859903382</v>
      </c>
      <c r="F58" s="106">
        <v>42.028985507246375</v>
      </c>
      <c r="G58" s="106">
        <v>21.256038647342994</v>
      </c>
      <c r="H58" s="106">
        <v>11.111111111111111</v>
      </c>
      <c r="I58" s="106">
        <v>2.4154589371980677</v>
      </c>
      <c r="J58" s="107">
        <v>2.4154589371980677</v>
      </c>
      <c r="L58" s="272"/>
      <c r="N58" s="117">
        <v>4.8309178743961354</v>
      </c>
      <c r="O58" s="106">
        <v>21.256038647342994</v>
      </c>
      <c r="P58" s="106">
        <v>44.927536231884055</v>
      </c>
      <c r="Q58" s="106">
        <v>19.806763285024154</v>
      </c>
      <c r="R58" s="106">
        <v>5.3140096618357484</v>
      </c>
      <c r="S58" s="107">
        <v>3.8647342995169081</v>
      </c>
      <c r="U58" s="272"/>
    </row>
    <row r="59" spans="1:21" s="57" customFormat="1" ht="13.5" customHeight="1" x14ac:dyDescent="0.15">
      <c r="A59" s="263"/>
      <c r="B59" s="149" t="s">
        <v>64</v>
      </c>
      <c r="C59" s="246"/>
      <c r="D59" s="206">
        <v>142</v>
      </c>
      <c r="E59" s="230">
        <v>15</v>
      </c>
      <c r="F59" s="231">
        <v>36</v>
      </c>
      <c r="G59" s="231">
        <v>39</v>
      </c>
      <c r="H59" s="231">
        <v>23</v>
      </c>
      <c r="I59" s="231">
        <v>10</v>
      </c>
      <c r="J59" s="232">
        <v>19</v>
      </c>
      <c r="L59" s="273">
        <f>SUMPRODUCT(E$3:I$3,E59:I59)/SUM(E59:I59)</f>
        <v>3.1869918699186992</v>
      </c>
      <c r="N59" s="118">
        <v>4</v>
      </c>
      <c r="O59" s="109">
        <v>15</v>
      </c>
      <c r="P59" s="109">
        <v>67</v>
      </c>
      <c r="Q59" s="109">
        <v>25</v>
      </c>
      <c r="R59" s="109">
        <v>6</v>
      </c>
      <c r="S59" s="110">
        <v>25</v>
      </c>
      <c r="T59" s="2"/>
      <c r="U59" s="273">
        <f>SUMPRODUCT(N$3:R$3,N59:R59)/SUM(N59:R59)</f>
        <v>2.8803418803418803</v>
      </c>
    </row>
    <row r="60" spans="1:21" ht="13.5" customHeight="1" x14ac:dyDescent="0.15">
      <c r="A60" s="263"/>
      <c r="B60" s="148"/>
      <c r="C60" s="243"/>
      <c r="D60" s="201"/>
      <c r="E60" s="105">
        <v>10.56338028169014</v>
      </c>
      <c r="F60" s="106">
        <v>25.352112676056336</v>
      </c>
      <c r="G60" s="106">
        <v>27.464788732394368</v>
      </c>
      <c r="H60" s="106">
        <v>16.197183098591552</v>
      </c>
      <c r="I60" s="106">
        <v>7.042253521126761</v>
      </c>
      <c r="J60" s="107">
        <v>13.380281690140844</v>
      </c>
      <c r="L60" s="272"/>
      <c r="N60" s="117">
        <v>2.8169014084507045</v>
      </c>
      <c r="O60" s="106">
        <v>10.56338028169014</v>
      </c>
      <c r="P60" s="106">
        <v>47.183098591549296</v>
      </c>
      <c r="Q60" s="106">
        <v>17.6056338028169</v>
      </c>
      <c r="R60" s="106">
        <v>4.225352112676056</v>
      </c>
      <c r="S60" s="107">
        <v>17.6056338028169</v>
      </c>
      <c r="U60" s="272"/>
    </row>
    <row r="61" spans="1:21" s="57" customFormat="1" ht="13.5" customHeight="1" x14ac:dyDescent="0.15">
      <c r="A61" s="263"/>
      <c r="B61" s="149" t="s">
        <v>66</v>
      </c>
      <c r="C61" s="246"/>
      <c r="D61" s="206">
        <v>524</v>
      </c>
      <c r="E61" s="230">
        <v>53</v>
      </c>
      <c r="F61" s="231">
        <v>165</v>
      </c>
      <c r="G61" s="231">
        <v>147</v>
      </c>
      <c r="H61" s="231">
        <v>99</v>
      </c>
      <c r="I61" s="231">
        <v>17</v>
      </c>
      <c r="J61" s="232">
        <v>43</v>
      </c>
      <c r="L61" s="273">
        <f>SUMPRODUCT(E$3:I$3,E61:I61)/SUM(E61:I61)</f>
        <v>3.2869022869022868</v>
      </c>
      <c r="N61" s="118">
        <v>15</v>
      </c>
      <c r="O61" s="109">
        <v>95</v>
      </c>
      <c r="P61" s="109">
        <v>269</v>
      </c>
      <c r="Q61" s="109">
        <v>75</v>
      </c>
      <c r="R61" s="109">
        <v>12</v>
      </c>
      <c r="S61" s="110">
        <v>58</v>
      </c>
      <c r="T61" s="2"/>
      <c r="U61" s="273">
        <f>SUMPRODUCT(N$3:R$3,N61:R61)/SUM(N61:R61)</f>
        <v>3.055793991416309</v>
      </c>
    </row>
    <row r="62" spans="1:21" ht="13.5" customHeight="1" x14ac:dyDescent="0.15">
      <c r="A62" s="263"/>
      <c r="B62" s="148"/>
      <c r="C62" s="243"/>
      <c r="D62" s="201"/>
      <c r="E62" s="105">
        <v>10.114503816793894</v>
      </c>
      <c r="F62" s="106">
        <v>31.488549618320612</v>
      </c>
      <c r="G62" s="106">
        <v>28.053435114503817</v>
      </c>
      <c r="H62" s="106">
        <v>18.893129770992367</v>
      </c>
      <c r="I62" s="106">
        <v>3.2442748091603053</v>
      </c>
      <c r="J62" s="107">
        <v>8.2061068702290072</v>
      </c>
      <c r="L62" s="272"/>
      <c r="N62" s="117">
        <v>2.8625954198473282</v>
      </c>
      <c r="O62" s="106">
        <v>18.12977099236641</v>
      </c>
      <c r="P62" s="106">
        <v>51.335877862595424</v>
      </c>
      <c r="Q62" s="106">
        <v>14.31297709923664</v>
      </c>
      <c r="R62" s="106">
        <v>2.2900763358778624</v>
      </c>
      <c r="S62" s="107">
        <v>11.068702290076336</v>
      </c>
      <c r="U62" s="272"/>
    </row>
    <row r="63" spans="1:21" s="57" customFormat="1" ht="13.5" customHeight="1" x14ac:dyDescent="0.15">
      <c r="A63" s="263"/>
      <c r="B63" s="56" t="s">
        <v>67</v>
      </c>
      <c r="C63" s="244"/>
      <c r="D63" s="202">
        <v>543</v>
      </c>
      <c r="E63" s="108">
        <v>70</v>
      </c>
      <c r="F63" s="109">
        <v>186</v>
      </c>
      <c r="G63" s="109">
        <v>148</v>
      </c>
      <c r="H63" s="109">
        <v>89</v>
      </c>
      <c r="I63" s="109">
        <v>15</v>
      </c>
      <c r="J63" s="110">
        <v>35</v>
      </c>
      <c r="L63" s="273">
        <f>SUMPRODUCT(E$3:I$3,E63:I63)/SUM(E63:I63)</f>
        <v>3.4074803149606301</v>
      </c>
      <c r="N63" s="118">
        <v>19</v>
      </c>
      <c r="O63" s="109">
        <v>85</v>
      </c>
      <c r="P63" s="109">
        <v>271</v>
      </c>
      <c r="Q63" s="109">
        <v>101</v>
      </c>
      <c r="R63" s="109">
        <v>23</v>
      </c>
      <c r="S63" s="110">
        <v>44</v>
      </c>
      <c r="T63" s="2"/>
      <c r="U63" s="273">
        <f>SUMPRODUCT(N$3:R$3,N63:R63)/SUM(N63:R63)</f>
        <v>2.9519038076152304</v>
      </c>
    </row>
    <row r="64" spans="1:21" ht="13.5" customHeight="1" thickBot="1" x14ac:dyDescent="0.2">
      <c r="A64" s="264"/>
      <c r="B64" s="150"/>
      <c r="C64" s="245"/>
      <c r="D64" s="203"/>
      <c r="E64" s="111">
        <v>12.89134438305709</v>
      </c>
      <c r="F64" s="112">
        <v>34.254143646408842</v>
      </c>
      <c r="G64" s="112">
        <v>27.255985267034994</v>
      </c>
      <c r="H64" s="112">
        <v>16.390423572744016</v>
      </c>
      <c r="I64" s="112">
        <v>2.7624309392265194</v>
      </c>
      <c r="J64" s="113">
        <v>6.4456721915285451</v>
      </c>
      <c r="L64" s="271"/>
      <c r="N64" s="119">
        <v>3.4990791896869244</v>
      </c>
      <c r="O64" s="112">
        <v>15.653775322283609</v>
      </c>
      <c r="P64" s="112">
        <v>49.907918968692449</v>
      </c>
      <c r="Q64" s="112">
        <v>18.600368324125231</v>
      </c>
      <c r="R64" s="112">
        <v>4.2357274401473299</v>
      </c>
      <c r="S64" s="113">
        <v>8.1031307550644573</v>
      </c>
      <c r="U64" s="271"/>
    </row>
    <row r="65" spans="1:21" s="57" customFormat="1" ht="13.5" customHeight="1" x14ac:dyDescent="0.15">
      <c r="A65" s="269" t="s">
        <v>73</v>
      </c>
      <c r="B65" s="55" t="s">
        <v>68</v>
      </c>
      <c r="C65" s="217"/>
      <c r="D65" s="202">
        <v>1316</v>
      </c>
      <c r="E65" s="108">
        <v>226</v>
      </c>
      <c r="F65" s="109">
        <v>452</v>
      </c>
      <c r="G65" s="109">
        <v>332</v>
      </c>
      <c r="H65" s="109">
        <v>213</v>
      </c>
      <c r="I65" s="109">
        <v>36</v>
      </c>
      <c r="J65" s="110">
        <v>57</v>
      </c>
      <c r="L65" s="270">
        <f>SUMPRODUCT(E$3:I$3,E65:I65)/SUM(E65:I65)</f>
        <v>3.4916600476568704</v>
      </c>
      <c r="N65" s="118">
        <v>58</v>
      </c>
      <c r="O65" s="109">
        <v>220</v>
      </c>
      <c r="P65" s="109">
        <v>644</v>
      </c>
      <c r="Q65" s="109">
        <v>259</v>
      </c>
      <c r="R65" s="109">
        <v>64</v>
      </c>
      <c r="S65" s="110">
        <v>71</v>
      </c>
      <c r="T65" s="2"/>
      <c r="U65" s="270">
        <f>SUMPRODUCT(N$3:R$3,N65:R65)/SUM(N65:R65)</f>
        <v>2.9590361445783131</v>
      </c>
    </row>
    <row r="66" spans="1:21" ht="13.5" customHeight="1" x14ac:dyDescent="0.15">
      <c r="A66" s="263"/>
      <c r="B66" s="9" t="s">
        <v>69</v>
      </c>
      <c r="C66" s="243"/>
      <c r="D66" s="201"/>
      <c r="E66" s="105">
        <v>17.17325227963526</v>
      </c>
      <c r="F66" s="106">
        <v>34.346504559270521</v>
      </c>
      <c r="G66" s="106">
        <v>25.227963525835868</v>
      </c>
      <c r="H66" s="106">
        <v>16.185410334346503</v>
      </c>
      <c r="I66" s="106">
        <v>2.735562310030395</v>
      </c>
      <c r="J66" s="107">
        <v>4.3313069908814592</v>
      </c>
      <c r="L66" s="272"/>
      <c r="N66" s="117">
        <v>4.4072948328267474</v>
      </c>
      <c r="O66" s="106">
        <v>16.717325227963524</v>
      </c>
      <c r="P66" s="106">
        <v>48.936170212765958</v>
      </c>
      <c r="Q66" s="106">
        <v>19.680851063829788</v>
      </c>
      <c r="R66" s="106">
        <v>4.86322188449848</v>
      </c>
      <c r="S66" s="107">
        <v>5.3951367781155017</v>
      </c>
      <c r="U66" s="272"/>
    </row>
    <row r="67" spans="1:21" s="57" customFormat="1" ht="13.5" customHeight="1" x14ac:dyDescent="0.15">
      <c r="A67" s="263"/>
      <c r="B67" s="56" t="s">
        <v>70</v>
      </c>
      <c r="C67" s="244"/>
      <c r="D67" s="202">
        <v>1077</v>
      </c>
      <c r="E67" s="108">
        <v>171</v>
      </c>
      <c r="F67" s="109">
        <v>420</v>
      </c>
      <c r="G67" s="109">
        <v>259</v>
      </c>
      <c r="H67" s="109">
        <v>137</v>
      </c>
      <c r="I67" s="109">
        <v>38</v>
      </c>
      <c r="J67" s="110">
        <v>52</v>
      </c>
      <c r="L67" s="273">
        <f>SUMPRODUCT(E$3:I$3,E67:I67)/SUM(E67:I67)</f>
        <v>3.535609756097561</v>
      </c>
      <c r="N67" s="118">
        <v>35</v>
      </c>
      <c r="O67" s="109">
        <v>201</v>
      </c>
      <c r="P67" s="109">
        <v>513</v>
      </c>
      <c r="Q67" s="109">
        <v>192</v>
      </c>
      <c r="R67" s="109">
        <v>63</v>
      </c>
      <c r="S67" s="110">
        <v>73</v>
      </c>
      <c r="T67" s="2"/>
      <c r="U67" s="273">
        <f>SUMPRODUCT(N$3:R$3,N67:R67)/SUM(N67:R67)</f>
        <v>2.9531872509960158</v>
      </c>
    </row>
    <row r="68" spans="1:21" ht="13.5" customHeight="1" x14ac:dyDescent="0.15">
      <c r="A68" s="263"/>
      <c r="B68" s="9" t="s">
        <v>71</v>
      </c>
      <c r="C68" s="243"/>
      <c r="D68" s="201"/>
      <c r="E68" s="105">
        <v>15.877437325905291</v>
      </c>
      <c r="F68" s="106">
        <v>38.997214484679667</v>
      </c>
      <c r="G68" s="106">
        <v>24.048282265552459</v>
      </c>
      <c r="H68" s="106">
        <v>12.720519962859797</v>
      </c>
      <c r="I68" s="106">
        <v>3.5283194057567315</v>
      </c>
      <c r="J68" s="107">
        <v>4.8282265552460544</v>
      </c>
      <c r="L68" s="272"/>
      <c r="N68" s="117">
        <v>3.2497678737233056</v>
      </c>
      <c r="O68" s="106">
        <v>18.662952646239557</v>
      </c>
      <c r="P68" s="106">
        <v>47.632311977715879</v>
      </c>
      <c r="Q68" s="106">
        <v>17.827298050139277</v>
      </c>
      <c r="R68" s="106">
        <v>5.8495821727019495</v>
      </c>
      <c r="S68" s="107">
        <v>6.7780872794800366</v>
      </c>
      <c r="U68" s="272"/>
    </row>
    <row r="69" spans="1:21" s="57" customFormat="1" ht="13.5" customHeight="1" x14ac:dyDescent="0.15">
      <c r="A69" s="263"/>
      <c r="B69" s="56" t="s">
        <v>72</v>
      </c>
      <c r="C69" s="244"/>
      <c r="D69" s="202">
        <v>62</v>
      </c>
      <c r="E69" s="108">
        <v>5</v>
      </c>
      <c r="F69" s="109">
        <v>18</v>
      </c>
      <c r="G69" s="109">
        <v>13</v>
      </c>
      <c r="H69" s="109">
        <v>9</v>
      </c>
      <c r="I69" s="109">
        <v>6</v>
      </c>
      <c r="J69" s="110">
        <v>11</v>
      </c>
      <c r="L69" s="273">
        <f>SUMPRODUCT(E$3:I$3,E69:I69)/SUM(E69:I69)</f>
        <v>3.1372549019607843</v>
      </c>
      <c r="N69" s="118">
        <v>3</v>
      </c>
      <c r="O69" s="109">
        <v>5</v>
      </c>
      <c r="P69" s="109">
        <v>29</v>
      </c>
      <c r="Q69" s="109">
        <v>7</v>
      </c>
      <c r="R69" s="109">
        <v>4</v>
      </c>
      <c r="S69" s="110">
        <v>14</v>
      </c>
      <c r="T69" s="2"/>
      <c r="U69" s="273">
        <f>SUMPRODUCT(N$3:R$3,N69:R69)/SUM(N69:R69)</f>
        <v>2.9166666666666665</v>
      </c>
    </row>
    <row r="70" spans="1:21" ht="13.5" customHeight="1" thickBot="1" x14ac:dyDescent="0.2">
      <c r="A70" s="264"/>
      <c r="B70" s="16"/>
      <c r="C70" s="245"/>
      <c r="D70" s="203"/>
      <c r="E70" s="111">
        <v>8.064516129032258</v>
      </c>
      <c r="F70" s="112">
        <v>29.032258064516132</v>
      </c>
      <c r="G70" s="112">
        <v>20.967741935483872</v>
      </c>
      <c r="H70" s="112">
        <v>14.516129032258066</v>
      </c>
      <c r="I70" s="112">
        <v>9.67741935483871</v>
      </c>
      <c r="J70" s="113">
        <v>17.741935483870968</v>
      </c>
      <c r="L70" s="271"/>
      <c r="N70" s="119">
        <v>4.838709677419355</v>
      </c>
      <c r="O70" s="112">
        <v>8.064516129032258</v>
      </c>
      <c r="P70" s="112">
        <v>46.774193548387096</v>
      </c>
      <c r="Q70" s="112">
        <v>11.29032258064516</v>
      </c>
      <c r="R70" s="112">
        <v>6.4516129032258061</v>
      </c>
      <c r="S70" s="113">
        <v>22.58064516129032</v>
      </c>
      <c r="U70" s="271"/>
    </row>
    <row r="71" spans="1:21" s="57" customFormat="1" ht="13.5" customHeight="1" x14ac:dyDescent="0.15">
      <c r="A71" s="261" t="s">
        <v>404</v>
      </c>
      <c r="B71" s="56" t="s">
        <v>489</v>
      </c>
      <c r="D71" s="202">
        <v>1064</v>
      </c>
      <c r="E71" s="108">
        <v>201</v>
      </c>
      <c r="F71" s="109">
        <v>440</v>
      </c>
      <c r="G71" s="109">
        <v>255</v>
      </c>
      <c r="H71" s="109">
        <v>136</v>
      </c>
      <c r="I71" s="109">
        <v>17</v>
      </c>
      <c r="J71" s="110">
        <v>15</v>
      </c>
      <c r="L71" s="270">
        <f>SUMPRODUCT(E$3:I$3,E71:I71)/SUM(E71:I71)</f>
        <v>3.6406101048617732</v>
      </c>
      <c r="N71" s="118">
        <v>42</v>
      </c>
      <c r="O71" s="109">
        <v>186</v>
      </c>
      <c r="P71" s="109">
        <v>503</v>
      </c>
      <c r="Q71" s="109">
        <v>233</v>
      </c>
      <c r="R71" s="109">
        <v>77</v>
      </c>
      <c r="S71" s="110">
        <v>23</v>
      </c>
      <c r="T71" s="2"/>
      <c r="U71" s="270">
        <f>SUMPRODUCT(N$3:R$3,N71:R71)/SUM(N71:R71)</f>
        <v>2.8876080691642652</v>
      </c>
    </row>
    <row r="72" spans="1:21" ht="13.5" customHeight="1" x14ac:dyDescent="0.15">
      <c r="A72" s="261"/>
      <c r="B72" s="9" t="s">
        <v>490</v>
      </c>
      <c r="C72" s="17"/>
      <c r="D72" s="201"/>
      <c r="E72" s="105">
        <v>18.890977443609021</v>
      </c>
      <c r="F72" s="106">
        <v>41.353383458646611</v>
      </c>
      <c r="G72" s="106">
        <v>23.966165413533837</v>
      </c>
      <c r="H72" s="106">
        <v>12.781954887218044</v>
      </c>
      <c r="I72" s="106">
        <v>1.5977443609022555</v>
      </c>
      <c r="J72" s="107">
        <v>1.4097744360902256</v>
      </c>
      <c r="L72" s="272"/>
      <c r="N72" s="117">
        <v>3.9473684210526314</v>
      </c>
      <c r="O72" s="106">
        <v>17.481203007518797</v>
      </c>
      <c r="P72" s="106">
        <v>47.274436090225564</v>
      </c>
      <c r="Q72" s="106">
        <v>21.898496240601503</v>
      </c>
      <c r="R72" s="106">
        <v>7.2368421052631584</v>
      </c>
      <c r="S72" s="107">
        <v>2.1616541353383458</v>
      </c>
      <c r="U72" s="272"/>
    </row>
    <row r="73" spans="1:21" s="57" customFormat="1" ht="13.5" customHeight="1" x14ac:dyDescent="0.15">
      <c r="A73" s="261"/>
      <c r="B73" s="56" t="s">
        <v>405</v>
      </c>
      <c r="D73" s="202">
        <v>348</v>
      </c>
      <c r="E73" s="108">
        <v>67</v>
      </c>
      <c r="F73" s="109">
        <v>142</v>
      </c>
      <c r="G73" s="109">
        <v>72</v>
      </c>
      <c r="H73" s="109">
        <v>48</v>
      </c>
      <c r="I73" s="109">
        <v>15</v>
      </c>
      <c r="J73" s="110">
        <v>4</v>
      </c>
      <c r="L73" s="273">
        <f>SUMPRODUCT(E$3:I$3,E73:I73)/SUM(E73:I73)</f>
        <v>3.5755813953488373</v>
      </c>
      <c r="N73" s="118">
        <v>14</v>
      </c>
      <c r="O73" s="109">
        <v>75</v>
      </c>
      <c r="P73" s="109">
        <v>161</v>
      </c>
      <c r="Q73" s="109">
        <v>72</v>
      </c>
      <c r="R73" s="109">
        <v>20</v>
      </c>
      <c r="S73" s="110">
        <v>6</v>
      </c>
      <c r="T73" s="2"/>
      <c r="U73" s="273">
        <f>SUMPRODUCT(N$3:R$3,N73:R73)/SUM(N73:R73)</f>
        <v>2.9736842105263159</v>
      </c>
    </row>
    <row r="74" spans="1:21" ht="13.5" customHeight="1" x14ac:dyDescent="0.15">
      <c r="A74" s="261"/>
      <c r="B74" s="9" t="s">
        <v>490</v>
      </c>
      <c r="C74" s="17"/>
      <c r="D74" s="201"/>
      <c r="E74" s="105">
        <v>19.25287356321839</v>
      </c>
      <c r="F74" s="106">
        <v>40.804597701149426</v>
      </c>
      <c r="G74" s="106">
        <v>20.689655172413794</v>
      </c>
      <c r="H74" s="106">
        <v>13.793103448275861</v>
      </c>
      <c r="I74" s="106">
        <v>4.3103448275862073</v>
      </c>
      <c r="J74" s="107">
        <v>1.1494252873563218</v>
      </c>
      <c r="L74" s="272"/>
      <c r="N74" s="117">
        <v>4.0229885057471266</v>
      </c>
      <c r="O74" s="106">
        <v>21.551724137931032</v>
      </c>
      <c r="P74" s="106">
        <v>46.264367816091955</v>
      </c>
      <c r="Q74" s="106">
        <v>20.689655172413794</v>
      </c>
      <c r="R74" s="106">
        <v>5.7471264367816088</v>
      </c>
      <c r="S74" s="107">
        <v>1.7241379310344827</v>
      </c>
      <c r="U74" s="272"/>
    </row>
    <row r="75" spans="1:21" s="57" customFormat="1" ht="13.5" customHeight="1" x14ac:dyDescent="0.15">
      <c r="A75" s="261"/>
      <c r="B75" s="56" t="s">
        <v>406</v>
      </c>
      <c r="D75" s="202">
        <v>1043</v>
      </c>
      <c r="E75" s="108">
        <v>134</v>
      </c>
      <c r="F75" s="109">
        <v>308</v>
      </c>
      <c r="G75" s="109">
        <v>277</v>
      </c>
      <c r="H75" s="109">
        <v>175</v>
      </c>
      <c r="I75" s="109">
        <v>48</v>
      </c>
      <c r="J75" s="110">
        <v>101</v>
      </c>
      <c r="L75" s="273">
        <f>SUMPRODUCT(E$3:I$3,E75:I75)/SUM(E75:I75)</f>
        <v>3.3237791932059446</v>
      </c>
      <c r="N75" s="118">
        <v>40</v>
      </c>
      <c r="O75" s="109">
        <v>165</v>
      </c>
      <c r="P75" s="109">
        <v>522</v>
      </c>
      <c r="Q75" s="109">
        <v>153</v>
      </c>
      <c r="R75" s="109">
        <v>34</v>
      </c>
      <c r="S75" s="110">
        <v>129</v>
      </c>
      <c r="T75" s="2"/>
      <c r="U75" s="273">
        <f>SUMPRODUCT(N$3:R$3,N75:R75)/SUM(N75:R75)</f>
        <v>3.0262582056892779</v>
      </c>
    </row>
    <row r="76" spans="1:21" ht="13.5" customHeight="1" thickBot="1" x14ac:dyDescent="0.2">
      <c r="A76" s="262"/>
      <c r="B76" s="16"/>
      <c r="C76" s="18"/>
      <c r="D76" s="203"/>
      <c r="E76" s="111">
        <v>12.847555129434324</v>
      </c>
      <c r="F76" s="112">
        <v>29.530201342281881</v>
      </c>
      <c r="G76" s="112">
        <v>26.558005752636625</v>
      </c>
      <c r="H76" s="112">
        <v>16.778523489932887</v>
      </c>
      <c r="I76" s="112">
        <v>4.6021093000958775</v>
      </c>
      <c r="J76" s="113">
        <v>9.683604985618409</v>
      </c>
      <c r="L76" s="271"/>
      <c r="N76" s="119">
        <v>3.8350910834132312</v>
      </c>
      <c r="O76" s="112">
        <v>15.819750719079579</v>
      </c>
      <c r="P76" s="112">
        <v>50.047938638542668</v>
      </c>
      <c r="Q76" s="112">
        <v>14.669223394055608</v>
      </c>
      <c r="R76" s="112">
        <v>3.2598274209012463</v>
      </c>
      <c r="S76" s="113">
        <v>12.36816874400767</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336</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398</v>
      </c>
      <c r="F5" s="97">
        <v>896</v>
      </c>
      <c r="G5" s="97">
        <v>612</v>
      </c>
      <c r="H5" s="97">
        <v>329</v>
      </c>
      <c r="I5" s="97">
        <v>99</v>
      </c>
      <c r="J5" s="98">
        <v>121</v>
      </c>
      <c r="K5" s="69"/>
      <c r="L5" s="270">
        <f>SUMPRODUCT(E$3:I$3,E5:I5)/SUM(E5:I5)</f>
        <v>3.4991431019708656</v>
      </c>
      <c r="N5" s="114">
        <v>112</v>
      </c>
      <c r="O5" s="97">
        <v>504</v>
      </c>
      <c r="P5" s="97">
        <v>1162</v>
      </c>
      <c r="Q5" s="97">
        <v>402</v>
      </c>
      <c r="R5" s="97">
        <v>121</v>
      </c>
      <c r="S5" s="98">
        <v>154</v>
      </c>
      <c r="T5" s="2"/>
      <c r="U5" s="270">
        <f>SUMPRODUCT(N$3:R$3,N5:R5)/SUM(N5:R5)</f>
        <v>3.0365058670143417</v>
      </c>
    </row>
    <row r="6" spans="1:22" ht="13.5" customHeight="1" thickBot="1" x14ac:dyDescent="0.2">
      <c r="A6" s="7"/>
      <c r="B6" s="8"/>
      <c r="C6" s="8"/>
      <c r="D6" s="199"/>
      <c r="E6" s="99">
        <v>16.211812627291241</v>
      </c>
      <c r="F6" s="100">
        <v>36.496945010183303</v>
      </c>
      <c r="G6" s="100">
        <v>24.928716904276985</v>
      </c>
      <c r="H6" s="100">
        <v>13.401221995926679</v>
      </c>
      <c r="I6" s="100">
        <v>4.032586558044807</v>
      </c>
      <c r="J6" s="101">
        <v>4.9287169042769854</v>
      </c>
      <c r="K6" s="70"/>
      <c r="L6" s="271"/>
      <c r="N6" s="115">
        <v>4.5621181262729129</v>
      </c>
      <c r="O6" s="100">
        <v>20.529531568228109</v>
      </c>
      <c r="P6" s="100">
        <v>47.331975560081467</v>
      </c>
      <c r="Q6" s="100">
        <v>16.374745417515275</v>
      </c>
      <c r="R6" s="100">
        <v>4.9287169042769854</v>
      </c>
      <c r="S6" s="101">
        <v>6.2729124236252538</v>
      </c>
      <c r="U6" s="271"/>
    </row>
    <row r="7" spans="1:22" s="57" customFormat="1" ht="13.5" customHeight="1" x14ac:dyDescent="0.15">
      <c r="A7" s="265" t="s">
        <v>31</v>
      </c>
      <c r="B7" s="55" t="s">
        <v>33</v>
      </c>
      <c r="C7" s="60"/>
      <c r="D7" s="200">
        <v>1196</v>
      </c>
      <c r="E7" s="102">
        <v>190</v>
      </c>
      <c r="F7" s="103">
        <v>445</v>
      </c>
      <c r="G7" s="103">
        <v>299</v>
      </c>
      <c r="H7" s="103">
        <v>154</v>
      </c>
      <c r="I7" s="103">
        <v>47</v>
      </c>
      <c r="J7" s="104">
        <v>61</v>
      </c>
      <c r="K7" s="69"/>
      <c r="L7" s="270">
        <f>SUMPRODUCT(E$3:I$3,E7:I7)/SUM(E7:I7)</f>
        <v>3.5083700440528633</v>
      </c>
      <c r="N7" s="116">
        <v>41</v>
      </c>
      <c r="O7" s="103">
        <v>249</v>
      </c>
      <c r="P7" s="103">
        <v>560</v>
      </c>
      <c r="Q7" s="103">
        <v>208</v>
      </c>
      <c r="R7" s="103">
        <v>62</v>
      </c>
      <c r="S7" s="104">
        <v>76</v>
      </c>
      <c r="T7" s="2"/>
      <c r="U7" s="270">
        <f>SUMPRODUCT(N$3:R$3,N7:R7)/SUM(N7:R7)</f>
        <v>2.999107142857143</v>
      </c>
    </row>
    <row r="8" spans="1:22" ht="13.5" customHeight="1" x14ac:dyDescent="0.15">
      <c r="A8" s="263"/>
      <c r="B8" s="148"/>
      <c r="C8" s="17"/>
      <c r="D8" s="201"/>
      <c r="E8" s="105">
        <v>15.88628762541806</v>
      </c>
      <c r="F8" s="106">
        <v>37.207357859531768</v>
      </c>
      <c r="G8" s="106">
        <v>25</v>
      </c>
      <c r="H8" s="106">
        <v>12.876254180602006</v>
      </c>
      <c r="I8" s="106">
        <v>3.9297658862876257</v>
      </c>
      <c r="J8" s="107">
        <v>5.1003344481605355</v>
      </c>
      <c r="K8" s="70"/>
      <c r="L8" s="272"/>
      <c r="N8" s="117">
        <v>3.4280936454849495</v>
      </c>
      <c r="O8" s="106">
        <v>20.819397993311036</v>
      </c>
      <c r="P8" s="106">
        <v>46.822742474916389</v>
      </c>
      <c r="Q8" s="106">
        <v>17.391304347826086</v>
      </c>
      <c r="R8" s="106">
        <v>5.183946488294314</v>
      </c>
      <c r="S8" s="107">
        <v>6.3545150501672243</v>
      </c>
      <c r="U8" s="272"/>
    </row>
    <row r="9" spans="1:22" s="57" customFormat="1" ht="13.5" customHeight="1" x14ac:dyDescent="0.15">
      <c r="A9" s="263"/>
      <c r="B9" s="56" t="s">
        <v>35</v>
      </c>
      <c r="D9" s="202">
        <v>223</v>
      </c>
      <c r="E9" s="108">
        <v>29</v>
      </c>
      <c r="F9" s="109">
        <v>91</v>
      </c>
      <c r="G9" s="109">
        <v>58</v>
      </c>
      <c r="H9" s="109">
        <v>25</v>
      </c>
      <c r="I9" s="109">
        <v>9</v>
      </c>
      <c r="J9" s="110">
        <v>11</v>
      </c>
      <c r="K9" s="65"/>
      <c r="L9" s="273">
        <f>SUMPRODUCT(E$3:I$3,E9:I9)/SUM(E9:I9)</f>
        <v>3.5</v>
      </c>
      <c r="N9" s="118">
        <v>10</v>
      </c>
      <c r="O9" s="109">
        <v>49</v>
      </c>
      <c r="P9" s="109">
        <v>106</v>
      </c>
      <c r="Q9" s="109">
        <v>34</v>
      </c>
      <c r="R9" s="109">
        <v>9</v>
      </c>
      <c r="S9" s="110">
        <v>15</v>
      </c>
      <c r="T9" s="2"/>
      <c r="U9" s="273">
        <f>SUMPRODUCT(N$3:R$3,N9:R9)/SUM(N9:R9)</f>
        <v>3.0817307692307692</v>
      </c>
    </row>
    <row r="10" spans="1:22" ht="13.5" customHeight="1" x14ac:dyDescent="0.15">
      <c r="A10" s="263"/>
      <c r="B10" s="148"/>
      <c r="C10" s="17"/>
      <c r="D10" s="201"/>
      <c r="E10" s="105">
        <v>13.004484304932735</v>
      </c>
      <c r="F10" s="106">
        <v>40.80717488789238</v>
      </c>
      <c r="G10" s="106">
        <v>26.00896860986547</v>
      </c>
      <c r="H10" s="106">
        <v>11.210762331838566</v>
      </c>
      <c r="I10" s="106">
        <v>4.0358744394618835</v>
      </c>
      <c r="J10" s="107">
        <v>4.9327354260089686</v>
      </c>
      <c r="K10" s="66"/>
      <c r="L10" s="272"/>
      <c r="N10" s="117">
        <v>4.4843049327354256</v>
      </c>
      <c r="O10" s="106">
        <v>21.973094170403588</v>
      </c>
      <c r="P10" s="106">
        <v>47.533632286995513</v>
      </c>
      <c r="Q10" s="106">
        <v>15.246636771300448</v>
      </c>
      <c r="R10" s="106">
        <v>4.0358744394618835</v>
      </c>
      <c r="S10" s="107">
        <v>6.7264573991031389</v>
      </c>
      <c r="U10" s="272"/>
    </row>
    <row r="11" spans="1:22" s="57" customFormat="1" ht="13.5" customHeight="1" x14ac:dyDescent="0.15">
      <c r="A11" s="263"/>
      <c r="B11" s="56" t="s">
        <v>37</v>
      </c>
      <c r="D11" s="202">
        <v>607</v>
      </c>
      <c r="E11" s="108">
        <v>109</v>
      </c>
      <c r="F11" s="109">
        <v>238</v>
      </c>
      <c r="G11" s="109">
        <v>146</v>
      </c>
      <c r="H11" s="109">
        <v>64</v>
      </c>
      <c r="I11" s="109">
        <v>24</v>
      </c>
      <c r="J11" s="110">
        <v>26</v>
      </c>
      <c r="K11" s="65"/>
      <c r="L11" s="273">
        <f>SUMPRODUCT(E$3:I$3,E11:I11)/SUM(E11:I11)</f>
        <v>3.5920826161790016</v>
      </c>
      <c r="N11" s="118">
        <v>24</v>
      </c>
      <c r="O11" s="109">
        <v>120</v>
      </c>
      <c r="P11" s="109">
        <v>290</v>
      </c>
      <c r="Q11" s="109">
        <v>110</v>
      </c>
      <c r="R11" s="109">
        <v>27</v>
      </c>
      <c r="S11" s="110">
        <v>36</v>
      </c>
      <c r="T11" s="2"/>
      <c r="U11" s="273">
        <f>SUMPRODUCT(N$3:R$3,N11:R11)/SUM(N11:R11)</f>
        <v>3.0070052539404553</v>
      </c>
    </row>
    <row r="12" spans="1:22" ht="13.5" customHeight="1" x14ac:dyDescent="0.15">
      <c r="A12" s="263"/>
      <c r="B12" s="148"/>
      <c r="C12" s="17"/>
      <c r="D12" s="201"/>
      <c r="E12" s="105">
        <v>17.957166392092258</v>
      </c>
      <c r="F12" s="106">
        <v>39.209225700164744</v>
      </c>
      <c r="G12" s="106">
        <v>24.052718286655683</v>
      </c>
      <c r="H12" s="106">
        <v>10.543657331136739</v>
      </c>
      <c r="I12" s="106">
        <v>3.9538714991762767</v>
      </c>
      <c r="J12" s="107">
        <v>4.2833607907743003</v>
      </c>
      <c r="K12" s="66"/>
      <c r="L12" s="272"/>
      <c r="N12" s="117">
        <v>3.9538714991762767</v>
      </c>
      <c r="O12" s="106">
        <v>19.769357495881383</v>
      </c>
      <c r="P12" s="106">
        <v>47.775947281713343</v>
      </c>
      <c r="Q12" s="106">
        <v>18.12191103789127</v>
      </c>
      <c r="R12" s="106">
        <v>4.4481054365733117</v>
      </c>
      <c r="S12" s="107">
        <v>5.930807248764415</v>
      </c>
      <c r="U12" s="272"/>
    </row>
    <row r="13" spans="1:22" s="57" customFormat="1" ht="13.5" customHeight="1" x14ac:dyDescent="0.15">
      <c r="A13" s="263"/>
      <c r="B13" s="56" t="s">
        <v>39</v>
      </c>
      <c r="D13" s="202">
        <v>159</v>
      </c>
      <c r="E13" s="108">
        <v>29</v>
      </c>
      <c r="F13" s="109">
        <v>40</v>
      </c>
      <c r="G13" s="109">
        <v>42</v>
      </c>
      <c r="H13" s="109">
        <v>29</v>
      </c>
      <c r="I13" s="109">
        <v>7</v>
      </c>
      <c r="J13" s="110">
        <v>12</v>
      </c>
      <c r="K13" s="65"/>
      <c r="L13" s="273">
        <f>SUMPRODUCT(E$3:I$3,E13:I13)/SUM(E13:I13)</f>
        <v>3.3741496598639458</v>
      </c>
      <c r="N13" s="118">
        <v>16</v>
      </c>
      <c r="O13" s="109">
        <v>33</v>
      </c>
      <c r="P13" s="109">
        <v>70</v>
      </c>
      <c r="Q13" s="109">
        <v>22</v>
      </c>
      <c r="R13" s="109">
        <v>3</v>
      </c>
      <c r="S13" s="110">
        <v>15</v>
      </c>
      <c r="T13" s="2"/>
      <c r="U13" s="273">
        <f>SUMPRODUCT(N$3:R$3,N13:R13)/SUM(N13:R13)</f>
        <v>3.2569444444444446</v>
      </c>
    </row>
    <row r="14" spans="1:22" ht="13.5" customHeight="1" x14ac:dyDescent="0.15">
      <c r="A14" s="263"/>
      <c r="B14" s="148"/>
      <c r="C14" s="17"/>
      <c r="D14" s="201"/>
      <c r="E14" s="105">
        <v>18.238993710691823</v>
      </c>
      <c r="F14" s="106">
        <v>25.157232704402517</v>
      </c>
      <c r="G14" s="106">
        <v>26.415094339622641</v>
      </c>
      <c r="H14" s="106">
        <v>18.238993710691823</v>
      </c>
      <c r="I14" s="106">
        <v>4.4025157232704402</v>
      </c>
      <c r="J14" s="107">
        <v>7.5471698113207548</v>
      </c>
      <c r="K14" s="66"/>
      <c r="L14" s="272"/>
      <c r="N14" s="117">
        <v>10.062893081761008</v>
      </c>
      <c r="O14" s="106">
        <v>20.754716981132077</v>
      </c>
      <c r="P14" s="106">
        <v>44.025157232704402</v>
      </c>
      <c r="Q14" s="106">
        <v>13.836477987421384</v>
      </c>
      <c r="R14" s="106">
        <v>1.8867924528301887</v>
      </c>
      <c r="S14" s="107">
        <v>9.433962264150944</v>
      </c>
      <c r="U14" s="272"/>
    </row>
    <row r="15" spans="1:22" s="57" customFormat="1" ht="13.5" customHeight="1" x14ac:dyDescent="0.15">
      <c r="A15" s="263"/>
      <c r="B15" s="56" t="s">
        <v>41</v>
      </c>
      <c r="D15" s="202">
        <v>186</v>
      </c>
      <c r="E15" s="108">
        <v>26</v>
      </c>
      <c r="F15" s="109">
        <v>61</v>
      </c>
      <c r="G15" s="109">
        <v>49</v>
      </c>
      <c r="H15" s="109">
        <v>36</v>
      </c>
      <c r="I15" s="109">
        <v>8</v>
      </c>
      <c r="J15" s="110">
        <v>6</v>
      </c>
      <c r="K15" s="65"/>
      <c r="L15" s="273">
        <f>SUMPRODUCT(E$3:I$3,E15:I15)/SUM(E15:I15)</f>
        <v>3.338888888888889</v>
      </c>
      <c r="N15" s="118">
        <v>14</v>
      </c>
      <c r="O15" s="109">
        <v>44</v>
      </c>
      <c r="P15" s="109">
        <v>90</v>
      </c>
      <c r="Q15" s="109">
        <v>18</v>
      </c>
      <c r="R15" s="109">
        <v>11</v>
      </c>
      <c r="S15" s="110">
        <v>9</v>
      </c>
      <c r="T15" s="2"/>
      <c r="U15" s="273">
        <f>SUMPRODUCT(N$3:R$3,N15:R15)/SUM(N15:R15)</f>
        <v>3.1807909604519775</v>
      </c>
    </row>
    <row r="16" spans="1:22" ht="13.5" customHeight="1" x14ac:dyDescent="0.15">
      <c r="A16" s="263"/>
      <c r="B16" s="148"/>
      <c r="C16" s="17"/>
      <c r="D16" s="201"/>
      <c r="E16" s="105">
        <v>13.978494623655912</v>
      </c>
      <c r="F16" s="106">
        <v>32.795698924731184</v>
      </c>
      <c r="G16" s="106">
        <v>26.344086021505376</v>
      </c>
      <c r="H16" s="106">
        <v>19.35483870967742</v>
      </c>
      <c r="I16" s="106">
        <v>4.3010752688172049</v>
      </c>
      <c r="J16" s="107">
        <v>3.225806451612903</v>
      </c>
      <c r="K16" s="66"/>
      <c r="L16" s="272"/>
      <c r="N16" s="117">
        <v>7.5268817204301079</v>
      </c>
      <c r="O16" s="106">
        <v>23.655913978494624</v>
      </c>
      <c r="P16" s="106">
        <v>48.387096774193552</v>
      </c>
      <c r="Q16" s="106">
        <v>9.67741935483871</v>
      </c>
      <c r="R16" s="106">
        <v>5.913978494623656</v>
      </c>
      <c r="S16" s="107">
        <v>4.838709677419355</v>
      </c>
      <c r="U16" s="272"/>
    </row>
    <row r="17" spans="1:21" s="57" customFormat="1" ht="13.5" customHeight="1" x14ac:dyDescent="0.15">
      <c r="A17" s="263"/>
      <c r="B17" s="56" t="s">
        <v>43</v>
      </c>
      <c r="D17" s="202">
        <v>84</v>
      </c>
      <c r="E17" s="108">
        <v>15</v>
      </c>
      <c r="F17" s="109">
        <v>21</v>
      </c>
      <c r="G17" s="109">
        <v>18</v>
      </c>
      <c r="H17" s="109">
        <v>21</v>
      </c>
      <c r="I17" s="109">
        <v>4</v>
      </c>
      <c r="J17" s="110">
        <v>5</v>
      </c>
      <c r="K17" s="65"/>
      <c r="L17" s="273">
        <f>SUMPRODUCT(E$3:I$3,E17:I17)/SUM(E17:I17)</f>
        <v>3.278481012658228</v>
      </c>
      <c r="N17" s="118">
        <v>7</v>
      </c>
      <c r="O17" s="109">
        <v>9</v>
      </c>
      <c r="P17" s="109">
        <v>46</v>
      </c>
      <c r="Q17" s="109">
        <v>10</v>
      </c>
      <c r="R17" s="109">
        <v>9</v>
      </c>
      <c r="S17" s="110">
        <v>3</v>
      </c>
      <c r="T17" s="2"/>
      <c r="U17" s="273">
        <f>SUMPRODUCT(N$3:R$3,N17:R17)/SUM(N17:R17)</f>
        <v>2.9382716049382718</v>
      </c>
    </row>
    <row r="18" spans="1:21" ht="13.5" customHeight="1" thickBot="1" x14ac:dyDescent="0.2">
      <c r="A18" s="264"/>
      <c r="B18" s="150"/>
      <c r="C18" s="18"/>
      <c r="D18" s="203"/>
      <c r="E18" s="111">
        <v>17.857142857142858</v>
      </c>
      <c r="F18" s="112">
        <v>25</v>
      </c>
      <c r="G18" s="112">
        <v>21.428571428571427</v>
      </c>
      <c r="H18" s="112">
        <v>25</v>
      </c>
      <c r="I18" s="112">
        <v>4.7619047619047619</v>
      </c>
      <c r="J18" s="113">
        <v>5.9523809523809517</v>
      </c>
      <c r="K18" s="66"/>
      <c r="L18" s="271"/>
      <c r="N18" s="119">
        <v>8.3333333333333321</v>
      </c>
      <c r="O18" s="112">
        <v>10.714285714285714</v>
      </c>
      <c r="P18" s="112">
        <v>54.761904761904766</v>
      </c>
      <c r="Q18" s="112">
        <v>11.904761904761903</v>
      </c>
      <c r="R18" s="112">
        <v>10.714285714285714</v>
      </c>
      <c r="S18" s="113">
        <v>3.5714285714285712</v>
      </c>
      <c r="U18" s="271"/>
    </row>
    <row r="19" spans="1:21" s="57" customFormat="1" ht="13.5" customHeight="1" x14ac:dyDescent="0.15">
      <c r="A19" s="265" t="s">
        <v>0</v>
      </c>
      <c r="B19" s="55" t="s">
        <v>1</v>
      </c>
      <c r="C19" s="217"/>
      <c r="D19" s="200">
        <v>993</v>
      </c>
      <c r="E19" s="102">
        <v>177</v>
      </c>
      <c r="F19" s="103">
        <v>363</v>
      </c>
      <c r="G19" s="103">
        <v>246</v>
      </c>
      <c r="H19" s="103">
        <v>127</v>
      </c>
      <c r="I19" s="103">
        <v>40</v>
      </c>
      <c r="J19" s="104">
        <v>40</v>
      </c>
      <c r="K19" s="65"/>
      <c r="L19" s="270">
        <f>SUMPRODUCT(E$3:I$3,E19:I19)/SUM(E19:I19)</f>
        <v>3.535152151101784</v>
      </c>
      <c r="N19" s="116">
        <v>53</v>
      </c>
      <c r="O19" s="103">
        <v>191</v>
      </c>
      <c r="P19" s="103">
        <v>427</v>
      </c>
      <c r="Q19" s="103">
        <v>199</v>
      </c>
      <c r="R19" s="103">
        <v>70</v>
      </c>
      <c r="S19" s="104">
        <v>53</v>
      </c>
      <c r="T19" s="2"/>
      <c r="U19" s="270">
        <f>SUMPRODUCT(N$3:R$3,N19:R19)/SUM(N19:R19)</f>
        <v>2.9553191489361703</v>
      </c>
    </row>
    <row r="20" spans="1:21" ht="13.5" customHeight="1" x14ac:dyDescent="0.15">
      <c r="A20" s="263"/>
      <c r="B20" s="56"/>
      <c r="C20" s="218"/>
      <c r="D20" s="202"/>
      <c r="E20" s="219">
        <v>17.82477341389728</v>
      </c>
      <c r="F20" s="220">
        <v>36.555891238670696</v>
      </c>
      <c r="G20" s="220">
        <v>24.773413897280967</v>
      </c>
      <c r="H20" s="220">
        <v>12.789526686807653</v>
      </c>
      <c r="I20" s="220">
        <v>4.0281973816717018</v>
      </c>
      <c r="J20" s="221">
        <v>4.0281973816717018</v>
      </c>
      <c r="L20" s="272"/>
      <c r="N20" s="117">
        <v>5.3373615307150049</v>
      </c>
      <c r="O20" s="106">
        <v>19.234642497482376</v>
      </c>
      <c r="P20" s="106">
        <v>43.001007049345418</v>
      </c>
      <c r="Q20" s="106">
        <v>20.040281973816718</v>
      </c>
      <c r="R20" s="106">
        <v>7.0493454179254789</v>
      </c>
      <c r="S20" s="107">
        <v>5.3373615307150049</v>
      </c>
      <c r="U20" s="272"/>
    </row>
    <row r="21" spans="1:21" s="57" customFormat="1" ht="13.5" customHeight="1" x14ac:dyDescent="0.15">
      <c r="A21" s="263"/>
      <c r="B21" s="149" t="s">
        <v>2</v>
      </c>
      <c r="C21" s="229"/>
      <c r="D21" s="239">
        <v>1427</v>
      </c>
      <c r="E21" s="230">
        <v>216</v>
      </c>
      <c r="F21" s="231">
        <v>524</v>
      </c>
      <c r="G21" s="231">
        <v>357</v>
      </c>
      <c r="H21" s="231">
        <v>198</v>
      </c>
      <c r="I21" s="231">
        <v>57</v>
      </c>
      <c r="J21" s="232">
        <v>75</v>
      </c>
      <c r="L21" s="273">
        <f>SUMPRODUCT(E$3:I$3,E21:I21)/SUM(E21:I21)</f>
        <v>3.4763313609467454</v>
      </c>
      <c r="N21" s="118">
        <v>57</v>
      </c>
      <c r="O21" s="109">
        <v>308</v>
      </c>
      <c r="P21" s="109">
        <v>716</v>
      </c>
      <c r="Q21" s="109">
        <v>203</v>
      </c>
      <c r="R21" s="109">
        <v>48</v>
      </c>
      <c r="S21" s="110">
        <v>95</v>
      </c>
      <c r="T21" s="2"/>
      <c r="U21" s="273">
        <f>SUMPRODUCT(N$3:R$3,N21:R21)/SUM(N21:R21)</f>
        <v>3.0923423423423424</v>
      </c>
    </row>
    <row r="22" spans="1:21" ht="13.5" customHeight="1" x14ac:dyDescent="0.15">
      <c r="A22" s="263"/>
      <c r="B22" s="148"/>
      <c r="C22" s="17"/>
      <c r="D22" s="201"/>
      <c r="E22" s="105">
        <v>15.136650315346881</v>
      </c>
      <c r="F22" s="106">
        <v>36.720392431674838</v>
      </c>
      <c r="G22" s="106">
        <v>25.017519271198317</v>
      </c>
      <c r="H22" s="106">
        <v>13.875262789067975</v>
      </c>
      <c r="I22" s="106">
        <v>3.9943938332165385</v>
      </c>
      <c r="J22" s="107">
        <v>5.2557813594954448</v>
      </c>
      <c r="L22" s="272"/>
      <c r="N22" s="117">
        <v>3.9943938332165385</v>
      </c>
      <c r="O22" s="106">
        <v>21.583742116327961</v>
      </c>
      <c r="P22" s="106">
        <v>50.175192711983186</v>
      </c>
      <c r="Q22" s="106">
        <v>14.225648213034336</v>
      </c>
      <c r="R22" s="106">
        <v>3.3637000700770852</v>
      </c>
      <c r="S22" s="107">
        <v>6.657323055360898</v>
      </c>
      <c r="U22" s="272"/>
    </row>
    <row r="23" spans="1:21" s="57" customFormat="1" ht="13.5" customHeight="1" x14ac:dyDescent="0.15">
      <c r="A23" s="263"/>
      <c r="B23" s="56" t="s">
        <v>46</v>
      </c>
      <c r="D23" s="202">
        <v>35</v>
      </c>
      <c r="E23" s="108">
        <v>5</v>
      </c>
      <c r="F23" s="109">
        <v>9</v>
      </c>
      <c r="G23" s="109">
        <v>9</v>
      </c>
      <c r="H23" s="109">
        <v>4</v>
      </c>
      <c r="I23" s="109">
        <v>2</v>
      </c>
      <c r="J23" s="110">
        <v>6</v>
      </c>
      <c r="L23" s="273">
        <f>SUMPRODUCT(E$3:I$3,E23:I23)/SUM(E23:I23)</f>
        <v>3.3793103448275863</v>
      </c>
      <c r="N23" s="118">
        <v>2</v>
      </c>
      <c r="O23" s="109">
        <v>5</v>
      </c>
      <c r="P23" s="109">
        <v>19</v>
      </c>
      <c r="Q23" s="109">
        <v>0</v>
      </c>
      <c r="R23" s="109">
        <v>3</v>
      </c>
      <c r="S23" s="110">
        <v>6</v>
      </c>
      <c r="T23" s="2"/>
      <c r="U23" s="273">
        <f>SUMPRODUCT(N$3:R$3,N23:R23)/SUM(N23:R23)</f>
        <v>3.103448275862069</v>
      </c>
    </row>
    <row r="24" spans="1:21" ht="13.5" customHeight="1" thickBot="1" x14ac:dyDescent="0.2">
      <c r="A24" s="264"/>
      <c r="B24" s="150"/>
      <c r="C24" s="18"/>
      <c r="D24" s="203"/>
      <c r="E24" s="111">
        <v>14.285714285714285</v>
      </c>
      <c r="F24" s="112">
        <v>25.714285714285712</v>
      </c>
      <c r="G24" s="112">
        <v>25.714285714285712</v>
      </c>
      <c r="H24" s="112">
        <v>11.428571428571429</v>
      </c>
      <c r="I24" s="112">
        <v>5.7142857142857144</v>
      </c>
      <c r="J24" s="113">
        <v>17.142857142857142</v>
      </c>
      <c r="L24" s="271"/>
      <c r="N24" s="119">
        <v>5.7142857142857144</v>
      </c>
      <c r="O24" s="112">
        <v>14.285714285714285</v>
      </c>
      <c r="P24" s="112">
        <v>54.285714285714285</v>
      </c>
      <c r="Q24" s="112">
        <v>0</v>
      </c>
      <c r="R24" s="112">
        <v>8.5714285714285712</v>
      </c>
      <c r="S24" s="113">
        <v>17.142857142857142</v>
      </c>
      <c r="U24" s="271"/>
    </row>
    <row r="25" spans="1:21" s="57" customFormat="1" ht="13.5" customHeight="1" x14ac:dyDescent="0.15">
      <c r="A25" s="265" t="s">
        <v>44</v>
      </c>
      <c r="B25" s="55" t="s">
        <v>3</v>
      </c>
      <c r="C25" s="60"/>
      <c r="D25" s="204">
        <v>119</v>
      </c>
      <c r="E25" s="102">
        <v>31</v>
      </c>
      <c r="F25" s="103">
        <v>45</v>
      </c>
      <c r="G25" s="103">
        <v>23</v>
      </c>
      <c r="H25" s="103">
        <v>12</v>
      </c>
      <c r="I25" s="103">
        <v>6</v>
      </c>
      <c r="J25" s="104">
        <v>2</v>
      </c>
      <c r="L25" s="270">
        <f>SUMPRODUCT(E$3:I$3,E25:I25)/SUM(E25:I25)</f>
        <v>3.7094017094017095</v>
      </c>
      <c r="N25" s="116">
        <v>15</v>
      </c>
      <c r="O25" s="103">
        <v>29</v>
      </c>
      <c r="P25" s="103">
        <v>47</v>
      </c>
      <c r="Q25" s="103">
        <v>23</v>
      </c>
      <c r="R25" s="103">
        <v>2</v>
      </c>
      <c r="S25" s="104">
        <v>3</v>
      </c>
      <c r="T25" s="2"/>
      <c r="U25" s="270">
        <f>SUMPRODUCT(N$3:R$3,N25:R25)/SUM(N25:R25)</f>
        <v>3.2758620689655173</v>
      </c>
    </row>
    <row r="26" spans="1:21" ht="13.5" customHeight="1" x14ac:dyDescent="0.15">
      <c r="A26" s="263"/>
      <c r="B26" s="56"/>
      <c r="D26" s="198"/>
      <c r="E26" s="219">
        <v>26.05042016806723</v>
      </c>
      <c r="F26" s="220">
        <v>37.815126050420169</v>
      </c>
      <c r="G26" s="220">
        <v>19.327731092436977</v>
      </c>
      <c r="H26" s="220">
        <v>10.084033613445378</v>
      </c>
      <c r="I26" s="220">
        <v>5.0420168067226889</v>
      </c>
      <c r="J26" s="221">
        <v>1.680672268907563</v>
      </c>
      <c r="L26" s="272"/>
      <c r="N26" s="117">
        <v>12.605042016806722</v>
      </c>
      <c r="O26" s="106">
        <v>24.369747899159663</v>
      </c>
      <c r="P26" s="106">
        <v>39.495798319327733</v>
      </c>
      <c r="Q26" s="106">
        <v>19.327731092436977</v>
      </c>
      <c r="R26" s="106">
        <v>1.680672268907563</v>
      </c>
      <c r="S26" s="107">
        <v>2.5210084033613445</v>
      </c>
      <c r="U26" s="272"/>
    </row>
    <row r="27" spans="1:21" s="57" customFormat="1" ht="13.5" customHeight="1" x14ac:dyDescent="0.15">
      <c r="A27" s="263"/>
      <c r="B27" s="149" t="s">
        <v>4</v>
      </c>
      <c r="C27" s="229"/>
      <c r="D27" s="240">
        <v>208</v>
      </c>
      <c r="E27" s="230">
        <v>61</v>
      </c>
      <c r="F27" s="231">
        <v>81</v>
      </c>
      <c r="G27" s="231">
        <v>32</v>
      </c>
      <c r="H27" s="231">
        <v>20</v>
      </c>
      <c r="I27" s="231">
        <v>13</v>
      </c>
      <c r="J27" s="232">
        <v>1</v>
      </c>
      <c r="L27" s="273">
        <f>SUMPRODUCT(E$3:I$3,E27:I27)/SUM(E27:I27)</f>
        <v>3.7584541062801931</v>
      </c>
      <c r="N27" s="118">
        <v>10</v>
      </c>
      <c r="O27" s="109">
        <v>46</v>
      </c>
      <c r="P27" s="109">
        <v>83</v>
      </c>
      <c r="Q27" s="109">
        <v>45</v>
      </c>
      <c r="R27" s="109">
        <v>22</v>
      </c>
      <c r="S27" s="110">
        <v>2</v>
      </c>
      <c r="T27" s="2"/>
      <c r="U27" s="273">
        <f>SUMPRODUCT(N$3:R$3,N27:R27)/SUM(N27:R27)</f>
        <v>2.8883495145631066</v>
      </c>
    </row>
    <row r="28" spans="1:21" ht="13.5" customHeight="1" x14ac:dyDescent="0.15">
      <c r="A28" s="263"/>
      <c r="B28" s="56"/>
      <c r="D28" s="198"/>
      <c r="E28" s="219">
        <v>29.326923076923077</v>
      </c>
      <c r="F28" s="220">
        <v>38.942307692307693</v>
      </c>
      <c r="G28" s="220">
        <v>15.384615384615385</v>
      </c>
      <c r="H28" s="220">
        <v>9.6153846153846168</v>
      </c>
      <c r="I28" s="220">
        <v>6.25</v>
      </c>
      <c r="J28" s="221">
        <v>0.48076923076923078</v>
      </c>
      <c r="L28" s="272"/>
      <c r="N28" s="117">
        <v>4.8076923076923084</v>
      </c>
      <c r="O28" s="106">
        <v>22.115384615384613</v>
      </c>
      <c r="P28" s="106">
        <v>39.903846153846153</v>
      </c>
      <c r="Q28" s="106">
        <v>21.634615384615387</v>
      </c>
      <c r="R28" s="106">
        <v>10.576923076923077</v>
      </c>
      <c r="S28" s="107">
        <v>0.96153846153846156</v>
      </c>
      <c r="U28" s="272"/>
    </row>
    <row r="29" spans="1:21" s="57" customFormat="1" ht="13.5" customHeight="1" x14ac:dyDescent="0.15">
      <c r="A29" s="263"/>
      <c r="B29" s="149" t="s">
        <v>5</v>
      </c>
      <c r="C29" s="229"/>
      <c r="D29" s="240">
        <v>358</v>
      </c>
      <c r="E29" s="230">
        <v>80</v>
      </c>
      <c r="F29" s="231">
        <v>147</v>
      </c>
      <c r="G29" s="231">
        <v>79</v>
      </c>
      <c r="H29" s="231">
        <v>39</v>
      </c>
      <c r="I29" s="231">
        <v>12</v>
      </c>
      <c r="J29" s="232">
        <v>1</v>
      </c>
      <c r="L29" s="273">
        <f>SUMPRODUCT(E$3:I$3,E29:I29)/SUM(E29:I29)</f>
        <v>3.6834733893557421</v>
      </c>
      <c r="N29" s="118">
        <v>21</v>
      </c>
      <c r="O29" s="109">
        <v>76</v>
      </c>
      <c r="P29" s="109">
        <v>152</v>
      </c>
      <c r="Q29" s="109">
        <v>79</v>
      </c>
      <c r="R29" s="109">
        <v>28</v>
      </c>
      <c r="S29" s="110">
        <v>2</v>
      </c>
      <c r="T29" s="2"/>
      <c r="U29" s="273">
        <f>SUMPRODUCT(N$3:R$3,N29:R29)/SUM(N29:R29)</f>
        <v>2.952247191011236</v>
      </c>
    </row>
    <row r="30" spans="1:21" ht="13.5" customHeight="1" x14ac:dyDescent="0.15">
      <c r="A30" s="263"/>
      <c r="B30" s="148"/>
      <c r="C30" s="17"/>
      <c r="D30" s="205"/>
      <c r="E30" s="105">
        <v>22.346368715083798</v>
      </c>
      <c r="F30" s="106">
        <v>41.061452513966479</v>
      </c>
      <c r="G30" s="106">
        <v>22.067039106145252</v>
      </c>
      <c r="H30" s="106">
        <v>10.893854748603351</v>
      </c>
      <c r="I30" s="106">
        <v>3.3519553072625698</v>
      </c>
      <c r="J30" s="107">
        <v>0.27932960893854747</v>
      </c>
      <c r="L30" s="272"/>
      <c r="N30" s="117">
        <v>5.8659217877094969</v>
      </c>
      <c r="O30" s="106">
        <v>21.229050279329609</v>
      </c>
      <c r="P30" s="106">
        <v>42.458100558659218</v>
      </c>
      <c r="Q30" s="106">
        <v>22.067039106145252</v>
      </c>
      <c r="R30" s="106">
        <v>7.8212290502793298</v>
      </c>
      <c r="S30" s="107">
        <v>0.55865921787709494</v>
      </c>
      <c r="U30" s="272"/>
    </row>
    <row r="31" spans="1:21" s="57" customFormat="1" ht="13.5" customHeight="1" x14ac:dyDescent="0.15">
      <c r="A31" s="263"/>
      <c r="B31" s="149" t="s">
        <v>6</v>
      </c>
      <c r="C31" s="229"/>
      <c r="D31" s="240">
        <v>457</v>
      </c>
      <c r="E31" s="230">
        <v>71</v>
      </c>
      <c r="F31" s="231">
        <v>185</v>
      </c>
      <c r="G31" s="231">
        <v>103</v>
      </c>
      <c r="H31" s="231">
        <v>74</v>
      </c>
      <c r="I31" s="231">
        <v>13</v>
      </c>
      <c r="J31" s="232">
        <v>11</v>
      </c>
      <c r="L31" s="273">
        <f>SUMPRODUCT(E$3:I$3,E31:I31)/SUM(E31:I31)</f>
        <v>3.5089686098654709</v>
      </c>
      <c r="N31" s="118">
        <v>24</v>
      </c>
      <c r="O31" s="109">
        <v>83</v>
      </c>
      <c r="P31" s="109">
        <v>229</v>
      </c>
      <c r="Q31" s="109">
        <v>85</v>
      </c>
      <c r="R31" s="109">
        <v>23</v>
      </c>
      <c r="S31" s="110">
        <v>13</v>
      </c>
      <c r="T31" s="2"/>
      <c r="U31" s="273">
        <f>SUMPRODUCT(N$3:R$3,N31:R31)/SUM(N31:R31)</f>
        <v>3</v>
      </c>
    </row>
    <row r="32" spans="1:21" ht="13.5" customHeight="1" x14ac:dyDescent="0.15">
      <c r="A32" s="263"/>
      <c r="B32" s="148"/>
      <c r="C32" s="17"/>
      <c r="D32" s="205"/>
      <c r="E32" s="105">
        <v>15.536105032822759</v>
      </c>
      <c r="F32" s="106">
        <v>40.481400437636758</v>
      </c>
      <c r="G32" s="106">
        <v>22.538293216630198</v>
      </c>
      <c r="H32" s="106">
        <v>16.192560175054705</v>
      </c>
      <c r="I32" s="106">
        <v>2.8446389496717726</v>
      </c>
      <c r="J32" s="107">
        <v>2.4070021881838075</v>
      </c>
      <c r="L32" s="272"/>
      <c r="N32" s="117">
        <v>5.2516411378555796</v>
      </c>
      <c r="O32" s="106">
        <v>18.161925601750546</v>
      </c>
      <c r="P32" s="106">
        <v>50.109409190371991</v>
      </c>
      <c r="Q32" s="106">
        <v>18.599562363238512</v>
      </c>
      <c r="R32" s="106">
        <v>5.0328227571115978</v>
      </c>
      <c r="S32" s="107">
        <v>2.8446389496717726</v>
      </c>
      <c r="U32" s="272"/>
    </row>
    <row r="33" spans="1:21" s="57" customFormat="1" ht="13.5" customHeight="1" x14ac:dyDescent="0.15">
      <c r="A33" s="263"/>
      <c r="B33" s="149" t="s">
        <v>7</v>
      </c>
      <c r="C33" s="229"/>
      <c r="D33" s="240">
        <v>531</v>
      </c>
      <c r="E33" s="230">
        <v>74</v>
      </c>
      <c r="F33" s="231">
        <v>206</v>
      </c>
      <c r="G33" s="231">
        <v>153</v>
      </c>
      <c r="H33" s="231">
        <v>70</v>
      </c>
      <c r="I33" s="231">
        <v>16</v>
      </c>
      <c r="J33" s="232">
        <v>12</v>
      </c>
      <c r="L33" s="273">
        <f>SUMPRODUCT(E$3:I$3,E33:I33)/SUM(E33:I33)</f>
        <v>3.4855491329479769</v>
      </c>
      <c r="N33" s="118">
        <v>17</v>
      </c>
      <c r="O33" s="109">
        <v>114</v>
      </c>
      <c r="P33" s="109">
        <v>273</v>
      </c>
      <c r="Q33" s="109">
        <v>82</v>
      </c>
      <c r="R33" s="109">
        <v>26</v>
      </c>
      <c r="S33" s="110">
        <v>19</v>
      </c>
      <c r="T33" s="2"/>
      <c r="U33" s="273">
        <f>SUMPRODUCT(N$3:R$3,N33:R33)/SUM(N33:R33)</f>
        <v>3.02734375</v>
      </c>
    </row>
    <row r="34" spans="1:21" ht="13.5" customHeight="1" x14ac:dyDescent="0.15">
      <c r="A34" s="263"/>
      <c r="B34" s="148"/>
      <c r="C34" s="17"/>
      <c r="D34" s="205"/>
      <c r="E34" s="105">
        <v>13.93596986817326</v>
      </c>
      <c r="F34" s="106">
        <v>38.794726930320152</v>
      </c>
      <c r="G34" s="106">
        <v>28.8135593220339</v>
      </c>
      <c r="H34" s="106">
        <v>13.182674199623351</v>
      </c>
      <c r="I34" s="106">
        <v>3.0131826741996233</v>
      </c>
      <c r="J34" s="107">
        <v>2.2598870056497176</v>
      </c>
      <c r="L34" s="272"/>
      <c r="N34" s="117">
        <v>3.2015065913370999</v>
      </c>
      <c r="O34" s="106">
        <v>21.468926553672315</v>
      </c>
      <c r="P34" s="106">
        <v>51.41242937853108</v>
      </c>
      <c r="Q34" s="106">
        <v>15.442561205273069</v>
      </c>
      <c r="R34" s="106">
        <v>4.8964218455743875</v>
      </c>
      <c r="S34" s="107">
        <v>3.5781544256120528</v>
      </c>
      <c r="U34" s="272"/>
    </row>
    <row r="35" spans="1:21" s="57" customFormat="1" ht="13.5" customHeight="1" x14ac:dyDescent="0.15">
      <c r="A35" s="263"/>
      <c r="B35" s="149" t="s">
        <v>45</v>
      </c>
      <c r="C35" s="229"/>
      <c r="D35" s="240">
        <v>750</v>
      </c>
      <c r="E35" s="230">
        <v>77</v>
      </c>
      <c r="F35" s="231">
        <v>224</v>
      </c>
      <c r="G35" s="231">
        <v>213</v>
      </c>
      <c r="H35" s="231">
        <v>111</v>
      </c>
      <c r="I35" s="231">
        <v>37</v>
      </c>
      <c r="J35" s="232">
        <v>88</v>
      </c>
      <c r="L35" s="273">
        <f>SUMPRODUCT(E$3:I$3,E35:I35)/SUM(E35:I35)</f>
        <v>3.2915407854984893</v>
      </c>
      <c r="N35" s="118">
        <v>23</v>
      </c>
      <c r="O35" s="109">
        <v>151</v>
      </c>
      <c r="P35" s="109">
        <v>362</v>
      </c>
      <c r="Q35" s="109">
        <v>88</v>
      </c>
      <c r="R35" s="109">
        <v>17</v>
      </c>
      <c r="S35" s="110">
        <v>109</v>
      </c>
      <c r="T35" s="2"/>
      <c r="U35" s="273">
        <f>SUMPRODUCT(N$3:R$3,N35:R35)/SUM(N35:R35)</f>
        <v>3.1170046801872076</v>
      </c>
    </row>
    <row r="36" spans="1:21" ht="13.5" customHeight="1" x14ac:dyDescent="0.15">
      <c r="A36" s="263"/>
      <c r="B36" s="148"/>
      <c r="C36" s="17"/>
      <c r="D36" s="205"/>
      <c r="E36" s="105">
        <v>10.266666666666667</v>
      </c>
      <c r="F36" s="106">
        <v>29.866666666666671</v>
      </c>
      <c r="G36" s="106">
        <v>28.4</v>
      </c>
      <c r="H36" s="106">
        <v>14.799999999999999</v>
      </c>
      <c r="I36" s="106">
        <v>4.9333333333333336</v>
      </c>
      <c r="J36" s="107">
        <v>11.733333333333333</v>
      </c>
      <c r="L36" s="272"/>
      <c r="N36" s="117">
        <v>3.0666666666666664</v>
      </c>
      <c r="O36" s="106">
        <v>20.133333333333333</v>
      </c>
      <c r="P36" s="106">
        <v>48.266666666666666</v>
      </c>
      <c r="Q36" s="106">
        <v>11.733333333333333</v>
      </c>
      <c r="R36" s="106">
        <v>2.2666666666666666</v>
      </c>
      <c r="S36" s="107">
        <v>14.533333333333335</v>
      </c>
      <c r="U36" s="272"/>
    </row>
    <row r="37" spans="1:21" s="57" customFormat="1" ht="13.5" customHeight="1" x14ac:dyDescent="0.15">
      <c r="A37" s="263"/>
      <c r="B37" s="56" t="s">
        <v>46</v>
      </c>
      <c r="D37" s="198">
        <v>32</v>
      </c>
      <c r="E37" s="108">
        <v>4</v>
      </c>
      <c r="F37" s="109">
        <v>8</v>
      </c>
      <c r="G37" s="109">
        <v>9</v>
      </c>
      <c r="H37" s="109">
        <v>3</v>
      </c>
      <c r="I37" s="109">
        <v>2</v>
      </c>
      <c r="J37" s="110">
        <v>6</v>
      </c>
      <c r="L37" s="273">
        <f>SUMPRODUCT(E$3:I$3,E37:I37)/SUM(E37:I37)</f>
        <v>3.3461538461538463</v>
      </c>
      <c r="N37" s="118">
        <v>2</v>
      </c>
      <c r="O37" s="109">
        <v>5</v>
      </c>
      <c r="P37" s="109">
        <v>16</v>
      </c>
      <c r="Q37" s="109">
        <v>0</v>
      </c>
      <c r="R37" s="109">
        <v>3</v>
      </c>
      <c r="S37" s="110">
        <v>6</v>
      </c>
      <c r="T37" s="2"/>
      <c r="U37" s="273">
        <f>SUMPRODUCT(N$3:R$3,N37:R37)/SUM(N37:R37)</f>
        <v>3.1153846153846154</v>
      </c>
    </row>
    <row r="38" spans="1:21" ht="13.5" customHeight="1" thickBot="1" x14ac:dyDescent="0.2">
      <c r="A38" s="263"/>
      <c r="B38" s="56"/>
      <c r="D38" s="199"/>
      <c r="E38" s="111">
        <v>12.5</v>
      </c>
      <c r="F38" s="112">
        <v>25</v>
      </c>
      <c r="G38" s="112">
        <v>28.125</v>
      </c>
      <c r="H38" s="112">
        <v>9.375</v>
      </c>
      <c r="I38" s="112">
        <v>6.25</v>
      </c>
      <c r="J38" s="113">
        <v>18.75</v>
      </c>
      <c r="L38" s="271"/>
      <c r="N38" s="119">
        <v>6.25</v>
      </c>
      <c r="O38" s="112">
        <v>15.625</v>
      </c>
      <c r="P38" s="112">
        <v>50</v>
      </c>
      <c r="Q38" s="112">
        <v>0</v>
      </c>
      <c r="R38" s="112">
        <v>9.375</v>
      </c>
      <c r="S38" s="113">
        <v>18.75</v>
      </c>
      <c r="U38" s="271"/>
    </row>
    <row r="39" spans="1:21" s="57" customFormat="1" ht="13.5" customHeight="1" x14ac:dyDescent="0.15">
      <c r="A39" s="265" t="s">
        <v>47</v>
      </c>
      <c r="B39" s="55" t="s">
        <v>49</v>
      </c>
      <c r="C39" s="217"/>
      <c r="D39" s="202">
        <v>365</v>
      </c>
      <c r="E39" s="108">
        <v>66</v>
      </c>
      <c r="F39" s="109">
        <v>137</v>
      </c>
      <c r="G39" s="109">
        <v>77</v>
      </c>
      <c r="H39" s="109">
        <v>53</v>
      </c>
      <c r="I39" s="109">
        <v>25</v>
      </c>
      <c r="J39" s="110">
        <v>7</v>
      </c>
      <c r="L39" s="270">
        <f>SUMPRODUCT(E$3:I$3,E39:I39)/SUM(E39:I39)</f>
        <v>3.4636871508379889</v>
      </c>
      <c r="N39" s="118">
        <v>27</v>
      </c>
      <c r="O39" s="109">
        <v>71</v>
      </c>
      <c r="P39" s="109">
        <v>179</v>
      </c>
      <c r="Q39" s="109">
        <v>58</v>
      </c>
      <c r="R39" s="109">
        <v>17</v>
      </c>
      <c r="S39" s="110">
        <v>13</v>
      </c>
      <c r="T39" s="2"/>
      <c r="U39" s="270">
        <f>SUMPRODUCT(N$3:R$3,N39:R39)/SUM(N39:R39)</f>
        <v>3.09375</v>
      </c>
    </row>
    <row r="40" spans="1:21" ht="13.5" customHeight="1" x14ac:dyDescent="0.15">
      <c r="A40" s="263"/>
      <c r="B40" s="56"/>
      <c r="C40" s="218"/>
      <c r="D40" s="202"/>
      <c r="E40" s="219">
        <v>18.082191780821919</v>
      </c>
      <c r="F40" s="220">
        <v>37.534246575342465</v>
      </c>
      <c r="G40" s="220">
        <v>21.095890410958905</v>
      </c>
      <c r="H40" s="220">
        <v>14.520547945205479</v>
      </c>
      <c r="I40" s="220">
        <v>6.8493150684931505</v>
      </c>
      <c r="J40" s="221">
        <v>1.9178082191780823</v>
      </c>
      <c r="L40" s="272"/>
      <c r="N40" s="117">
        <v>7.397260273972603</v>
      </c>
      <c r="O40" s="106">
        <v>19.452054794520549</v>
      </c>
      <c r="P40" s="106">
        <v>49.041095890410958</v>
      </c>
      <c r="Q40" s="106">
        <v>15.890410958904111</v>
      </c>
      <c r="R40" s="106">
        <v>4.6575342465753424</v>
      </c>
      <c r="S40" s="107">
        <v>3.5616438356164384</v>
      </c>
      <c r="U40" s="272"/>
    </row>
    <row r="41" spans="1:21" s="57" customFormat="1" ht="13.5" customHeight="1" x14ac:dyDescent="0.15">
      <c r="A41" s="263"/>
      <c r="B41" s="149" t="s">
        <v>51</v>
      </c>
      <c r="C41" s="246"/>
      <c r="D41" s="239">
        <v>1728</v>
      </c>
      <c r="E41" s="230">
        <v>284</v>
      </c>
      <c r="F41" s="231">
        <v>652</v>
      </c>
      <c r="G41" s="231">
        <v>443</v>
      </c>
      <c r="H41" s="231">
        <v>224</v>
      </c>
      <c r="I41" s="231">
        <v>48</v>
      </c>
      <c r="J41" s="232">
        <v>77</v>
      </c>
      <c r="L41" s="273">
        <f>SUMPRODUCT(E$3:I$3,E41:I41)/SUM(E41:I41)</f>
        <v>3.5451241671714113</v>
      </c>
      <c r="N41" s="118">
        <v>73</v>
      </c>
      <c r="O41" s="109">
        <v>373</v>
      </c>
      <c r="P41" s="109">
        <v>808</v>
      </c>
      <c r="Q41" s="109">
        <v>292</v>
      </c>
      <c r="R41" s="109">
        <v>88</v>
      </c>
      <c r="S41" s="110">
        <v>94</v>
      </c>
      <c r="T41" s="2"/>
      <c r="U41" s="273">
        <f>SUMPRODUCT(N$3:R$3,N41:R41)/SUM(N41:R41)</f>
        <v>3.0312117503059977</v>
      </c>
    </row>
    <row r="42" spans="1:21" ht="13.5" customHeight="1" x14ac:dyDescent="0.15">
      <c r="A42" s="263"/>
      <c r="B42" s="148"/>
      <c r="C42" s="243"/>
      <c r="D42" s="201"/>
      <c r="E42" s="105">
        <v>16.435185185185187</v>
      </c>
      <c r="F42" s="106">
        <v>37.731481481481481</v>
      </c>
      <c r="G42" s="106">
        <v>25.636574074074076</v>
      </c>
      <c r="H42" s="106">
        <v>12.962962962962962</v>
      </c>
      <c r="I42" s="106">
        <v>2.7777777777777777</v>
      </c>
      <c r="J42" s="107">
        <v>4.4560185185185182</v>
      </c>
      <c r="L42" s="272"/>
      <c r="N42" s="117">
        <v>4.2245370370370372</v>
      </c>
      <c r="O42" s="106">
        <v>21.585648148148149</v>
      </c>
      <c r="P42" s="106">
        <v>46.75925925925926</v>
      </c>
      <c r="Q42" s="106">
        <v>16.898148148148149</v>
      </c>
      <c r="R42" s="106">
        <v>5.0925925925925926</v>
      </c>
      <c r="S42" s="107">
        <v>5.4398148148148149</v>
      </c>
      <c r="U42" s="272"/>
    </row>
    <row r="43" spans="1:21" s="57" customFormat="1" ht="13.5" customHeight="1" x14ac:dyDescent="0.15">
      <c r="A43" s="263"/>
      <c r="B43" s="149" t="s">
        <v>52</v>
      </c>
      <c r="C43" s="246"/>
      <c r="D43" s="239">
        <v>317</v>
      </c>
      <c r="E43" s="230">
        <v>43</v>
      </c>
      <c r="F43" s="231">
        <v>98</v>
      </c>
      <c r="G43" s="231">
        <v>80</v>
      </c>
      <c r="H43" s="231">
        <v>45</v>
      </c>
      <c r="I43" s="231">
        <v>23</v>
      </c>
      <c r="J43" s="232">
        <v>28</v>
      </c>
      <c r="L43" s="273">
        <f>SUMPRODUCT(E$3:I$3,E43:I43)/SUM(E43:I43)</f>
        <v>3.3217993079584773</v>
      </c>
      <c r="N43" s="118">
        <v>9</v>
      </c>
      <c r="O43" s="109">
        <v>54</v>
      </c>
      <c r="P43" s="109">
        <v>152</v>
      </c>
      <c r="Q43" s="109">
        <v>52</v>
      </c>
      <c r="R43" s="109">
        <v>13</v>
      </c>
      <c r="S43" s="110">
        <v>37</v>
      </c>
      <c r="T43" s="2"/>
      <c r="U43" s="273">
        <f>SUMPRODUCT(N$3:R$3,N43:R43)/SUM(N43:R43)</f>
        <v>2.9785714285714286</v>
      </c>
    </row>
    <row r="44" spans="1:21" ht="13.5" customHeight="1" x14ac:dyDescent="0.15">
      <c r="A44" s="263"/>
      <c r="B44" s="148"/>
      <c r="C44" s="243"/>
      <c r="D44" s="201"/>
      <c r="E44" s="105">
        <v>13.564668769716087</v>
      </c>
      <c r="F44" s="106">
        <v>30.914826498422716</v>
      </c>
      <c r="G44" s="106">
        <v>25.236593059936908</v>
      </c>
      <c r="H44" s="106">
        <v>14.195583596214512</v>
      </c>
      <c r="I44" s="106">
        <v>7.2555205047318623</v>
      </c>
      <c r="J44" s="107">
        <v>8.8328075709779181</v>
      </c>
      <c r="L44" s="272"/>
      <c r="N44" s="117">
        <v>2.8391167192429023</v>
      </c>
      <c r="O44" s="106">
        <v>17.034700315457414</v>
      </c>
      <c r="P44" s="106">
        <v>47.949526813880126</v>
      </c>
      <c r="Q44" s="106">
        <v>16.403785488958992</v>
      </c>
      <c r="R44" s="106">
        <v>4.1009463722397479</v>
      </c>
      <c r="S44" s="107">
        <v>11.67192429022082</v>
      </c>
      <c r="U44" s="272"/>
    </row>
    <row r="45" spans="1:21" s="57" customFormat="1" ht="13.5" customHeight="1" x14ac:dyDescent="0.15">
      <c r="A45" s="263"/>
      <c r="B45" s="56" t="s">
        <v>350</v>
      </c>
      <c r="C45" s="244"/>
      <c r="D45" s="202">
        <v>45</v>
      </c>
      <c r="E45" s="108">
        <v>5</v>
      </c>
      <c r="F45" s="109">
        <v>9</v>
      </c>
      <c r="G45" s="109">
        <v>12</v>
      </c>
      <c r="H45" s="109">
        <v>7</v>
      </c>
      <c r="I45" s="109">
        <v>3</v>
      </c>
      <c r="J45" s="110">
        <v>9</v>
      </c>
      <c r="L45" s="273">
        <f>SUMPRODUCT(E$3:I$3,E45:I45)/SUM(E45:I45)</f>
        <v>3.1666666666666665</v>
      </c>
      <c r="N45" s="118">
        <v>3</v>
      </c>
      <c r="O45" s="109">
        <v>6</v>
      </c>
      <c r="P45" s="109">
        <v>23</v>
      </c>
      <c r="Q45" s="109">
        <v>0</v>
      </c>
      <c r="R45" s="109">
        <v>3</v>
      </c>
      <c r="S45" s="110">
        <v>10</v>
      </c>
      <c r="T45" s="2"/>
      <c r="U45" s="273">
        <f>SUMPRODUCT(N$3:R$3,N45:R45)/SUM(N45:R45)</f>
        <v>3.1714285714285713</v>
      </c>
    </row>
    <row r="46" spans="1:21" ht="13.5" customHeight="1" thickBot="1" x14ac:dyDescent="0.2">
      <c r="A46" s="264"/>
      <c r="B46" s="150"/>
      <c r="C46" s="245"/>
      <c r="D46" s="203"/>
      <c r="E46" s="111">
        <v>11.111111111111111</v>
      </c>
      <c r="F46" s="112">
        <v>20</v>
      </c>
      <c r="G46" s="112">
        <v>26.666666666666668</v>
      </c>
      <c r="H46" s="112">
        <v>15.555555555555555</v>
      </c>
      <c r="I46" s="112">
        <v>6.666666666666667</v>
      </c>
      <c r="J46" s="113">
        <v>20</v>
      </c>
      <c r="L46" s="271"/>
      <c r="N46" s="119">
        <v>6.666666666666667</v>
      </c>
      <c r="O46" s="112">
        <v>13.333333333333334</v>
      </c>
      <c r="P46" s="112">
        <v>51.111111111111107</v>
      </c>
      <c r="Q46" s="112">
        <v>0</v>
      </c>
      <c r="R46" s="112">
        <v>6.666666666666667</v>
      </c>
      <c r="S46" s="113">
        <v>22.222222222222221</v>
      </c>
      <c r="U46" s="271"/>
    </row>
    <row r="47" spans="1:21" s="57" customFormat="1" ht="13.5" customHeight="1" x14ac:dyDescent="0.15">
      <c r="A47" s="265" t="s">
        <v>224</v>
      </c>
      <c r="B47" s="55" t="s">
        <v>54</v>
      </c>
      <c r="C47" s="217"/>
      <c r="D47" s="202">
        <v>95</v>
      </c>
      <c r="E47" s="108">
        <v>22</v>
      </c>
      <c r="F47" s="109">
        <v>34</v>
      </c>
      <c r="G47" s="109">
        <v>22</v>
      </c>
      <c r="H47" s="109">
        <v>11</v>
      </c>
      <c r="I47" s="109">
        <v>4</v>
      </c>
      <c r="J47" s="110">
        <v>2</v>
      </c>
      <c r="L47" s="270">
        <f>SUMPRODUCT(E$3:I$3,E47:I47)/SUM(E47:I47)</f>
        <v>3.6344086021505375</v>
      </c>
      <c r="N47" s="118">
        <v>10</v>
      </c>
      <c r="O47" s="109">
        <v>24</v>
      </c>
      <c r="P47" s="109">
        <v>41</v>
      </c>
      <c r="Q47" s="109">
        <v>16</v>
      </c>
      <c r="R47" s="109">
        <v>1</v>
      </c>
      <c r="S47" s="110">
        <v>3</v>
      </c>
      <c r="T47" s="2"/>
      <c r="U47" s="270">
        <f>SUMPRODUCT(N$3:R$3,N47:R47)/SUM(N47:R47)</f>
        <v>3.2826086956521738</v>
      </c>
    </row>
    <row r="48" spans="1:21" ht="13.5" customHeight="1" x14ac:dyDescent="0.15">
      <c r="A48" s="263"/>
      <c r="B48" s="56"/>
      <c r="C48" s="218"/>
      <c r="D48" s="202"/>
      <c r="E48" s="219">
        <v>23.157894736842106</v>
      </c>
      <c r="F48" s="220">
        <v>35.789473684210527</v>
      </c>
      <c r="G48" s="220">
        <v>23.157894736842106</v>
      </c>
      <c r="H48" s="220">
        <v>11.578947368421053</v>
      </c>
      <c r="I48" s="220">
        <v>4.2105263157894735</v>
      </c>
      <c r="J48" s="221">
        <v>2.1052631578947367</v>
      </c>
      <c r="L48" s="272"/>
      <c r="N48" s="117">
        <v>10.526315789473683</v>
      </c>
      <c r="O48" s="106">
        <v>25.263157894736842</v>
      </c>
      <c r="P48" s="106">
        <v>43.15789473684211</v>
      </c>
      <c r="Q48" s="106">
        <v>16.842105263157894</v>
      </c>
      <c r="R48" s="106">
        <v>1.0526315789473684</v>
      </c>
      <c r="S48" s="107">
        <v>3.1578947368421053</v>
      </c>
      <c r="U48" s="272"/>
    </row>
    <row r="49" spans="1:21" s="57" customFormat="1" ht="13.5" customHeight="1" x14ac:dyDescent="0.15">
      <c r="A49" s="263"/>
      <c r="B49" s="149" t="s">
        <v>393</v>
      </c>
      <c r="C49" s="246"/>
      <c r="D49" s="239">
        <v>332</v>
      </c>
      <c r="E49" s="230">
        <v>58</v>
      </c>
      <c r="F49" s="231">
        <v>126</v>
      </c>
      <c r="G49" s="231">
        <v>67</v>
      </c>
      <c r="H49" s="231">
        <v>47</v>
      </c>
      <c r="I49" s="231">
        <v>29</v>
      </c>
      <c r="J49" s="232">
        <v>5</v>
      </c>
      <c r="L49" s="273">
        <f>SUMPRODUCT(E$3:I$3,E49:I49)/SUM(E49:I49)</f>
        <v>3.4189602446483178</v>
      </c>
      <c r="N49" s="118">
        <v>18</v>
      </c>
      <c r="O49" s="109">
        <v>58</v>
      </c>
      <c r="P49" s="109">
        <v>171</v>
      </c>
      <c r="Q49" s="109">
        <v>55</v>
      </c>
      <c r="R49" s="109">
        <v>21</v>
      </c>
      <c r="S49" s="110">
        <v>9</v>
      </c>
      <c r="T49" s="2"/>
      <c r="U49" s="273">
        <f>SUMPRODUCT(N$3:R$3,N49:R49)/SUM(N49:R49)</f>
        <v>2.9907120743034055</v>
      </c>
    </row>
    <row r="50" spans="1:21" ht="13.5" customHeight="1" x14ac:dyDescent="0.15">
      <c r="A50" s="263"/>
      <c r="B50" s="148"/>
      <c r="C50" s="243"/>
      <c r="D50" s="201"/>
      <c r="E50" s="105">
        <v>17.46987951807229</v>
      </c>
      <c r="F50" s="106">
        <v>37.951807228915662</v>
      </c>
      <c r="G50" s="106">
        <v>20.180722891566266</v>
      </c>
      <c r="H50" s="106">
        <v>14.156626506024098</v>
      </c>
      <c r="I50" s="106">
        <v>8.7349397590361448</v>
      </c>
      <c r="J50" s="107">
        <v>1.5060240963855422</v>
      </c>
      <c r="L50" s="272"/>
      <c r="N50" s="117">
        <v>5.4216867469879517</v>
      </c>
      <c r="O50" s="106">
        <v>17.46987951807229</v>
      </c>
      <c r="P50" s="106">
        <v>51.506024096385538</v>
      </c>
      <c r="Q50" s="106">
        <v>16.566265060240966</v>
      </c>
      <c r="R50" s="106">
        <v>6.3253012048192767</v>
      </c>
      <c r="S50" s="107">
        <v>2.7108433734939759</v>
      </c>
      <c r="U50" s="272"/>
    </row>
    <row r="51" spans="1:21" s="57" customFormat="1" ht="13.5" customHeight="1" x14ac:dyDescent="0.15">
      <c r="A51" s="263"/>
      <c r="B51" s="149" t="s">
        <v>56</v>
      </c>
      <c r="C51" s="246"/>
      <c r="D51" s="239">
        <v>216</v>
      </c>
      <c r="E51" s="230">
        <v>35</v>
      </c>
      <c r="F51" s="231">
        <v>88</v>
      </c>
      <c r="G51" s="231">
        <v>53</v>
      </c>
      <c r="H51" s="231">
        <v>27</v>
      </c>
      <c r="I51" s="231">
        <v>9</v>
      </c>
      <c r="J51" s="232">
        <v>4</v>
      </c>
      <c r="L51" s="273">
        <f>SUMPRODUCT(E$3:I$3,E51:I51)/SUM(E51:I51)</f>
        <v>3.5330188679245285</v>
      </c>
      <c r="N51" s="118">
        <v>8</v>
      </c>
      <c r="O51" s="109">
        <v>41</v>
      </c>
      <c r="P51" s="109">
        <v>113</v>
      </c>
      <c r="Q51" s="109">
        <v>32</v>
      </c>
      <c r="R51" s="109">
        <v>15</v>
      </c>
      <c r="S51" s="110">
        <v>7</v>
      </c>
      <c r="T51" s="2"/>
      <c r="U51" s="273">
        <f>SUMPRODUCT(N$3:R$3,N51:R51)/SUM(N51:R51)</f>
        <v>2.9760765550239237</v>
      </c>
    </row>
    <row r="52" spans="1:21" ht="13.5" customHeight="1" x14ac:dyDescent="0.15">
      <c r="A52" s="263"/>
      <c r="B52" s="148"/>
      <c r="C52" s="243"/>
      <c r="D52" s="201"/>
      <c r="E52" s="105">
        <v>16.203703703703702</v>
      </c>
      <c r="F52" s="106">
        <v>40.74074074074074</v>
      </c>
      <c r="G52" s="106">
        <v>24.537037037037038</v>
      </c>
      <c r="H52" s="106">
        <v>12.5</v>
      </c>
      <c r="I52" s="106">
        <v>4.1666666666666661</v>
      </c>
      <c r="J52" s="107">
        <v>1.8518518518518516</v>
      </c>
      <c r="L52" s="272"/>
      <c r="N52" s="117">
        <v>3.7037037037037033</v>
      </c>
      <c r="O52" s="106">
        <v>18.981481481481481</v>
      </c>
      <c r="P52" s="106">
        <v>52.314814814814817</v>
      </c>
      <c r="Q52" s="106">
        <v>14.814814814814813</v>
      </c>
      <c r="R52" s="106">
        <v>6.9444444444444446</v>
      </c>
      <c r="S52" s="107">
        <v>3.2407407407407405</v>
      </c>
      <c r="U52" s="272"/>
    </row>
    <row r="53" spans="1:21" s="57" customFormat="1" ht="13.5" customHeight="1" x14ac:dyDescent="0.15">
      <c r="A53" s="263"/>
      <c r="B53" s="149" t="s">
        <v>58</v>
      </c>
      <c r="C53" s="246"/>
      <c r="D53" s="239">
        <v>177</v>
      </c>
      <c r="E53" s="230">
        <v>55</v>
      </c>
      <c r="F53" s="231">
        <v>72</v>
      </c>
      <c r="G53" s="231">
        <v>23</v>
      </c>
      <c r="H53" s="231">
        <v>20</v>
      </c>
      <c r="I53" s="231">
        <v>4</v>
      </c>
      <c r="J53" s="232">
        <v>3</v>
      </c>
      <c r="L53" s="273">
        <f>SUMPRODUCT(E$3:I$3,E53:I53)/SUM(E53:I53)</f>
        <v>3.8850574712643677</v>
      </c>
      <c r="N53" s="118">
        <v>8</v>
      </c>
      <c r="O53" s="109">
        <v>40</v>
      </c>
      <c r="P53" s="109">
        <v>68</v>
      </c>
      <c r="Q53" s="109">
        <v>42</v>
      </c>
      <c r="R53" s="109">
        <v>14</v>
      </c>
      <c r="S53" s="110">
        <v>5</v>
      </c>
      <c r="T53" s="2"/>
      <c r="U53" s="273">
        <f>SUMPRODUCT(N$3:R$3,N53:R53)/SUM(N53:R53)</f>
        <v>2.9186046511627906</v>
      </c>
    </row>
    <row r="54" spans="1:21" ht="13.5" customHeight="1" x14ac:dyDescent="0.15">
      <c r="A54" s="263"/>
      <c r="B54" s="148"/>
      <c r="C54" s="243"/>
      <c r="D54" s="201"/>
      <c r="E54" s="105">
        <v>31.073446327683619</v>
      </c>
      <c r="F54" s="106">
        <v>40.677966101694921</v>
      </c>
      <c r="G54" s="106">
        <v>12.994350282485875</v>
      </c>
      <c r="H54" s="106">
        <v>11.299435028248588</v>
      </c>
      <c r="I54" s="106">
        <v>2.2598870056497176</v>
      </c>
      <c r="J54" s="107">
        <v>1.6949152542372881</v>
      </c>
      <c r="L54" s="272"/>
      <c r="N54" s="117">
        <v>4.5197740112994351</v>
      </c>
      <c r="O54" s="106">
        <v>22.598870056497177</v>
      </c>
      <c r="P54" s="106">
        <v>38.418079096045197</v>
      </c>
      <c r="Q54" s="106">
        <v>23.728813559322035</v>
      </c>
      <c r="R54" s="106">
        <v>7.9096045197740121</v>
      </c>
      <c r="S54" s="107">
        <v>2.8248587570621471</v>
      </c>
      <c r="U54" s="272"/>
    </row>
    <row r="55" spans="1:21" s="57" customFormat="1" ht="13.5" customHeight="1" x14ac:dyDescent="0.15">
      <c r="A55" s="263"/>
      <c r="B55" s="149" t="s">
        <v>60</v>
      </c>
      <c r="C55" s="246"/>
      <c r="D55" s="239">
        <v>396</v>
      </c>
      <c r="E55" s="230">
        <v>81</v>
      </c>
      <c r="F55" s="231">
        <v>151</v>
      </c>
      <c r="G55" s="231">
        <v>102</v>
      </c>
      <c r="H55" s="231">
        <v>43</v>
      </c>
      <c r="I55" s="231">
        <v>10</v>
      </c>
      <c r="J55" s="232">
        <v>9</v>
      </c>
      <c r="L55" s="273">
        <f>SUMPRODUCT(E$3:I$3,E55:I55)/SUM(E55:I55)</f>
        <v>3.6459948320413438</v>
      </c>
      <c r="N55" s="118">
        <v>22</v>
      </c>
      <c r="O55" s="109">
        <v>80</v>
      </c>
      <c r="P55" s="109">
        <v>170</v>
      </c>
      <c r="Q55" s="109">
        <v>87</v>
      </c>
      <c r="R55" s="109">
        <v>29</v>
      </c>
      <c r="S55" s="110">
        <v>8</v>
      </c>
      <c r="T55" s="2"/>
      <c r="U55" s="273">
        <f>SUMPRODUCT(N$3:R$3,N55:R55)/SUM(N55:R55)</f>
        <v>2.945876288659794</v>
      </c>
    </row>
    <row r="56" spans="1:21" ht="13.5" customHeight="1" x14ac:dyDescent="0.15">
      <c r="A56" s="263"/>
      <c r="B56" s="148"/>
      <c r="C56" s="243"/>
      <c r="D56" s="201"/>
      <c r="E56" s="105">
        <v>20.454545454545457</v>
      </c>
      <c r="F56" s="106">
        <v>38.131313131313135</v>
      </c>
      <c r="G56" s="106">
        <v>25.757575757575758</v>
      </c>
      <c r="H56" s="106">
        <v>10.85858585858586</v>
      </c>
      <c r="I56" s="106">
        <v>2.5252525252525251</v>
      </c>
      <c r="J56" s="107">
        <v>2.2727272727272729</v>
      </c>
      <c r="L56" s="272"/>
      <c r="N56" s="117">
        <v>5.5555555555555554</v>
      </c>
      <c r="O56" s="106">
        <v>20.202020202020201</v>
      </c>
      <c r="P56" s="106">
        <v>42.929292929292927</v>
      </c>
      <c r="Q56" s="106">
        <v>21.969696969696969</v>
      </c>
      <c r="R56" s="106">
        <v>7.3232323232323235</v>
      </c>
      <c r="S56" s="107">
        <v>2.0202020202020203</v>
      </c>
      <c r="U56" s="272"/>
    </row>
    <row r="57" spans="1:21" s="57" customFormat="1" ht="13.5" customHeight="1" x14ac:dyDescent="0.15">
      <c r="A57" s="263"/>
      <c r="B57" s="149" t="s">
        <v>62</v>
      </c>
      <c r="C57" s="246"/>
      <c r="D57" s="239">
        <v>207</v>
      </c>
      <c r="E57" s="230">
        <v>45</v>
      </c>
      <c r="F57" s="231">
        <v>77</v>
      </c>
      <c r="G57" s="231">
        <v>47</v>
      </c>
      <c r="H57" s="231">
        <v>29</v>
      </c>
      <c r="I57" s="231">
        <v>3</v>
      </c>
      <c r="J57" s="232">
        <v>6</v>
      </c>
      <c r="L57" s="273">
        <f>SUMPRODUCT(E$3:I$3,E57:I57)/SUM(E57:I57)</f>
        <v>3.6567164179104479</v>
      </c>
      <c r="N57" s="118">
        <v>11</v>
      </c>
      <c r="O57" s="109">
        <v>53</v>
      </c>
      <c r="P57" s="109">
        <v>87</v>
      </c>
      <c r="Q57" s="109">
        <v>39</v>
      </c>
      <c r="R57" s="109">
        <v>9</v>
      </c>
      <c r="S57" s="110">
        <v>8</v>
      </c>
      <c r="T57" s="2"/>
      <c r="U57" s="273">
        <f>SUMPRODUCT(N$3:R$3,N57:R57)/SUM(N57:R57)</f>
        <v>3.0904522613065328</v>
      </c>
    </row>
    <row r="58" spans="1:21" ht="13.5" customHeight="1" x14ac:dyDescent="0.15">
      <c r="A58" s="263"/>
      <c r="B58" s="148"/>
      <c r="C58" s="243"/>
      <c r="D58" s="201"/>
      <c r="E58" s="105">
        <v>21.739130434782609</v>
      </c>
      <c r="F58" s="106">
        <v>37.19806763285024</v>
      </c>
      <c r="G58" s="106">
        <v>22.705314009661837</v>
      </c>
      <c r="H58" s="106">
        <v>14.009661835748794</v>
      </c>
      <c r="I58" s="106">
        <v>1.4492753623188406</v>
      </c>
      <c r="J58" s="107">
        <v>2.8985507246376812</v>
      </c>
      <c r="L58" s="272"/>
      <c r="N58" s="117">
        <v>5.3140096618357484</v>
      </c>
      <c r="O58" s="106">
        <v>25.60386473429952</v>
      </c>
      <c r="P58" s="106">
        <v>42.028985507246375</v>
      </c>
      <c r="Q58" s="106">
        <v>18.840579710144929</v>
      </c>
      <c r="R58" s="106">
        <v>4.3478260869565215</v>
      </c>
      <c r="S58" s="107">
        <v>3.8647342995169081</v>
      </c>
      <c r="U58" s="272"/>
    </row>
    <row r="59" spans="1:21" s="57" customFormat="1" ht="13.5" customHeight="1" x14ac:dyDescent="0.15">
      <c r="A59" s="263"/>
      <c r="B59" s="149" t="s">
        <v>64</v>
      </c>
      <c r="C59" s="246"/>
      <c r="D59" s="206">
        <v>142</v>
      </c>
      <c r="E59" s="230">
        <v>13</v>
      </c>
      <c r="F59" s="231">
        <v>39</v>
      </c>
      <c r="G59" s="231">
        <v>36</v>
      </c>
      <c r="H59" s="231">
        <v>23</v>
      </c>
      <c r="I59" s="231">
        <v>12</v>
      </c>
      <c r="J59" s="232">
        <v>19</v>
      </c>
      <c r="L59" s="273">
        <f>SUMPRODUCT(E$3:I$3,E59:I59)/SUM(E59:I59)</f>
        <v>3.1463414634146343</v>
      </c>
      <c r="N59" s="118">
        <v>5</v>
      </c>
      <c r="O59" s="109">
        <v>18</v>
      </c>
      <c r="P59" s="109">
        <v>66</v>
      </c>
      <c r="Q59" s="109">
        <v>23</v>
      </c>
      <c r="R59" s="109">
        <v>5</v>
      </c>
      <c r="S59" s="110">
        <v>25</v>
      </c>
      <c r="T59" s="2"/>
      <c r="U59" s="273">
        <f>SUMPRODUCT(N$3:R$3,N59:R59)/SUM(N59:R59)</f>
        <v>2.9572649572649574</v>
      </c>
    </row>
    <row r="60" spans="1:21" ht="13.5" customHeight="1" x14ac:dyDescent="0.15">
      <c r="A60" s="263"/>
      <c r="B60" s="148"/>
      <c r="C60" s="243"/>
      <c r="D60" s="201"/>
      <c r="E60" s="105">
        <v>9.1549295774647899</v>
      </c>
      <c r="F60" s="106">
        <v>27.464788732394368</v>
      </c>
      <c r="G60" s="106">
        <v>25.352112676056336</v>
      </c>
      <c r="H60" s="106">
        <v>16.197183098591552</v>
      </c>
      <c r="I60" s="106">
        <v>8.4507042253521121</v>
      </c>
      <c r="J60" s="107">
        <v>13.380281690140844</v>
      </c>
      <c r="L60" s="272"/>
      <c r="N60" s="117">
        <v>3.5211267605633805</v>
      </c>
      <c r="O60" s="106">
        <v>12.676056338028168</v>
      </c>
      <c r="P60" s="106">
        <v>46.478873239436616</v>
      </c>
      <c r="Q60" s="106">
        <v>16.197183098591552</v>
      </c>
      <c r="R60" s="106">
        <v>3.5211267605633805</v>
      </c>
      <c r="S60" s="107">
        <v>17.6056338028169</v>
      </c>
      <c r="U60" s="272"/>
    </row>
    <row r="61" spans="1:21" s="57" customFormat="1" ht="13.5" customHeight="1" x14ac:dyDescent="0.15">
      <c r="A61" s="263"/>
      <c r="B61" s="149" t="s">
        <v>66</v>
      </c>
      <c r="C61" s="246"/>
      <c r="D61" s="206">
        <v>524</v>
      </c>
      <c r="E61" s="230">
        <v>59</v>
      </c>
      <c r="F61" s="231">
        <v>173</v>
      </c>
      <c r="G61" s="231">
        <v>150</v>
      </c>
      <c r="H61" s="231">
        <v>77</v>
      </c>
      <c r="I61" s="231">
        <v>19</v>
      </c>
      <c r="J61" s="232">
        <v>46</v>
      </c>
      <c r="L61" s="273">
        <f>SUMPRODUCT(E$3:I$3,E61:I61)/SUM(E61:I61)</f>
        <v>3.3682008368200838</v>
      </c>
      <c r="N61" s="118">
        <v>17</v>
      </c>
      <c r="O61" s="109">
        <v>114</v>
      </c>
      <c r="P61" s="109">
        <v>255</v>
      </c>
      <c r="Q61" s="109">
        <v>72</v>
      </c>
      <c r="R61" s="109">
        <v>12</v>
      </c>
      <c r="S61" s="110">
        <v>54</v>
      </c>
      <c r="T61" s="2"/>
      <c r="U61" s="273">
        <f>SUMPRODUCT(N$3:R$3,N61:R61)/SUM(N61:R61)</f>
        <v>3.1106382978723404</v>
      </c>
    </row>
    <row r="62" spans="1:21" ht="13.5" customHeight="1" x14ac:dyDescent="0.15">
      <c r="A62" s="263"/>
      <c r="B62" s="148"/>
      <c r="C62" s="243"/>
      <c r="D62" s="201"/>
      <c r="E62" s="105">
        <v>11.259541984732824</v>
      </c>
      <c r="F62" s="106">
        <v>33.015267175572518</v>
      </c>
      <c r="G62" s="106">
        <v>28.625954198473281</v>
      </c>
      <c r="H62" s="106">
        <v>14.694656488549619</v>
      </c>
      <c r="I62" s="106">
        <v>3.6259541984732824</v>
      </c>
      <c r="J62" s="107">
        <v>8.778625954198473</v>
      </c>
      <c r="L62" s="272"/>
      <c r="N62" s="117">
        <v>3.2442748091603053</v>
      </c>
      <c r="O62" s="106">
        <v>21.755725190839694</v>
      </c>
      <c r="P62" s="106">
        <v>48.664122137404583</v>
      </c>
      <c r="Q62" s="106">
        <v>13.740458015267176</v>
      </c>
      <c r="R62" s="106">
        <v>2.2900763358778624</v>
      </c>
      <c r="S62" s="107">
        <v>10.305343511450381</v>
      </c>
      <c r="U62" s="272"/>
    </row>
    <row r="63" spans="1:21" s="57" customFormat="1" ht="13.5" customHeight="1" x14ac:dyDescent="0.15">
      <c r="A63" s="263"/>
      <c r="B63" s="56" t="s">
        <v>67</v>
      </c>
      <c r="C63" s="244"/>
      <c r="D63" s="202">
        <v>543</v>
      </c>
      <c r="E63" s="108">
        <v>68</v>
      </c>
      <c r="F63" s="109">
        <v>193</v>
      </c>
      <c r="G63" s="109">
        <v>157</v>
      </c>
      <c r="H63" s="109">
        <v>76</v>
      </c>
      <c r="I63" s="109">
        <v>15</v>
      </c>
      <c r="J63" s="110">
        <v>34</v>
      </c>
      <c r="L63" s="273">
        <f>SUMPRODUCT(E$3:I$3,E63:I63)/SUM(E63:I63)</f>
        <v>3.4381139489194501</v>
      </c>
      <c r="N63" s="118">
        <v>22</v>
      </c>
      <c r="O63" s="109">
        <v>110</v>
      </c>
      <c r="P63" s="109">
        <v>269</v>
      </c>
      <c r="Q63" s="109">
        <v>76</v>
      </c>
      <c r="R63" s="109">
        <v>24</v>
      </c>
      <c r="S63" s="110">
        <v>42</v>
      </c>
      <c r="T63" s="2"/>
      <c r="U63" s="273">
        <f>SUMPRODUCT(N$3:R$3,N63:R63)/SUM(N63:R63)</f>
        <v>3.0598802395209579</v>
      </c>
    </row>
    <row r="64" spans="1:21" ht="13.5" customHeight="1" thickBot="1" x14ac:dyDescent="0.2">
      <c r="A64" s="264"/>
      <c r="B64" s="150"/>
      <c r="C64" s="245"/>
      <c r="D64" s="203"/>
      <c r="E64" s="111">
        <v>12.523020257826889</v>
      </c>
      <c r="F64" s="112">
        <v>35.543278084714544</v>
      </c>
      <c r="G64" s="112">
        <v>28.913443830570902</v>
      </c>
      <c r="H64" s="112">
        <v>13.996316758747698</v>
      </c>
      <c r="I64" s="112">
        <v>2.7624309392265194</v>
      </c>
      <c r="J64" s="113">
        <v>6.2615101289134447</v>
      </c>
      <c r="L64" s="271"/>
      <c r="N64" s="119">
        <v>4.0515653775322287</v>
      </c>
      <c r="O64" s="112">
        <v>20.257826887661142</v>
      </c>
      <c r="P64" s="112">
        <v>49.539594843462247</v>
      </c>
      <c r="Q64" s="112">
        <v>13.996316758747698</v>
      </c>
      <c r="R64" s="112">
        <v>4.4198895027624303</v>
      </c>
      <c r="S64" s="113">
        <v>7.7348066298342539</v>
      </c>
      <c r="U64" s="271"/>
    </row>
    <row r="65" spans="1:21" s="57" customFormat="1" ht="13.5" customHeight="1" x14ac:dyDescent="0.15">
      <c r="A65" s="269" t="s">
        <v>73</v>
      </c>
      <c r="B65" s="55" t="s">
        <v>68</v>
      </c>
      <c r="C65" s="217"/>
      <c r="D65" s="202">
        <v>1316</v>
      </c>
      <c r="E65" s="108">
        <v>230</v>
      </c>
      <c r="F65" s="109">
        <v>456</v>
      </c>
      <c r="G65" s="109">
        <v>335</v>
      </c>
      <c r="H65" s="109">
        <v>185</v>
      </c>
      <c r="I65" s="109">
        <v>52</v>
      </c>
      <c r="J65" s="110">
        <v>58</v>
      </c>
      <c r="L65" s="270">
        <f>SUMPRODUCT(E$3:I$3,E65:I65)/SUM(E65:I65)</f>
        <v>3.498410174880763</v>
      </c>
      <c r="N65" s="118">
        <v>68</v>
      </c>
      <c r="O65" s="109">
        <v>246</v>
      </c>
      <c r="P65" s="109">
        <v>633</v>
      </c>
      <c r="Q65" s="109">
        <v>234</v>
      </c>
      <c r="R65" s="109">
        <v>64</v>
      </c>
      <c r="S65" s="110">
        <v>71</v>
      </c>
      <c r="T65" s="2"/>
      <c r="U65" s="270">
        <f>SUMPRODUCT(N$3:R$3,N65:R65)/SUM(N65:R65)</f>
        <v>3.0160642570281126</v>
      </c>
    </row>
    <row r="66" spans="1:21" ht="13.5" customHeight="1" x14ac:dyDescent="0.15">
      <c r="A66" s="263"/>
      <c r="B66" s="9" t="s">
        <v>69</v>
      </c>
      <c r="C66" s="243"/>
      <c r="D66" s="201"/>
      <c r="E66" s="105">
        <v>17.477203647416413</v>
      </c>
      <c r="F66" s="106">
        <v>34.650455927051674</v>
      </c>
      <c r="G66" s="106">
        <v>25.455927051671733</v>
      </c>
      <c r="H66" s="106">
        <v>14.05775075987842</v>
      </c>
      <c r="I66" s="106">
        <v>3.9513677811550152</v>
      </c>
      <c r="J66" s="107">
        <v>4.4072948328267474</v>
      </c>
      <c r="L66" s="272"/>
      <c r="N66" s="117">
        <v>5.1671732522796354</v>
      </c>
      <c r="O66" s="106">
        <v>18.693009118541035</v>
      </c>
      <c r="P66" s="106">
        <v>48.100303951367778</v>
      </c>
      <c r="Q66" s="106">
        <v>17.781155015197569</v>
      </c>
      <c r="R66" s="106">
        <v>4.86322188449848</v>
      </c>
      <c r="S66" s="107">
        <v>5.3951367781155017</v>
      </c>
      <c r="U66" s="272"/>
    </row>
    <row r="67" spans="1:21" s="57" customFormat="1" ht="13.5" customHeight="1" x14ac:dyDescent="0.15">
      <c r="A67" s="263"/>
      <c r="B67" s="56" t="s">
        <v>70</v>
      </c>
      <c r="C67" s="244"/>
      <c r="D67" s="202">
        <v>1077</v>
      </c>
      <c r="E67" s="108">
        <v>161</v>
      </c>
      <c r="F67" s="109">
        <v>424</v>
      </c>
      <c r="G67" s="109">
        <v>259</v>
      </c>
      <c r="H67" s="109">
        <v>138</v>
      </c>
      <c r="I67" s="109">
        <v>42</v>
      </c>
      <c r="J67" s="110">
        <v>53</v>
      </c>
      <c r="L67" s="273">
        <f>SUMPRODUCT(E$3:I$3,E67:I67)/SUM(E67:I67)</f>
        <v>3.51171875</v>
      </c>
      <c r="N67" s="118">
        <v>40</v>
      </c>
      <c r="O67" s="109">
        <v>247</v>
      </c>
      <c r="P67" s="109">
        <v>501</v>
      </c>
      <c r="Q67" s="109">
        <v>167</v>
      </c>
      <c r="R67" s="109">
        <v>53</v>
      </c>
      <c r="S67" s="110">
        <v>69</v>
      </c>
      <c r="T67" s="2"/>
      <c r="U67" s="273">
        <f>SUMPRODUCT(N$3:R$3,N67:R67)/SUM(N67:R67)</f>
        <v>3.0535714285714284</v>
      </c>
    </row>
    <row r="68" spans="1:21" ht="13.5" customHeight="1" x14ac:dyDescent="0.15">
      <c r="A68" s="263"/>
      <c r="B68" s="9" t="s">
        <v>71</v>
      </c>
      <c r="C68" s="243"/>
      <c r="D68" s="201"/>
      <c r="E68" s="105">
        <v>14.948932219127206</v>
      </c>
      <c r="F68" s="106">
        <v>39.368616527390898</v>
      </c>
      <c r="G68" s="106">
        <v>24.048282265552459</v>
      </c>
      <c r="H68" s="106">
        <v>12.813370473537605</v>
      </c>
      <c r="I68" s="106">
        <v>3.8997214484679668</v>
      </c>
      <c r="J68" s="107">
        <v>4.9210770659238623</v>
      </c>
      <c r="L68" s="272"/>
      <c r="N68" s="117">
        <v>3.7140204271123487</v>
      </c>
      <c r="O68" s="106">
        <v>22.934076137418753</v>
      </c>
      <c r="P68" s="106">
        <v>46.518105849582177</v>
      </c>
      <c r="Q68" s="106">
        <v>15.506035283194059</v>
      </c>
      <c r="R68" s="106">
        <v>4.9210770659238623</v>
      </c>
      <c r="S68" s="107">
        <v>6.4066852367688023</v>
      </c>
      <c r="U68" s="272"/>
    </row>
    <row r="69" spans="1:21" s="57" customFormat="1" ht="13.5" customHeight="1" x14ac:dyDescent="0.15">
      <c r="A69" s="263"/>
      <c r="B69" s="56" t="s">
        <v>72</v>
      </c>
      <c r="C69" s="244"/>
      <c r="D69" s="202">
        <v>62</v>
      </c>
      <c r="E69" s="108">
        <v>7</v>
      </c>
      <c r="F69" s="109">
        <v>16</v>
      </c>
      <c r="G69" s="109">
        <v>18</v>
      </c>
      <c r="H69" s="109">
        <v>6</v>
      </c>
      <c r="I69" s="109">
        <v>5</v>
      </c>
      <c r="J69" s="110">
        <v>10</v>
      </c>
      <c r="L69" s="273">
        <f>SUMPRODUCT(E$3:I$3,E69:I69)/SUM(E69:I69)</f>
        <v>3.2692307692307692</v>
      </c>
      <c r="N69" s="118">
        <v>4</v>
      </c>
      <c r="O69" s="109">
        <v>11</v>
      </c>
      <c r="P69" s="109">
        <v>28</v>
      </c>
      <c r="Q69" s="109">
        <v>1</v>
      </c>
      <c r="R69" s="109">
        <v>4</v>
      </c>
      <c r="S69" s="110">
        <v>14</v>
      </c>
      <c r="T69" s="2"/>
      <c r="U69" s="273">
        <f>SUMPRODUCT(N$3:R$3,N69:R69)/SUM(N69:R69)</f>
        <v>3.2083333333333335</v>
      </c>
    </row>
    <row r="70" spans="1:21" ht="13.5" customHeight="1" thickBot="1" x14ac:dyDescent="0.2">
      <c r="A70" s="264"/>
      <c r="B70" s="16"/>
      <c r="C70" s="245"/>
      <c r="D70" s="203"/>
      <c r="E70" s="111">
        <v>11.29032258064516</v>
      </c>
      <c r="F70" s="112">
        <v>25.806451612903224</v>
      </c>
      <c r="G70" s="112">
        <v>29.032258064516132</v>
      </c>
      <c r="H70" s="112">
        <v>9.67741935483871</v>
      </c>
      <c r="I70" s="112">
        <v>8.064516129032258</v>
      </c>
      <c r="J70" s="113">
        <v>16.129032258064516</v>
      </c>
      <c r="L70" s="271"/>
      <c r="N70" s="119">
        <v>6.4516129032258061</v>
      </c>
      <c r="O70" s="112">
        <v>17.741935483870968</v>
      </c>
      <c r="P70" s="112">
        <v>45.161290322580641</v>
      </c>
      <c r="Q70" s="112">
        <v>1.6129032258064515</v>
      </c>
      <c r="R70" s="112">
        <v>6.4516129032258061</v>
      </c>
      <c r="S70" s="113">
        <v>22.58064516129032</v>
      </c>
      <c r="U70" s="271"/>
    </row>
    <row r="71" spans="1:21" s="57" customFormat="1" ht="13.5" customHeight="1" x14ac:dyDescent="0.15">
      <c r="A71" s="261" t="s">
        <v>404</v>
      </c>
      <c r="B71" s="56" t="s">
        <v>489</v>
      </c>
      <c r="D71" s="202">
        <v>1064</v>
      </c>
      <c r="E71" s="108">
        <v>204</v>
      </c>
      <c r="F71" s="109">
        <v>436</v>
      </c>
      <c r="G71" s="109">
        <v>260</v>
      </c>
      <c r="H71" s="109">
        <v>129</v>
      </c>
      <c r="I71" s="109">
        <v>21</v>
      </c>
      <c r="J71" s="110">
        <v>14</v>
      </c>
      <c r="L71" s="270">
        <f>SUMPRODUCT(E$3:I$3,E71:I71)/SUM(E71:I71)</f>
        <v>3.6409523809523812</v>
      </c>
      <c r="N71" s="118">
        <v>53</v>
      </c>
      <c r="O71" s="109">
        <v>214</v>
      </c>
      <c r="P71" s="109">
        <v>486</v>
      </c>
      <c r="Q71" s="109">
        <v>217</v>
      </c>
      <c r="R71" s="109">
        <v>72</v>
      </c>
      <c r="S71" s="110">
        <v>22</v>
      </c>
      <c r="T71" s="2"/>
      <c r="U71" s="270">
        <f>SUMPRODUCT(N$3:R$3,N71:R71)/SUM(N71:R71)</f>
        <v>2.9606525911708252</v>
      </c>
    </row>
    <row r="72" spans="1:21" ht="13.5" customHeight="1" x14ac:dyDescent="0.15">
      <c r="A72" s="261"/>
      <c r="B72" s="9" t="s">
        <v>490</v>
      </c>
      <c r="C72" s="17"/>
      <c r="D72" s="201"/>
      <c r="E72" s="105">
        <v>19.172932330827066</v>
      </c>
      <c r="F72" s="106">
        <v>40.977443609022558</v>
      </c>
      <c r="G72" s="106">
        <v>24.436090225563909</v>
      </c>
      <c r="H72" s="106">
        <v>12.124060150375939</v>
      </c>
      <c r="I72" s="106">
        <v>1.9736842105263157</v>
      </c>
      <c r="J72" s="107">
        <v>1.3157894736842104</v>
      </c>
      <c r="L72" s="272"/>
      <c r="N72" s="117">
        <v>4.981203007518797</v>
      </c>
      <c r="O72" s="106">
        <v>20.112781954887218</v>
      </c>
      <c r="P72" s="106">
        <v>45.676691729323309</v>
      </c>
      <c r="Q72" s="106">
        <v>20.394736842105264</v>
      </c>
      <c r="R72" s="106">
        <v>6.7669172932330826</v>
      </c>
      <c r="S72" s="107">
        <v>2.0676691729323307</v>
      </c>
      <c r="U72" s="272"/>
    </row>
    <row r="73" spans="1:21" s="57" customFormat="1" ht="13.5" customHeight="1" x14ac:dyDescent="0.15">
      <c r="A73" s="261"/>
      <c r="B73" s="56" t="s">
        <v>405</v>
      </c>
      <c r="D73" s="202">
        <v>348</v>
      </c>
      <c r="E73" s="108">
        <v>60</v>
      </c>
      <c r="F73" s="109">
        <v>129</v>
      </c>
      <c r="G73" s="109">
        <v>73</v>
      </c>
      <c r="H73" s="109">
        <v>58</v>
      </c>
      <c r="I73" s="109">
        <v>23</v>
      </c>
      <c r="J73" s="110">
        <v>5</v>
      </c>
      <c r="L73" s="273">
        <f>SUMPRODUCT(E$3:I$3,E73:I73)/SUM(E73:I73)</f>
        <v>3.4227405247813412</v>
      </c>
      <c r="N73" s="118">
        <v>15</v>
      </c>
      <c r="O73" s="109">
        <v>80</v>
      </c>
      <c r="P73" s="109">
        <v>165</v>
      </c>
      <c r="Q73" s="109">
        <v>62</v>
      </c>
      <c r="R73" s="109">
        <v>19</v>
      </c>
      <c r="S73" s="110">
        <v>7</v>
      </c>
      <c r="T73" s="2"/>
      <c r="U73" s="273">
        <f>SUMPRODUCT(N$3:R$3,N73:R73)/SUM(N73:R73)</f>
        <v>3.0293255131964809</v>
      </c>
    </row>
    <row r="74" spans="1:21" ht="13.5" customHeight="1" x14ac:dyDescent="0.15">
      <c r="A74" s="261"/>
      <c r="B74" s="9" t="s">
        <v>490</v>
      </c>
      <c r="C74" s="17"/>
      <c r="D74" s="201"/>
      <c r="E74" s="105">
        <v>17.241379310344829</v>
      </c>
      <c r="F74" s="106">
        <v>37.068965517241381</v>
      </c>
      <c r="G74" s="106">
        <v>20.977011494252874</v>
      </c>
      <c r="H74" s="106">
        <v>16.666666666666664</v>
      </c>
      <c r="I74" s="106">
        <v>6.6091954022988508</v>
      </c>
      <c r="J74" s="107">
        <v>1.4367816091954022</v>
      </c>
      <c r="L74" s="272"/>
      <c r="N74" s="117">
        <v>4.3103448275862073</v>
      </c>
      <c r="O74" s="106">
        <v>22.988505747126435</v>
      </c>
      <c r="P74" s="106">
        <v>47.413793103448278</v>
      </c>
      <c r="Q74" s="106">
        <v>17.816091954022991</v>
      </c>
      <c r="R74" s="106">
        <v>5.4597701149425291</v>
      </c>
      <c r="S74" s="107">
        <v>2.0114942528735633</v>
      </c>
      <c r="U74" s="272"/>
    </row>
    <row r="75" spans="1:21" s="57" customFormat="1" ht="13.5" customHeight="1" x14ac:dyDescent="0.15">
      <c r="A75" s="261"/>
      <c r="B75" s="56" t="s">
        <v>406</v>
      </c>
      <c r="D75" s="202">
        <v>1043</v>
      </c>
      <c r="E75" s="108">
        <v>134</v>
      </c>
      <c r="F75" s="109">
        <v>331</v>
      </c>
      <c r="G75" s="109">
        <v>279</v>
      </c>
      <c r="H75" s="109">
        <v>142</v>
      </c>
      <c r="I75" s="109">
        <v>55</v>
      </c>
      <c r="J75" s="110">
        <v>102</v>
      </c>
      <c r="L75" s="273">
        <f>SUMPRODUCT(E$3:I$3,E75:I75)/SUM(E75:I75)</f>
        <v>3.3687566418703505</v>
      </c>
      <c r="N75" s="118">
        <v>44</v>
      </c>
      <c r="O75" s="109">
        <v>210</v>
      </c>
      <c r="P75" s="109">
        <v>511</v>
      </c>
      <c r="Q75" s="109">
        <v>123</v>
      </c>
      <c r="R75" s="109">
        <v>30</v>
      </c>
      <c r="S75" s="110">
        <v>125</v>
      </c>
      <c r="T75" s="2"/>
      <c r="U75" s="273">
        <f>SUMPRODUCT(N$3:R$3,N75:R75)/SUM(N75:R75)</f>
        <v>3.1252723311546839</v>
      </c>
    </row>
    <row r="76" spans="1:21" ht="13.5" customHeight="1" thickBot="1" x14ac:dyDescent="0.2">
      <c r="A76" s="262"/>
      <c r="B76" s="16"/>
      <c r="C76" s="18"/>
      <c r="D76" s="203"/>
      <c r="E76" s="111">
        <v>12.847555129434324</v>
      </c>
      <c r="F76" s="112">
        <v>31.73537871524449</v>
      </c>
      <c r="G76" s="112">
        <v>26.749760306807286</v>
      </c>
      <c r="H76" s="112">
        <v>13.61457334611697</v>
      </c>
      <c r="I76" s="112">
        <v>5.2732502396931924</v>
      </c>
      <c r="J76" s="113">
        <v>9.7794822627037394</v>
      </c>
      <c r="L76" s="271"/>
      <c r="N76" s="119">
        <v>4.2186001917545539</v>
      </c>
      <c r="O76" s="112">
        <v>20.134228187919462</v>
      </c>
      <c r="P76" s="112">
        <v>48.993288590604031</v>
      </c>
      <c r="Q76" s="112">
        <v>11.792905081495686</v>
      </c>
      <c r="R76" s="112">
        <v>2.8763183125599232</v>
      </c>
      <c r="S76" s="113">
        <v>11.984659635666347</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335</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703</v>
      </c>
      <c r="F5" s="97">
        <v>846</v>
      </c>
      <c r="G5" s="97">
        <v>469</v>
      </c>
      <c r="H5" s="97">
        <v>161</v>
      </c>
      <c r="I5" s="97">
        <v>126</v>
      </c>
      <c r="J5" s="98">
        <v>150</v>
      </c>
      <c r="K5" s="69"/>
      <c r="L5" s="270">
        <f>SUMPRODUCT(E$3:I$3,E5:I5)/SUM(E5:I5)</f>
        <v>3.7978308026030367</v>
      </c>
      <c r="N5" s="114">
        <v>69</v>
      </c>
      <c r="O5" s="97">
        <v>355</v>
      </c>
      <c r="P5" s="97">
        <v>1397</v>
      </c>
      <c r="Q5" s="97">
        <v>318</v>
      </c>
      <c r="R5" s="97">
        <v>104</v>
      </c>
      <c r="S5" s="98">
        <v>212</v>
      </c>
      <c r="T5" s="2"/>
      <c r="U5" s="270">
        <f>SUMPRODUCT(N$3:R$3,N5:R5)/SUM(N5:R5)</f>
        <v>2.9852875613018277</v>
      </c>
    </row>
    <row r="6" spans="1:22" ht="13.5" customHeight="1" thickBot="1" x14ac:dyDescent="0.2">
      <c r="A6" s="7"/>
      <c r="B6" s="8"/>
      <c r="C6" s="8"/>
      <c r="D6" s="199"/>
      <c r="E6" s="99">
        <v>28.635437881873727</v>
      </c>
      <c r="F6" s="100">
        <v>34.460285132382893</v>
      </c>
      <c r="G6" s="100">
        <v>19.10386965376782</v>
      </c>
      <c r="H6" s="100">
        <v>6.5580448065173114</v>
      </c>
      <c r="I6" s="100">
        <v>5.1323828920570271</v>
      </c>
      <c r="J6" s="101">
        <v>6.1099796334012222</v>
      </c>
      <c r="K6" s="70"/>
      <c r="L6" s="271"/>
      <c r="N6" s="115">
        <v>2.8105906313645619</v>
      </c>
      <c r="O6" s="100">
        <v>14.460285132382891</v>
      </c>
      <c r="P6" s="100">
        <v>56.904276985743387</v>
      </c>
      <c r="Q6" s="100">
        <v>12.953156822810591</v>
      </c>
      <c r="R6" s="100">
        <v>4.236252545824847</v>
      </c>
      <c r="S6" s="101">
        <v>8.6354378818737274</v>
      </c>
      <c r="U6" s="271"/>
    </row>
    <row r="7" spans="1:22" s="57" customFormat="1" ht="13.5" customHeight="1" x14ac:dyDescent="0.15">
      <c r="A7" s="265" t="s">
        <v>31</v>
      </c>
      <c r="B7" s="55" t="s">
        <v>33</v>
      </c>
      <c r="C7" s="60"/>
      <c r="D7" s="200">
        <v>1196</v>
      </c>
      <c r="E7" s="102">
        <v>357</v>
      </c>
      <c r="F7" s="103">
        <v>404</v>
      </c>
      <c r="G7" s="103">
        <v>217</v>
      </c>
      <c r="H7" s="103">
        <v>77</v>
      </c>
      <c r="I7" s="103">
        <v>65</v>
      </c>
      <c r="J7" s="104">
        <v>76</v>
      </c>
      <c r="K7" s="69"/>
      <c r="L7" s="270">
        <f>SUMPRODUCT(E$3:I$3,E7:I7)/SUM(E7:I7)</f>
        <v>3.813392857142857</v>
      </c>
      <c r="N7" s="116">
        <v>30</v>
      </c>
      <c r="O7" s="103">
        <v>171</v>
      </c>
      <c r="P7" s="103">
        <v>704</v>
      </c>
      <c r="Q7" s="103">
        <v>139</v>
      </c>
      <c r="R7" s="103">
        <v>46</v>
      </c>
      <c r="S7" s="104">
        <v>106</v>
      </c>
      <c r="T7" s="2"/>
      <c r="U7" s="270">
        <f>SUMPRODUCT(N$3:R$3,N7:R7)/SUM(N7:R7)</f>
        <v>3</v>
      </c>
    </row>
    <row r="8" spans="1:22" ht="13.5" customHeight="1" x14ac:dyDescent="0.15">
      <c r="A8" s="263"/>
      <c r="B8" s="148"/>
      <c r="C8" s="17"/>
      <c r="D8" s="201"/>
      <c r="E8" s="105">
        <v>29.8494983277592</v>
      </c>
      <c r="F8" s="106">
        <v>33.779264214046819</v>
      </c>
      <c r="G8" s="106">
        <v>18.143812709030101</v>
      </c>
      <c r="H8" s="106">
        <v>6.4381270903010028</v>
      </c>
      <c r="I8" s="106">
        <v>5.4347826086956523</v>
      </c>
      <c r="J8" s="107">
        <v>6.3545150501672243</v>
      </c>
      <c r="K8" s="70"/>
      <c r="L8" s="272"/>
      <c r="N8" s="117">
        <v>2.508361204013378</v>
      </c>
      <c r="O8" s="106">
        <v>14.297658862876252</v>
      </c>
      <c r="P8" s="106">
        <v>58.862876254180605</v>
      </c>
      <c r="Q8" s="106">
        <v>11.622073578595318</v>
      </c>
      <c r="R8" s="106">
        <v>3.8461538461538463</v>
      </c>
      <c r="S8" s="107">
        <v>8.8628762541806019</v>
      </c>
      <c r="U8" s="272"/>
    </row>
    <row r="9" spans="1:22" s="57" customFormat="1" ht="13.5" customHeight="1" x14ac:dyDescent="0.15">
      <c r="A9" s="263"/>
      <c r="B9" s="56" t="s">
        <v>35</v>
      </c>
      <c r="D9" s="202">
        <v>223</v>
      </c>
      <c r="E9" s="108">
        <v>54</v>
      </c>
      <c r="F9" s="109">
        <v>76</v>
      </c>
      <c r="G9" s="109">
        <v>44</v>
      </c>
      <c r="H9" s="109">
        <v>23</v>
      </c>
      <c r="I9" s="109">
        <v>14</v>
      </c>
      <c r="J9" s="110">
        <v>12</v>
      </c>
      <c r="K9" s="65"/>
      <c r="L9" s="273">
        <f>SUMPRODUCT(E$3:I$3,E9:I9)/SUM(E9:I9)</f>
        <v>3.6303317535545023</v>
      </c>
      <c r="N9" s="118">
        <v>5</v>
      </c>
      <c r="O9" s="109">
        <v>32</v>
      </c>
      <c r="P9" s="109">
        <v>130</v>
      </c>
      <c r="Q9" s="109">
        <v>30</v>
      </c>
      <c r="R9" s="109">
        <v>6</v>
      </c>
      <c r="S9" s="110">
        <v>20</v>
      </c>
      <c r="T9" s="2"/>
      <c r="U9" s="273">
        <f>SUMPRODUCT(N$3:R$3,N9:R9)/SUM(N9:R9)</f>
        <v>3</v>
      </c>
    </row>
    <row r="10" spans="1:22" ht="13.5" customHeight="1" x14ac:dyDescent="0.15">
      <c r="A10" s="263"/>
      <c r="B10" s="148"/>
      <c r="C10" s="17"/>
      <c r="D10" s="201"/>
      <c r="E10" s="105">
        <v>24.215246636771301</v>
      </c>
      <c r="F10" s="106">
        <v>34.080717488789233</v>
      </c>
      <c r="G10" s="106">
        <v>19.730941704035875</v>
      </c>
      <c r="H10" s="106">
        <v>10.31390134529148</v>
      </c>
      <c r="I10" s="106">
        <v>6.2780269058295968</v>
      </c>
      <c r="J10" s="107">
        <v>5.3811659192825116</v>
      </c>
      <c r="K10" s="66"/>
      <c r="L10" s="272"/>
      <c r="N10" s="117">
        <v>2.2421524663677128</v>
      </c>
      <c r="O10" s="106">
        <v>14.349775784753364</v>
      </c>
      <c r="P10" s="106">
        <v>58.295964125560538</v>
      </c>
      <c r="Q10" s="106">
        <v>13.452914798206278</v>
      </c>
      <c r="R10" s="106">
        <v>2.6905829596412558</v>
      </c>
      <c r="S10" s="107">
        <v>8.9686098654708513</v>
      </c>
      <c r="U10" s="272"/>
    </row>
    <row r="11" spans="1:22" s="57" customFormat="1" ht="13.5" customHeight="1" x14ac:dyDescent="0.15">
      <c r="A11" s="263"/>
      <c r="B11" s="56" t="s">
        <v>37</v>
      </c>
      <c r="D11" s="202">
        <v>607</v>
      </c>
      <c r="E11" s="108">
        <v>173</v>
      </c>
      <c r="F11" s="109">
        <v>203</v>
      </c>
      <c r="G11" s="109">
        <v>130</v>
      </c>
      <c r="H11" s="109">
        <v>43</v>
      </c>
      <c r="I11" s="109">
        <v>25</v>
      </c>
      <c r="J11" s="110">
        <v>33</v>
      </c>
      <c r="K11" s="65"/>
      <c r="L11" s="273">
        <f>SUMPRODUCT(E$3:I$3,E11:I11)/SUM(E11:I11)</f>
        <v>3.7944250871080141</v>
      </c>
      <c r="N11" s="118">
        <v>19</v>
      </c>
      <c r="O11" s="109">
        <v>86</v>
      </c>
      <c r="P11" s="109">
        <v>353</v>
      </c>
      <c r="Q11" s="109">
        <v>75</v>
      </c>
      <c r="R11" s="109">
        <v>26</v>
      </c>
      <c r="S11" s="110">
        <v>48</v>
      </c>
      <c r="T11" s="2"/>
      <c r="U11" s="273">
        <f>SUMPRODUCT(N$3:R$3,N11:R11)/SUM(N11:R11)</f>
        <v>2.994633273703041</v>
      </c>
    </row>
    <row r="12" spans="1:22" ht="13.5" customHeight="1" x14ac:dyDescent="0.15">
      <c r="A12" s="263"/>
      <c r="B12" s="148"/>
      <c r="C12" s="17"/>
      <c r="D12" s="201"/>
      <c r="E12" s="105">
        <v>28.500823723228997</v>
      </c>
      <c r="F12" s="106">
        <v>33.443163097199339</v>
      </c>
      <c r="G12" s="106">
        <v>21.416803953871501</v>
      </c>
      <c r="H12" s="106">
        <v>7.0840197693574956</v>
      </c>
      <c r="I12" s="106">
        <v>4.1186161449752881</v>
      </c>
      <c r="J12" s="107">
        <v>5.4365733113673809</v>
      </c>
      <c r="K12" s="66"/>
      <c r="L12" s="272"/>
      <c r="N12" s="117">
        <v>3.1301482701812189</v>
      </c>
      <c r="O12" s="106">
        <v>14.168039538714991</v>
      </c>
      <c r="P12" s="106">
        <v>58.154859967051074</v>
      </c>
      <c r="Q12" s="106">
        <v>12.355848434925864</v>
      </c>
      <c r="R12" s="106">
        <v>4.2833607907743003</v>
      </c>
      <c r="S12" s="107">
        <v>7.9077429983525533</v>
      </c>
      <c r="U12" s="272"/>
    </row>
    <row r="13" spans="1:22" s="57" customFormat="1" ht="13.5" customHeight="1" x14ac:dyDescent="0.15">
      <c r="A13" s="263"/>
      <c r="B13" s="56" t="s">
        <v>39</v>
      </c>
      <c r="D13" s="202">
        <v>159</v>
      </c>
      <c r="E13" s="108">
        <v>57</v>
      </c>
      <c r="F13" s="109">
        <v>57</v>
      </c>
      <c r="G13" s="109">
        <v>14</v>
      </c>
      <c r="H13" s="109">
        <v>7</v>
      </c>
      <c r="I13" s="109">
        <v>8</v>
      </c>
      <c r="J13" s="110">
        <v>16</v>
      </c>
      <c r="K13" s="65"/>
      <c r="L13" s="273">
        <f>SUMPRODUCT(E$3:I$3,E13:I13)/SUM(E13:I13)</f>
        <v>4.034965034965035</v>
      </c>
      <c r="N13" s="118">
        <v>6</v>
      </c>
      <c r="O13" s="109">
        <v>23</v>
      </c>
      <c r="P13" s="109">
        <v>70</v>
      </c>
      <c r="Q13" s="109">
        <v>33</v>
      </c>
      <c r="R13" s="109">
        <v>7</v>
      </c>
      <c r="S13" s="110">
        <v>20</v>
      </c>
      <c r="T13" s="2"/>
      <c r="U13" s="273">
        <f>SUMPRODUCT(N$3:R$3,N13:R13)/SUM(N13:R13)</f>
        <v>2.9136690647482015</v>
      </c>
    </row>
    <row r="14" spans="1:22" ht="13.5" customHeight="1" x14ac:dyDescent="0.15">
      <c r="A14" s="263"/>
      <c r="B14" s="148"/>
      <c r="C14" s="17"/>
      <c r="D14" s="201"/>
      <c r="E14" s="105">
        <v>35.849056603773583</v>
      </c>
      <c r="F14" s="106">
        <v>35.849056603773583</v>
      </c>
      <c r="G14" s="106">
        <v>8.8050314465408803</v>
      </c>
      <c r="H14" s="106">
        <v>4.4025157232704402</v>
      </c>
      <c r="I14" s="106">
        <v>5.0314465408805038</v>
      </c>
      <c r="J14" s="107">
        <v>10.062893081761008</v>
      </c>
      <c r="K14" s="66"/>
      <c r="L14" s="272"/>
      <c r="N14" s="117">
        <v>3.7735849056603774</v>
      </c>
      <c r="O14" s="106">
        <v>14.465408805031446</v>
      </c>
      <c r="P14" s="106">
        <v>44.025157232704402</v>
      </c>
      <c r="Q14" s="106">
        <v>20.754716981132077</v>
      </c>
      <c r="R14" s="106">
        <v>4.4025157232704402</v>
      </c>
      <c r="S14" s="107">
        <v>12.578616352201259</v>
      </c>
      <c r="U14" s="272"/>
    </row>
    <row r="15" spans="1:22" s="57" customFormat="1" ht="13.5" customHeight="1" x14ac:dyDescent="0.15">
      <c r="A15" s="263"/>
      <c r="B15" s="56" t="s">
        <v>41</v>
      </c>
      <c r="D15" s="202">
        <v>186</v>
      </c>
      <c r="E15" s="108">
        <v>42</v>
      </c>
      <c r="F15" s="109">
        <v>72</v>
      </c>
      <c r="G15" s="109">
        <v>47</v>
      </c>
      <c r="H15" s="109">
        <v>8</v>
      </c>
      <c r="I15" s="109">
        <v>10</v>
      </c>
      <c r="J15" s="110">
        <v>7</v>
      </c>
      <c r="K15" s="65"/>
      <c r="L15" s="273">
        <f>SUMPRODUCT(E$3:I$3,E15:I15)/SUM(E15:I15)</f>
        <v>3.7150837988826817</v>
      </c>
      <c r="N15" s="118">
        <v>7</v>
      </c>
      <c r="O15" s="109">
        <v>35</v>
      </c>
      <c r="P15" s="109">
        <v>99</v>
      </c>
      <c r="Q15" s="109">
        <v>23</v>
      </c>
      <c r="R15" s="109">
        <v>11</v>
      </c>
      <c r="S15" s="110">
        <v>11</v>
      </c>
      <c r="T15" s="2"/>
      <c r="U15" s="273">
        <f>SUMPRODUCT(N$3:R$3,N15:R15)/SUM(N15:R15)</f>
        <v>3.0228571428571427</v>
      </c>
    </row>
    <row r="16" spans="1:22" ht="13.5" customHeight="1" x14ac:dyDescent="0.15">
      <c r="A16" s="263"/>
      <c r="B16" s="148"/>
      <c r="C16" s="17"/>
      <c r="D16" s="201"/>
      <c r="E16" s="105">
        <v>22.58064516129032</v>
      </c>
      <c r="F16" s="106">
        <v>38.70967741935484</v>
      </c>
      <c r="G16" s="106">
        <v>25.268817204301076</v>
      </c>
      <c r="H16" s="106">
        <v>4.3010752688172049</v>
      </c>
      <c r="I16" s="106">
        <v>5.376344086021505</v>
      </c>
      <c r="J16" s="107">
        <v>3.763440860215054</v>
      </c>
      <c r="K16" s="66"/>
      <c r="L16" s="272"/>
      <c r="N16" s="117">
        <v>3.763440860215054</v>
      </c>
      <c r="O16" s="106">
        <v>18.817204301075268</v>
      </c>
      <c r="P16" s="106">
        <v>53.225806451612897</v>
      </c>
      <c r="Q16" s="106">
        <v>12.365591397849462</v>
      </c>
      <c r="R16" s="106">
        <v>5.913978494623656</v>
      </c>
      <c r="S16" s="107">
        <v>5.913978494623656</v>
      </c>
      <c r="U16" s="272"/>
    </row>
    <row r="17" spans="1:21" s="57" customFormat="1" ht="13.5" customHeight="1" x14ac:dyDescent="0.15">
      <c r="A17" s="263"/>
      <c r="B17" s="56" t="s">
        <v>43</v>
      </c>
      <c r="D17" s="202">
        <v>84</v>
      </c>
      <c r="E17" s="108">
        <v>20</v>
      </c>
      <c r="F17" s="109">
        <v>34</v>
      </c>
      <c r="G17" s="109">
        <v>17</v>
      </c>
      <c r="H17" s="109">
        <v>3</v>
      </c>
      <c r="I17" s="109">
        <v>4</v>
      </c>
      <c r="J17" s="110">
        <v>6</v>
      </c>
      <c r="K17" s="65"/>
      <c r="L17" s="273">
        <f>SUMPRODUCT(E$3:I$3,E17:I17)/SUM(E17:I17)</f>
        <v>3.8076923076923075</v>
      </c>
      <c r="N17" s="118">
        <v>2</v>
      </c>
      <c r="O17" s="109">
        <v>8</v>
      </c>
      <c r="P17" s="109">
        <v>41</v>
      </c>
      <c r="Q17" s="109">
        <v>18</v>
      </c>
      <c r="R17" s="109">
        <v>8</v>
      </c>
      <c r="S17" s="110">
        <v>7</v>
      </c>
      <c r="T17" s="2"/>
      <c r="U17" s="273">
        <f>SUMPRODUCT(N$3:R$3,N17:R17)/SUM(N17:R17)</f>
        <v>2.7142857142857144</v>
      </c>
    </row>
    <row r="18" spans="1:21" ht="13.5" customHeight="1" thickBot="1" x14ac:dyDescent="0.2">
      <c r="A18" s="264"/>
      <c r="B18" s="150"/>
      <c r="C18" s="18"/>
      <c r="D18" s="203"/>
      <c r="E18" s="111">
        <v>23.809523809523807</v>
      </c>
      <c r="F18" s="112">
        <v>40.476190476190474</v>
      </c>
      <c r="G18" s="112">
        <v>20.238095238095237</v>
      </c>
      <c r="H18" s="112">
        <v>3.5714285714285712</v>
      </c>
      <c r="I18" s="112">
        <v>4.7619047619047619</v>
      </c>
      <c r="J18" s="113">
        <v>7.1428571428571423</v>
      </c>
      <c r="K18" s="66"/>
      <c r="L18" s="271"/>
      <c r="N18" s="119">
        <v>2.3809523809523809</v>
      </c>
      <c r="O18" s="112">
        <v>9.5238095238095237</v>
      </c>
      <c r="P18" s="112">
        <v>48.80952380952381</v>
      </c>
      <c r="Q18" s="112">
        <v>21.428571428571427</v>
      </c>
      <c r="R18" s="112">
        <v>9.5238095238095237</v>
      </c>
      <c r="S18" s="113">
        <v>8.3333333333333321</v>
      </c>
      <c r="U18" s="271"/>
    </row>
    <row r="19" spans="1:21" s="57" customFormat="1" ht="13.5" customHeight="1" x14ac:dyDescent="0.15">
      <c r="A19" s="265" t="s">
        <v>0</v>
      </c>
      <c r="B19" s="55" t="s">
        <v>1</v>
      </c>
      <c r="C19" s="217"/>
      <c r="D19" s="200">
        <v>993</v>
      </c>
      <c r="E19" s="102">
        <v>282</v>
      </c>
      <c r="F19" s="103">
        <v>350</v>
      </c>
      <c r="G19" s="103">
        <v>198</v>
      </c>
      <c r="H19" s="103">
        <v>56</v>
      </c>
      <c r="I19" s="103">
        <v>51</v>
      </c>
      <c r="J19" s="104">
        <v>56</v>
      </c>
      <c r="K19" s="65"/>
      <c r="L19" s="270">
        <f>SUMPRODUCT(E$3:I$3,E19:I19)/SUM(E19:I19)</f>
        <v>3.8068303094983991</v>
      </c>
      <c r="N19" s="116">
        <v>31</v>
      </c>
      <c r="O19" s="103">
        <v>163</v>
      </c>
      <c r="P19" s="103">
        <v>534</v>
      </c>
      <c r="Q19" s="103">
        <v>138</v>
      </c>
      <c r="R19" s="103">
        <v>47</v>
      </c>
      <c r="S19" s="104">
        <v>80</v>
      </c>
      <c r="T19" s="2"/>
      <c r="U19" s="270">
        <f>SUMPRODUCT(N$3:R$3,N19:R19)/SUM(N19:R19)</f>
        <v>2.9923329682365827</v>
      </c>
    </row>
    <row r="20" spans="1:21" ht="13.5" customHeight="1" x14ac:dyDescent="0.15">
      <c r="A20" s="263"/>
      <c r="B20" s="56"/>
      <c r="C20" s="218"/>
      <c r="D20" s="202"/>
      <c r="E20" s="219">
        <v>28.398791540785499</v>
      </c>
      <c r="F20" s="220">
        <v>35.246727089627392</v>
      </c>
      <c r="G20" s="220">
        <v>19.939577039274926</v>
      </c>
      <c r="H20" s="220">
        <v>5.6394763343403831</v>
      </c>
      <c r="I20" s="220">
        <v>5.1359516616314203</v>
      </c>
      <c r="J20" s="221">
        <v>5.6394763343403831</v>
      </c>
      <c r="L20" s="272"/>
      <c r="N20" s="117">
        <v>3.1218529707955689</v>
      </c>
      <c r="O20" s="106">
        <v>16.414904330312186</v>
      </c>
      <c r="P20" s="106">
        <v>53.776435045317214</v>
      </c>
      <c r="Q20" s="106">
        <v>13.897280966767372</v>
      </c>
      <c r="R20" s="106">
        <v>4.7331319234642493</v>
      </c>
      <c r="S20" s="107">
        <v>8.0563947633434037</v>
      </c>
      <c r="U20" s="272"/>
    </row>
    <row r="21" spans="1:21" s="57" customFormat="1" ht="13.5" customHeight="1" x14ac:dyDescent="0.15">
      <c r="A21" s="263"/>
      <c r="B21" s="149" t="s">
        <v>2</v>
      </c>
      <c r="C21" s="229"/>
      <c r="D21" s="239">
        <v>1427</v>
      </c>
      <c r="E21" s="230">
        <v>413</v>
      </c>
      <c r="F21" s="231">
        <v>486</v>
      </c>
      <c r="G21" s="231">
        <v>263</v>
      </c>
      <c r="H21" s="231">
        <v>104</v>
      </c>
      <c r="I21" s="231">
        <v>74</v>
      </c>
      <c r="J21" s="232">
        <v>87</v>
      </c>
      <c r="L21" s="273">
        <f>SUMPRODUCT(E$3:I$3,E21:I21)/SUM(E21:I21)</f>
        <v>3.7910447761194028</v>
      </c>
      <c r="N21" s="118">
        <v>38</v>
      </c>
      <c r="O21" s="109">
        <v>185</v>
      </c>
      <c r="P21" s="109">
        <v>848</v>
      </c>
      <c r="Q21" s="109">
        <v>176</v>
      </c>
      <c r="R21" s="109">
        <v>55</v>
      </c>
      <c r="S21" s="110">
        <v>125</v>
      </c>
      <c r="T21" s="2"/>
      <c r="U21" s="273">
        <f>SUMPRODUCT(N$3:R$3,N21:R21)/SUM(N21:R21)</f>
        <v>2.9807987711213517</v>
      </c>
    </row>
    <row r="22" spans="1:21" ht="13.5" customHeight="1" x14ac:dyDescent="0.15">
      <c r="A22" s="263"/>
      <c r="B22" s="148"/>
      <c r="C22" s="17"/>
      <c r="D22" s="201"/>
      <c r="E22" s="105">
        <v>28.941836019621586</v>
      </c>
      <c r="F22" s="106">
        <v>34.057463209530482</v>
      </c>
      <c r="G22" s="106">
        <v>18.430273300630695</v>
      </c>
      <c r="H22" s="106">
        <v>7.2880168185003509</v>
      </c>
      <c r="I22" s="106">
        <v>5.1857042747021724</v>
      </c>
      <c r="J22" s="107">
        <v>6.0967063770147165</v>
      </c>
      <c r="L22" s="272"/>
      <c r="N22" s="117">
        <v>2.662929222144359</v>
      </c>
      <c r="O22" s="106">
        <v>12.964260686755431</v>
      </c>
      <c r="P22" s="106">
        <v>59.425367904695172</v>
      </c>
      <c r="Q22" s="106">
        <v>12.333566923615978</v>
      </c>
      <c r="R22" s="106">
        <v>3.8542396636299929</v>
      </c>
      <c r="S22" s="107">
        <v>8.7596355991590755</v>
      </c>
      <c r="U22" s="272"/>
    </row>
    <row r="23" spans="1:21" s="57" customFormat="1" ht="13.5" customHeight="1" x14ac:dyDescent="0.15">
      <c r="A23" s="263"/>
      <c r="B23" s="56" t="s">
        <v>46</v>
      </c>
      <c r="D23" s="202">
        <v>35</v>
      </c>
      <c r="E23" s="108">
        <v>8</v>
      </c>
      <c r="F23" s="109">
        <v>10</v>
      </c>
      <c r="G23" s="109">
        <v>8</v>
      </c>
      <c r="H23" s="109">
        <v>1</v>
      </c>
      <c r="I23" s="109">
        <v>1</v>
      </c>
      <c r="J23" s="110">
        <v>7</v>
      </c>
      <c r="L23" s="273">
        <f>SUMPRODUCT(E$3:I$3,E23:I23)/SUM(E23:I23)</f>
        <v>3.8214285714285716</v>
      </c>
      <c r="N23" s="118">
        <v>0</v>
      </c>
      <c r="O23" s="109">
        <v>7</v>
      </c>
      <c r="P23" s="109">
        <v>15</v>
      </c>
      <c r="Q23" s="109">
        <v>4</v>
      </c>
      <c r="R23" s="109">
        <v>2</v>
      </c>
      <c r="S23" s="110">
        <v>7</v>
      </c>
      <c r="T23" s="2"/>
      <c r="U23" s="273">
        <f>SUMPRODUCT(N$3:R$3,N23:R23)/SUM(N23:R23)</f>
        <v>2.9642857142857144</v>
      </c>
    </row>
    <row r="24" spans="1:21" ht="13.5" customHeight="1" thickBot="1" x14ac:dyDescent="0.2">
      <c r="A24" s="264"/>
      <c r="B24" s="150"/>
      <c r="C24" s="18"/>
      <c r="D24" s="203"/>
      <c r="E24" s="111">
        <v>22.857142857142858</v>
      </c>
      <c r="F24" s="112">
        <v>28.571428571428569</v>
      </c>
      <c r="G24" s="112">
        <v>22.857142857142858</v>
      </c>
      <c r="H24" s="112">
        <v>2.8571428571428572</v>
      </c>
      <c r="I24" s="112">
        <v>2.8571428571428572</v>
      </c>
      <c r="J24" s="113">
        <v>20</v>
      </c>
      <c r="L24" s="271"/>
      <c r="N24" s="119">
        <v>0</v>
      </c>
      <c r="O24" s="112">
        <v>20</v>
      </c>
      <c r="P24" s="112">
        <v>42.857142857142854</v>
      </c>
      <c r="Q24" s="112">
        <v>11.428571428571429</v>
      </c>
      <c r="R24" s="112">
        <v>5.7142857142857144</v>
      </c>
      <c r="S24" s="113">
        <v>20</v>
      </c>
      <c r="U24" s="271"/>
    </row>
    <row r="25" spans="1:21" s="57" customFormat="1" ht="13.5" customHeight="1" x14ac:dyDescent="0.15">
      <c r="A25" s="265" t="s">
        <v>44</v>
      </c>
      <c r="B25" s="55" t="s">
        <v>3</v>
      </c>
      <c r="C25" s="60"/>
      <c r="D25" s="204">
        <v>119</v>
      </c>
      <c r="E25" s="102">
        <v>52</v>
      </c>
      <c r="F25" s="103">
        <v>37</v>
      </c>
      <c r="G25" s="103">
        <v>21</v>
      </c>
      <c r="H25" s="103">
        <v>4</v>
      </c>
      <c r="I25" s="103">
        <v>3</v>
      </c>
      <c r="J25" s="104">
        <v>2</v>
      </c>
      <c r="L25" s="270">
        <f>SUMPRODUCT(E$3:I$3,E25:I25)/SUM(E25:I25)</f>
        <v>4.1196581196581192</v>
      </c>
      <c r="N25" s="116">
        <v>13</v>
      </c>
      <c r="O25" s="103">
        <v>22</v>
      </c>
      <c r="P25" s="103">
        <v>63</v>
      </c>
      <c r="Q25" s="103">
        <v>15</v>
      </c>
      <c r="R25" s="103">
        <v>3</v>
      </c>
      <c r="S25" s="104">
        <v>3</v>
      </c>
      <c r="T25" s="2"/>
      <c r="U25" s="270">
        <f>SUMPRODUCT(N$3:R$3,N25:R25)/SUM(N25:R25)</f>
        <v>3.2327586206896552</v>
      </c>
    </row>
    <row r="26" spans="1:21" ht="13.5" customHeight="1" x14ac:dyDescent="0.15">
      <c r="A26" s="263"/>
      <c r="B26" s="56"/>
      <c r="D26" s="198"/>
      <c r="E26" s="219">
        <v>43.69747899159664</v>
      </c>
      <c r="F26" s="220">
        <v>31.092436974789916</v>
      </c>
      <c r="G26" s="220">
        <v>17.647058823529413</v>
      </c>
      <c r="H26" s="220">
        <v>3.3613445378151261</v>
      </c>
      <c r="I26" s="220">
        <v>2.5210084033613445</v>
      </c>
      <c r="J26" s="221">
        <v>1.680672268907563</v>
      </c>
      <c r="L26" s="272"/>
      <c r="N26" s="117">
        <v>10.92436974789916</v>
      </c>
      <c r="O26" s="106">
        <v>18.487394957983195</v>
      </c>
      <c r="P26" s="106">
        <v>52.941176470588239</v>
      </c>
      <c r="Q26" s="106">
        <v>12.605042016806722</v>
      </c>
      <c r="R26" s="106">
        <v>2.5210084033613445</v>
      </c>
      <c r="S26" s="107">
        <v>2.5210084033613445</v>
      </c>
      <c r="U26" s="272"/>
    </row>
    <row r="27" spans="1:21" s="57" customFormat="1" ht="13.5" customHeight="1" x14ac:dyDescent="0.15">
      <c r="A27" s="263"/>
      <c r="B27" s="149" t="s">
        <v>4</v>
      </c>
      <c r="C27" s="229"/>
      <c r="D27" s="240">
        <v>208</v>
      </c>
      <c r="E27" s="230">
        <v>97</v>
      </c>
      <c r="F27" s="231">
        <v>66</v>
      </c>
      <c r="G27" s="231">
        <v>27</v>
      </c>
      <c r="H27" s="231">
        <v>12</v>
      </c>
      <c r="I27" s="231">
        <v>4</v>
      </c>
      <c r="J27" s="232">
        <v>2</v>
      </c>
      <c r="L27" s="273">
        <f>SUMPRODUCT(E$3:I$3,E27:I27)/SUM(E27:I27)</f>
        <v>4.1650485436893208</v>
      </c>
      <c r="N27" s="118">
        <v>4</v>
      </c>
      <c r="O27" s="109">
        <v>23</v>
      </c>
      <c r="P27" s="109">
        <v>130</v>
      </c>
      <c r="Q27" s="109">
        <v>36</v>
      </c>
      <c r="R27" s="109">
        <v>12</v>
      </c>
      <c r="S27" s="110">
        <v>3</v>
      </c>
      <c r="T27" s="2"/>
      <c r="U27" s="273">
        <f>SUMPRODUCT(N$3:R$3,N27:R27)/SUM(N27:R27)</f>
        <v>2.8585365853658535</v>
      </c>
    </row>
    <row r="28" spans="1:21" ht="13.5" customHeight="1" x14ac:dyDescent="0.15">
      <c r="A28" s="263"/>
      <c r="B28" s="56"/>
      <c r="D28" s="198"/>
      <c r="E28" s="219">
        <v>46.634615384615387</v>
      </c>
      <c r="F28" s="220">
        <v>31.73076923076923</v>
      </c>
      <c r="G28" s="220">
        <v>12.980769230769232</v>
      </c>
      <c r="H28" s="220">
        <v>5.7692307692307692</v>
      </c>
      <c r="I28" s="220">
        <v>1.9230769230769231</v>
      </c>
      <c r="J28" s="221">
        <v>0.96153846153846156</v>
      </c>
      <c r="L28" s="272"/>
      <c r="N28" s="117">
        <v>1.9230769230769231</v>
      </c>
      <c r="O28" s="106">
        <v>11.057692307692307</v>
      </c>
      <c r="P28" s="106">
        <v>62.5</v>
      </c>
      <c r="Q28" s="106">
        <v>17.307692307692307</v>
      </c>
      <c r="R28" s="106">
        <v>5.7692307692307692</v>
      </c>
      <c r="S28" s="107">
        <v>1.4423076923076923</v>
      </c>
      <c r="U28" s="272"/>
    </row>
    <row r="29" spans="1:21" s="57" customFormat="1" ht="13.5" customHeight="1" x14ac:dyDescent="0.15">
      <c r="A29" s="263"/>
      <c r="B29" s="149" t="s">
        <v>5</v>
      </c>
      <c r="C29" s="229"/>
      <c r="D29" s="240">
        <v>358</v>
      </c>
      <c r="E29" s="230">
        <v>145</v>
      </c>
      <c r="F29" s="231">
        <v>126</v>
      </c>
      <c r="G29" s="231">
        <v>51</v>
      </c>
      <c r="H29" s="231">
        <v>18</v>
      </c>
      <c r="I29" s="231">
        <v>16</v>
      </c>
      <c r="J29" s="232">
        <v>2</v>
      </c>
      <c r="L29" s="273">
        <f>SUMPRODUCT(E$3:I$3,E29:I29)/SUM(E29:I29)</f>
        <v>4.0280898876404496</v>
      </c>
      <c r="N29" s="118">
        <v>17</v>
      </c>
      <c r="O29" s="109">
        <v>59</v>
      </c>
      <c r="P29" s="109">
        <v>193</v>
      </c>
      <c r="Q29" s="109">
        <v>62</v>
      </c>
      <c r="R29" s="109">
        <v>25</v>
      </c>
      <c r="S29" s="110">
        <v>2</v>
      </c>
      <c r="T29" s="2"/>
      <c r="U29" s="273">
        <f>SUMPRODUCT(N$3:R$3,N29:R29)/SUM(N29:R29)</f>
        <v>2.946629213483146</v>
      </c>
    </row>
    <row r="30" spans="1:21" ht="13.5" customHeight="1" x14ac:dyDescent="0.15">
      <c r="A30" s="263"/>
      <c r="B30" s="148"/>
      <c r="C30" s="17"/>
      <c r="D30" s="205"/>
      <c r="E30" s="105">
        <v>40.502793296089386</v>
      </c>
      <c r="F30" s="106">
        <v>35.195530726256983</v>
      </c>
      <c r="G30" s="106">
        <v>14.24581005586592</v>
      </c>
      <c r="H30" s="106">
        <v>5.027932960893855</v>
      </c>
      <c r="I30" s="106">
        <v>4.4692737430167595</v>
      </c>
      <c r="J30" s="107">
        <v>0.55865921787709494</v>
      </c>
      <c r="L30" s="272"/>
      <c r="N30" s="117">
        <v>4.7486033519553068</v>
      </c>
      <c r="O30" s="106">
        <v>16.480446927374302</v>
      </c>
      <c r="P30" s="106">
        <v>53.910614525139664</v>
      </c>
      <c r="Q30" s="106">
        <v>17.318435754189945</v>
      </c>
      <c r="R30" s="106">
        <v>6.983240223463687</v>
      </c>
      <c r="S30" s="107">
        <v>0.55865921787709494</v>
      </c>
      <c r="U30" s="272"/>
    </row>
    <row r="31" spans="1:21" s="57" customFormat="1" ht="13.5" customHeight="1" x14ac:dyDescent="0.15">
      <c r="A31" s="263"/>
      <c r="B31" s="149" t="s">
        <v>6</v>
      </c>
      <c r="C31" s="229"/>
      <c r="D31" s="240">
        <v>457</v>
      </c>
      <c r="E31" s="230">
        <v>96</v>
      </c>
      <c r="F31" s="231">
        <v>154</v>
      </c>
      <c r="G31" s="231">
        <v>107</v>
      </c>
      <c r="H31" s="231">
        <v>53</v>
      </c>
      <c r="I31" s="231">
        <v>37</v>
      </c>
      <c r="J31" s="232">
        <v>10</v>
      </c>
      <c r="L31" s="273">
        <f>SUMPRODUCT(E$3:I$3,E31:I31)/SUM(E31:I31)</f>
        <v>3.4899328859060401</v>
      </c>
      <c r="N31" s="118">
        <v>11</v>
      </c>
      <c r="O31" s="109">
        <v>63</v>
      </c>
      <c r="P31" s="109">
        <v>286</v>
      </c>
      <c r="Q31" s="109">
        <v>58</v>
      </c>
      <c r="R31" s="109">
        <v>25</v>
      </c>
      <c r="S31" s="110">
        <v>14</v>
      </c>
      <c r="T31" s="2"/>
      <c r="U31" s="273">
        <f>SUMPRODUCT(N$3:R$3,N31:R31)/SUM(N31:R31)</f>
        <v>2.9480812641083523</v>
      </c>
    </row>
    <row r="32" spans="1:21" ht="13.5" customHeight="1" x14ac:dyDescent="0.15">
      <c r="A32" s="263"/>
      <c r="B32" s="148"/>
      <c r="C32" s="17"/>
      <c r="D32" s="205"/>
      <c r="E32" s="105">
        <v>21.006564551422318</v>
      </c>
      <c r="F32" s="106">
        <v>33.698030634573307</v>
      </c>
      <c r="G32" s="106">
        <v>23.413566739606125</v>
      </c>
      <c r="H32" s="106">
        <v>11.597374179431071</v>
      </c>
      <c r="I32" s="106">
        <v>8.0962800875273526</v>
      </c>
      <c r="J32" s="107">
        <v>2.1881838074398248</v>
      </c>
      <c r="L32" s="272"/>
      <c r="N32" s="117">
        <v>2.4070021881838075</v>
      </c>
      <c r="O32" s="106">
        <v>13.785557986870897</v>
      </c>
      <c r="P32" s="106">
        <v>62.582056892778994</v>
      </c>
      <c r="Q32" s="106">
        <v>12.691466083150985</v>
      </c>
      <c r="R32" s="106">
        <v>5.4704595185995624</v>
      </c>
      <c r="S32" s="107">
        <v>3.0634573304157549</v>
      </c>
      <c r="U32" s="272"/>
    </row>
    <row r="33" spans="1:21" s="57" customFormat="1" ht="13.5" customHeight="1" x14ac:dyDescent="0.15">
      <c r="A33" s="263"/>
      <c r="B33" s="149" t="s">
        <v>7</v>
      </c>
      <c r="C33" s="229"/>
      <c r="D33" s="240">
        <v>531</v>
      </c>
      <c r="E33" s="230">
        <v>116</v>
      </c>
      <c r="F33" s="231">
        <v>207</v>
      </c>
      <c r="G33" s="231">
        <v>125</v>
      </c>
      <c r="H33" s="231">
        <v>46</v>
      </c>
      <c r="I33" s="231">
        <v>24</v>
      </c>
      <c r="J33" s="232">
        <v>13</v>
      </c>
      <c r="L33" s="273">
        <f>SUMPRODUCT(E$3:I$3,E33:I33)/SUM(E33:I33)</f>
        <v>3.6660231660231659</v>
      </c>
      <c r="N33" s="118">
        <v>8</v>
      </c>
      <c r="O33" s="109">
        <v>70</v>
      </c>
      <c r="P33" s="109">
        <v>341</v>
      </c>
      <c r="Q33" s="109">
        <v>74</v>
      </c>
      <c r="R33" s="109">
        <v>12</v>
      </c>
      <c r="S33" s="110">
        <v>26</v>
      </c>
      <c r="T33" s="2"/>
      <c r="U33" s="273">
        <f>SUMPRODUCT(N$3:R$3,N33:R33)/SUM(N33:R33)</f>
        <v>2.9762376237623762</v>
      </c>
    </row>
    <row r="34" spans="1:21" ht="13.5" customHeight="1" x14ac:dyDescent="0.15">
      <c r="A34" s="263"/>
      <c r="B34" s="148"/>
      <c r="C34" s="17"/>
      <c r="D34" s="205"/>
      <c r="E34" s="105">
        <v>21.84557438794727</v>
      </c>
      <c r="F34" s="106">
        <v>38.983050847457626</v>
      </c>
      <c r="G34" s="106">
        <v>23.540489642184557</v>
      </c>
      <c r="H34" s="106">
        <v>8.662900188323917</v>
      </c>
      <c r="I34" s="106">
        <v>4.5197740112994351</v>
      </c>
      <c r="J34" s="107">
        <v>2.4482109227871938</v>
      </c>
      <c r="L34" s="272"/>
      <c r="N34" s="117">
        <v>1.5065913370998116</v>
      </c>
      <c r="O34" s="106">
        <v>13.182674199623351</v>
      </c>
      <c r="P34" s="106">
        <v>64.218455743879474</v>
      </c>
      <c r="Q34" s="106">
        <v>13.93596986817326</v>
      </c>
      <c r="R34" s="106">
        <v>2.2598870056497176</v>
      </c>
      <c r="S34" s="107">
        <v>4.8964218455743875</v>
      </c>
      <c r="U34" s="272"/>
    </row>
    <row r="35" spans="1:21" s="57" customFormat="1" ht="13.5" customHeight="1" x14ac:dyDescent="0.15">
      <c r="A35" s="263"/>
      <c r="B35" s="149" t="s">
        <v>45</v>
      </c>
      <c r="C35" s="229"/>
      <c r="D35" s="240">
        <v>750</v>
      </c>
      <c r="E35" s="230">
        <v>191</v>
      </c>
      <c r="F35" s="231">
        <v>246</v>
      </c>
      <c r="G35" s="231">
        <v>131</v>
      </c>
      <c r="H35" s="231">
        <v>27</v>
      </c>
      <c r="I35" s="231">
        <v>41</v>
      </c>
      <c r="J35" s="232">
        <v>114</v>
      </c>
      <c r="L35" s="273">
        <f>SUMPRODUCT(E$3:I$3,E35:I35)/SUM(E35:I35)</f>
        <v>3.8160377358490565</v>
      </c>
      <c r="N35" s="118">
        <v>16</v>
      </c>
      <c r="O35" s="109">
        <v>114</v>
      </c>
      <c r="P35" s="109">
        <v>369</v>
      </c>
      <c r="Q35" s="109">
        <v>69</v>
      </c>
      <c r="R35" s="109">
        <v>25</v>
      </c>
      <c r="S35" s="110">
        <v>157</v>
      </c>
      <c r="T35" s="2"/>
      <c r="U35" s="273">
        <f>SUMPRODUCT(N$3:R$3,N35:R35)/SUM(N35:R35)</f>
        <v>3.0455311973018548</v>
      </c>
    </row>
    <row r="36" spans="1:21" ht="13.5" customHeight="1" x14ac:dyDescent="0.15">
      <c r="A36" s="263"/>
      <c r="B36" s="148"/>
      <c r="C36" s="17"/>
      <c r="D36" s="205"/>
      <c r="E36" s="105">
        <v>25.466666666666665</v>
      </c>
      <c r="F36" s="106">
        <v>32.800000000000004</v>
      </c>
      <c r="G36" s="106">
        <v>17.466666666666665</v>
      </c>
      <c r="H36" s="106">
        <v>3.5999999999999996</v>
      </c>
      <c r="I36" s="106">
        <v>5.4666666666666668</v>
      </c>
      <c r="J36" s="107">
        <v>15.2</v>
      </c>
      <c r="L36" s="272"/>
      <c r="N36" s="117">
        <v>2.1333333333333333</v>
      </c>
      <c r="O36" s="106">
        <v>15.2</v>
      </c>
      <c r="P36" s="106">
        <v>49.2</v>
      </c>
      <c r="Q36" s="106">
        <v>9.1999999999999993</v>
      </c>
      <c r="R36" s="106">
        <v>3.3333333333333335</v>
      </c>
      <c r="S36" s="107">
        <v>20.933333333333334</v>
      </c>
      <c r="U36" s="272"/>
    </row>
    <row r="37" spans="1:21" s="57" customFormat="1" ht="13.5" customHeight="1" x14ac:dyDescent="0.15">
      <c r="A37" s="263"/>
      <c r="B37" s="56" t="s">
        <v>46</v>
      </c>
      <c r="D37" s="198">
        <v>32</v>
      </c>
      <c r="E37" s="108">
        <v>6</v>
      </c>
      <c r="F37" s="109">
        <v>10</v>
      </c>
      <c r="G37" s="109">
        <v>7</v>
      </c>
      <c r="H37" s="109">
        <v>1</v>
      </c>
      <c r="I37" s="109">
        <v>1</v>
      </c>
      <c r="J37" s="110">
        <v>7</v>
      </c>
      <c r="L37" s="273">
        <f>SUMPRODUCT(E$3:I$3,E37:I37)/SUM(E37:I37)</f>
        <v>3.76</v>
      </c>
      <c r="N37" s="118">
        <v>0</v>
      </c>
      <c r="O37" s="109">
        <v>4</v>
      </c>
      <c r="P37" s="109">
        <v>15</v>
      </c>
      <c r="Q37" s="109">
        <v>4</v>
      </c>
      <c r="R37" s="109">
        <v>2</v>
      </c>
      <c r="S37" s="110">
        <v>7</v>
      </c>
      <c r="T37" s="2"/>
      <c r="U37" s="273">
        <f>SUMPRODUCT(N$3:R$3,N37:R37)/SUM(N37:R37)</f>
        <v>2.84</v>
      </c>
    </row>
    <row r="38" spans="1:21" ht="13.5" customHeight="1" thickBot="1" x14ac:dyDescent="0.2">
      <c r="A38" s="263"/>
      <c r="B38" s="56"/>
      <c r="D38" s="199"/>
      <c r="E38" s="111">
        <v>18.75</v>
      </c>
      <c r="F38" s="112">
        <v>31.25</v>
      </c>
      <c r="G38" s="112">
        <v>21.875</v>
      </c>
      <c r="H38" s="112">
        <v>3.125</v>
      </c>
      <c r="I38" s="112">
        <v>3.125</v>
      </c>
      <c r="J38" s="113">
        <v>21.875</v>
      </c>
      <c r="L38" s="271"/>
      <c r="N38" s="119">
        <v>0</v>
      </c>
      <c r="O38" s="112">
        <v>12.5</v>
      </c>
      <c r="P38" s="112">
        <v>46.875</v>
      </c>
      <c r="Q38" s="112">
        <v>12.5</v>
      </c>
      <c r="R38" s="112">
        <v>6.25</v>
      </c>
      <c r="S38" s="113">
        <v>21.875</v>
      </c>
      <c r="U38" s="271"/>
    </row>
    <row r="39" spans="1:21" s="57" customFormat="1" ht="13.5" customHeight="1" x14ac:dyDescent="0.15">
      <c r="A39" s="265" t="s">
        <v>47</v>
      </c>
      <c r="B39" s="55" t="s">
        <v>49</v>
      </c>
      <c r="C39" s="217"/>
      <c r="D39" s="202">
        <v>365</v>
      </c>
      <c r="E39" s="108">
        <v>79</v>
      </c>
      <c r="F39" s="109">
        <v>127</v>
      </c>
      <c r="G39" s="109">
        <v>86</v>
      </c>
      <c r="H39" s="109">
        <v>35</v>
      </c>
      <c r="I39" s="109">
        <v>31</v>
      </c>
      <c r="J39" s="110">
        <v>7</v>
      </c>
      <c r="L39" s="270">
        <f>SUMPRODUCT(E$3:I$3,E39:I39)/SUM(E39:I39)</f>
        <v>3.5251396648044691</v>
      </c>
      <c r="N39" s="118">
        <v>15</v>
      </c>
      <c r="O39" s="109">
        <v>49</v>
      </c>
      <c r="P39" s="109">
        <v>233</v>
      </c>
      <c r="Q39" s="109">
        <v>42</v>
      </c>
      <c r="R39" s="109">
        <v>15</v>
      </c>
      <c r="S39" s="110">
        <v>11</v>
      </c>
      <c r="T39" s="2"/>
      <c r="U39" s="270">
        <f>SUMPRODUCT(N$3:R$3,N39:R39)/SUM(N39:R39)</f>
        <v>3.0197740112994351</v>
      </c>
    </row>
    <row r="40" spans="1:21" ht="13.5" customHeight="1" x14ac:dyDescent="0.15">
      <c r="A40" s="263"/>
      <c r="B40" s="56"/>
      <c r="C40" s="218"/>
      <c r="D40" s="202"/>
      <c r="E40" s="219">
        <v>21.643835616438356</v>
      </c>
      <c r="F40" s="220">
        <v>34.794520547945204</v>
      </c>
      <c r="G40" s="220">
        <v>23.56164383561644</v>
      </c>
      <c r="H40" s="220">
        <v>9.5890410958904102</v>
      </c>
      <c r="I40" s="220">
        <v>8.493150684931507</v>
      </c>
      <c r="J40" s="221">
        <v>1.9178082191780823</v>
      </c>
      <c r="L40" s="272"/>
      <c r="N40" s="117">
        <v>4.10958904109589</v>
      </c>
      <c r="O40" s="106">
        <v>13.424657534246576</v>
      </c>
      <c r="P40" s="106">
        <v>63.835616438356169</v>
      </c>
      <c r="Q40" s="106">
        <v>11.506849315068493</v>
      </c>
      <c r="R40" s="106">
        <v>4.10958904109589</v>
      </c>
      <c r="S40" s="107">
        <v>3.0136986301369864</v>
      </c>
      <c r="U40" s="272"/>
    </row>
    <row r="41" spans="1:21" s="57" customFormat="1" ht="13.5" customHeight="1" x14ac:dyDescent="0.15">
      <c r="A41" s="263"/>
      <c r="B41" s="149" t="s">
        <v>51</v>
      </c>
      <c r="C41" s="246"/>
      <c r="D41" s="239">
        <v>1728</v>
      </c>
      <c r="E41" s="230">
        <v>550</v>
      </c>
      <c r="F41" s="231">
        <v>611</v>
      </c>
      <c r="G41" s="231">
        <v>308</v>
      </c>
      <c r="H41" s="231">
        <v>99</v>
      </c>
      <c r="I41" s="231">
        <v>63</v>
      </c>
      <c r="J41" s="232">
        <v>97</v>
      </c>
      <c r="L41" s="273">
        <f>SUMPRODUCT(E$3:I$3,E41:I41)/SUM(E41:I41)</f>
        <v>3.9110974862047825</v>
      </c>
      <c r="N41" s="118">
        <v>50</v>
      </c>
      <c r="O41" s="109">
        <v>266</v>
      </c>
      <c r="P41" s="109">
        <v>963</v>
      </c>
      <c r="Q41" s="109">
        <v>239</v>
      </c>
      <c r="R41" s="109">
        <v>71</v>
      </c>
      <c r="S41" s="110">
        <v>139</v>
      </c>
      <c r="T41" s="2"/>
      <c r="U41" s="273">
        <f>SUMPRODUCT(N$3:R$3,N41:R41)/SUM(N41:R41)</f>
        <v>2.9905601006922593</v>
      </c>
    </row>
    <row r="42" spans="1:21" ht="13.5" customHeight="1" x14ac:dyDescent="0.15">
      <c r="A42" s="263"/>
      <c r="B42" s="148"/>
      <c r="C42" s="243"/>
      <c r="D42" s="201"/>
      <c r="E42" s="105">
        <v>31.828703703703702</v>
      </c>
      <c r="F42" s="106">
        <v>35.358796296296298</v>
      </c>
      <c r="G42" s="106">
        <v>17.824074074074073</v>
      </c>
      <c r="H42" s="106">
        <v>5.7291666666666661</v>
      </c>
      <c r="I42" s="106">
        <v>3.6458333333333335</v>
      </c>
      <c r="J42" s="107">
        <v>5.6134259259259256</v>
      </c>
      <c r="L42" s="272"/>
      <c r="N42" s="117">
        <v>2.8935185185185186</v>
      </c>
      <c r="O42" s="106">
        <v>15.393518518518517</v>
      </c>
      <c r="P42" s="106">
        <v>55.729166666666664</v>
      </c>
      <c r="Q42" s="106">
        <v>13.831018518518517</v>
      </c>
      <c r="R42" s="106">
        <v>4.1087962962962967</v>
      </c>
      <c r="S42" s="107">
        <v>8.043981481481481</v>
      </c>
      <c r="U42" s="272"/>
    </row>
    <row r="43" spans="1:21" s="57" customFormat="1" ht="13.5" customHeight="1" x14ac:dyDescent="0.15">
      <c r="A43" s="263"/>
      <c r="B43" s="149" t="s">
        <v>52</v>
      </c>
      <c r="C43" s="246"/>
      <c r="D43" s="239">
        <v>317</v>
      </c>
      <c r="E43" s="230">
        <v>67</v>
      </c>
      <c r="F43" s="231">
        <v>97</v>
      </c>
      <c r="G43" s="231">
        <v>66</v>
      </c>
      <c r="H43" s="231">
        <v>24</v>
      </c>
      <c r="I43" s="231">
        <v>31</v>
      </c>
      <c r="J43" s="232">
        <v>32</v>
      </c>
      <c r="L43" s="273">
        <f>SUMPRODUCT(E$3:I$3,E43:I43)/SUM(E43:I43)</f>
        <v>3.5087719298245612</v>
      </c>
      <c r="N43" s="118">
        <v>4</v>
      </c>
      <c r="O43" s="109">
        <v>32</v>
      </c>
      <c r="P43" s="109">
        <v>184</v>
      </c>
      <c r="Q43" s="109">
        <v>33</v>
      </c>
      <c r="R43" s="109">
        <v>16</v>
      </c>
      <c r="S43" s="110">
        <v>48</v>
      </c>
      <c r="T43" s="2"/>
      <c r="U43" s="273">
        <f>SUMPRODUCT(N$3:R$3,N43:R43)/SUM(N43:R43)</f>
        <v>2.9070631970260221</v>
      </c>
    </row>
    <row r="44" spans="1:21" ht="13.5" customHeight="1" x14ac:dyDescent="0.15">
      <c r="A44" s="263"/>
      <c r="B44" s="148"/>
      <c r="C44" s="243"/>
      <c r="D44" s="201"/>
      <c r="E44" s="105">
        <v>21.135646687697161</v>
      </c>
      <c r="F44" s="106">
        <v>30.5993690851735</v>
      </c>
      <c r="G44" s="106">
        <v>20.820189274447952</v>
      </c>
      <c r="H44" s="106">
        <v>7.5709779179810726</v>
      </c>
      <c r="I44" s="106">
        <v>9.7791798107255516</v>
      </c>
      <c r="J44" s="107">
        <v>10.094637223974763</v>
      </c>
      <c r="L44" s="272"/>
      <c r="N44" s="117">
        <v>1.2618296529968454</v>
      </c>
      <c r="O44" s="106">
        <v>10.094637223974763</v>
      </c>
      <c r="P44" s="106">
        <v>58.044164037854898</v>
      </c>
      <c r="Q44" s="106">
        <v>10.410094637223976</v>
      </c>
      <c r="R44" s="106">
        <v>5.0473186119873814</v>
      </c>
      <c r="S44" s="107">
        <v>15.141955835962145</v>
      </c>
      <c r="U44" s="272"/>
    </row>
    <row r="45" spans="1:21" s="57" customFormat="1" ht="13.5" customHeight="1" x14ac:dyDescent="0.15">
      <c r="A45" s="263"/>
      <c r="B45" s="56" t="s">
        <v>350</v>
      </c>
      <c r="C45" s="244"/>
      <c r="D45" s="202">
        <v>45</v>
      </c>
      <c r="E45" s="108">
        <v>7</v>
      </c>
      <c r="F45" s="109">
        <v>11</v>
      </c>
      <c r="G45" s="109">
        <v>9</v>
      </c>
      <c r="H45" s="109">
        <v>3</v>
      </c>
      <c r="I45" s="109">
        <v>1</v>
      </c>
      <c r="J45" s="110">
        <v>14</v>
      </c>
      <c r="L45" s="273">
        <f>SUMPRODUCT(E$3:I$3,E45:I45)/SUM(E45:I45)</f>
        <v>3.6451612903225805</v>
      </c>
      <c r="N45" s="118">
        <v>0</v>
      </c>
      <c r="O45" s="109">
        <v>8</v>
      </c>
      <c r="P45" s="109">
        <v>17</v>
      </c>
      <c r="Q45" s="109">
        <v>4</v>
      </c>
      <c r="R45" s="109">
        <v>2</v>
      </c>
      <c r="S45" s="110">
        <v>14</v>
      </c>
      <c r="T45" s="2"/>
      <c r="U45" s="273">
        <f>SUMPRODUCT(N$3:R$3,N45:R45)/SUM(N45:R45)</f>
        <v>3</v>
      </c>
    </row>
    <row r="46" spans="1:21" ht="13.5" customHeight="1" thickBot="1" x14ac:dyDescent="0.2">
      <c r="A46" s="264"/>
      <c r="B46" s="150"/>
      <c r="C46" s="245"/>
      <c r="D46" s="203"/>
      <c r="E46" s="111">
        <v>15.555555555555555</v>
      </c>
      <c r="F46" s="112">
        <v>24.444444444444443</v>
      </c>
      <c r="G46" s="112">
        <v>20</v>
      </c>
      <c r="H46" s="112">
        <v>6.666666666666667</v>
      </c>
      <c r="I46" s="112">
        <v>2.2222222222222223</v>
      </c>
      <c r="J46" s="113">
        <v>31.111111111111111</v>
      </c>
      <c r="L46" s="271"/>
      <c r="N46" s="119">
        <v>0</v>
      </c>
      <c r="O46" s="112">
        <v>17.777777777777779</v>
      </c>
      <c r="P46" s="112">
        <v>37.777777777777779</v>
      </c>
      <c r="Q46" s="112">
        <v>8.8888888888888893</v>
      </c>
      <c r="R46" s="112">
        <v>4.4444444444444446</v>
      </c>
      <c r="S46" s="113">
        <v>31.111111111111111</v>
      </c>
      <c r="U46" s="271"/>
    </row>
    <row r="47" spans="1:21" s="57" customFormat="1" ht="13.5" customHeight="1" x14ac:dyDescent="0.15">
      <c r="A47" s="265" t="s">
        <v>224</v>
      </c>
      <c r="B47" s="55" t="s">
        <v>54</v>
      </c>
      <c r="C47" s="217"/>
      <c r="D47" s="202">
        <v>95</v>
      </c>
      <c r="E47" s="108">
        <v>37</v>
      </c>
      <c r="F47" s="109">
        <v>32</v>
      </c>
      <c r="G47" s="109">
        <v>17</v>
      </c>
      <c r="H47" s="109">
        <v>4</v>
      </c>
      <c r="I47" s="109">
        <v>3</v>
      </c>
      <c r="J47" s="110">
        <v>2</v>
      </c>
      <c r="L47" s="270">
        <f>SUMPRODUCT(E$3:I$3,E47:I47)/SUM(E47:I47)</f>
        <v>4.032258064516129</v>
      </c>
      <c r="N47" s="118">
        <v>9</v>
      </c>
      <c r="O47" s="109">
        <v>20</v>
      </c>
      <c r="P47" s="109">
        <v>46</v>
      </c>
      <c r="Q47" s="109">
        <v>14</v>
      </c>
      <c r="R47" s="109">
        <v>3</v>
      </c>
      <c r="S47" s="110">
        <v>3</v>
      </c>
      <c r="T47" s="2"/>
      <c r="U47" s="270">
        <f>SUMPRODUCT(N$3:R$3,N47:R47)/SUM(N47:R47)</f>
        <v>3.1956521739130435</v>
      </c>
    </row>
    <row r="48" spans="1:21" ht="13.5" customHeight="1" x14ac:dyDescent="0.15">
      <c r="A48" s="263"/>
      <c r="B48" s="56"/>
      <c r="C48" s="218"/>
      <c r="D48" s="202"/>
      <c r="E48" s="219">
        <v>38.94736842105263</v>
      </c>
      <c r="F48" s="220">
        <v>33.684210526315788</v>
      </c>
      <c r="G48" s="220">
        <v>17.894736842105264</v>
      </c>
      <c r="H48" s="220">
        <v>4.2105263157894735</v>
      </c>
      <c r="I48" s="220">
        <v>3.1578947368421053</v>
      </c>
      <c r="J48" s="221">
        <v>2.1052631578947367</v>
      </c>
      <c r="L48" s="272"/>
      <c r="N48" s="117">
        <v>9.4736842105263168</v>
      </c>
      <c r="O48" s="106">
        <v>21.052631578947366</v>
      </c>
      <c r="P48" s="106">
        <v>48.421052631578945</v>
      </c>
      <c r="Q48" s="106">
        <v>14.736842105263156</v>
      </c>
      <c r="R48" s="106">
        <v>3.1578947368421053</v>
      </c>
      <c r="S48" s="107">
        <v>3.1578947368421053</v>
      </c>
      <c r="U48" s="272"/>
    </row>
    <row r="49" spans="1:21" s="57" customFormat="1" ht="13.5" customHeight="1" x14ac:dyDescent="0.15">
      <c r="A49" s="263"/>
      <c r="B49" s="149" t="s">
        <v>393</v>
      </c>
      <c r="C49" s="246"/>
      <c r="D49" s="239">
        <v>332</v>
      </c>
      <c r="E49" s="230">
        <v>53</v>
      </c>
      <c r="F49" s="231">
        <v>114</v>
      </c>
      <c r="G49" s="231">
        <v>88</v>
      </c>
      <c r="H49" s="231">
        <v>36</v>
      </c>
      <c r="I49" s="231">
        <v>36</v>
      </c>
      <c r="J49" s="232">
        <v>5</v>
      </c>
      <c r="L49" s="273">
        <f>SUMPRODUCT(E$3:I$3,E49:I49)/SUM(E49:I49)</f>
        <v>3.3425076452599387</v>
      </c>
      <c r="N49" s="118">
        <v>5</v>
      </c>
      <c r="O49" s="109">
        <v>36</v>
      </c>
      <c r="P49" s="109">
        <v>230</v>
      </c>
      <c r="Q49" s="109">
        <v>36</v>
      </c>
      <c r="R49" s="109">
        <v>15</v>
      </c>
      <c r="S49" s="110">
        <v>10</v>
      </c>
      <c r="T49" s="2"/>
      <c r="U49" s="273">
        <f>SUMPRODUCT(N$3:R$3,N49:R49)/SUM(N49:R49)</f>
        <v>2.9378881987577641</v>
      </c>
    </row>
    <row r="50" spans="1:21" ht="13.5" customHeight="1" x14ac:dyDescent="0.15">
      <c r="A50" s="263"/>
      <c r="B50" s="148"/>
      <c r="C50" s="243"/>
      <c r="D50" s="201"/>
      <c r="E50" s="105">
        <v>15.963855421686745</v>
      </c>
      <c r="F50" s="106">
        <v>34.337349397590359</v>
      </c>
      <c r="G50" s="106">
        <v>26.506024096385545</v>
      </c>
      <c r="H50" s="106">
        <v>10.843373493975903</v>
      </c>
      <c r="I50" s="106">
        <v>10.843373493975903</v>
      </c>
      <c r="J50" s="107">
        <v>1.5060240963855422</v>
      </c>
      <c r="L50" s="272"/>
      <c r="N50" s="117">
        <v>1.5060240963855422</v>
      </c>
      <c r="O50" s="106">
        <v>10.843373493975903</v>
      </c>
      <c r="P50" s="106">
        <v>69.277108433734938</v>
      </c>
      <c r="Q50" s="106">
        <v>10.843373493975903</v>
      </c>
      <c r="R50" s="106">
        <v>4.5180722891566267</v>
      </c>
      <c r="S50" s="107">
        <v>3.0120481927710845</v>
      </c>
      <c r="U50" s="272"/>
    </row>
    <row r="51" spans="1:21" s="57" customFormat="1" ht="13.5" customHeight="1" x14ac:dyDescent="0.15">
      <c r="A51" s="263"/>
      <c r="B51" s="149" t="s">
        <v>56</v>
      </c>
      <c r="C51" s="246"/>
      <c r="D51" s="239">
        <v>216</v>
      </c>
      <c r="E51" s="230">
        <v>52</v>
      </c>
      <c r="F51" s="231">
        <v>75</v>
      </c>
      <c r="G51" s="231">
        <v>56</v>
      </c>
      <c r="H51" s="231">
        <v>16</v>
      </c>
      <c r="I51" s="231">
        <v>13</v>
      </c>
      <c r="J51" s="232">
        <v>4</v>
      </c>
      <c r="L51" s="273">
        <f>SUMPRODUCT(E$3:I$3,E51:I51)/SUM(E51:I51)</f>
        <v>3.6462264150943398</v>
      </c>
      <c r="N51" s="118">
        <v>3</v>
      </c>
      <c r="O51" s="109">
        <v>27</v>
      </c>
      <c r="P51" s="109">
        <v>154</v>
      </c>
      <c r="Q51" s="109">
        <v>19</v>
      </c>
      <c r="R51" s="109">
        <v>5</v>
      </c>
      <c r="S51" s="110">
        <v>8</v>
      </c>
      <c r="T51" s="2"/>
      <c r="U51" s="273">
        <f>SUMPRODUCT(N$3:R$3,N51:R51)/SUM(N51:R51)</f>
        <v>3.0192307692307692</v>
      </c>
    </row>
    <row r="52" spans="1:21" ht="13.5" customHeight="1" x14ac:dyDescent="0.15">
      <c r="A52" s="263"/>
      <c r="B52" s="148"/>
      <c r="C52" s="243"/>
      <c r="D52" s="201"/>
      <c r="E52" s="105">
        <v>24.074074074074073</v>
      </c>
      <c r="F52" s="106">
        <v>34.722222222222221</v>
      </c>
      <c r="G52" s="106">
        <v>25.925925925925924</v>
      </c>
      <c r="H52" s="106">
        <v>7.4074074074074066</v>
      </c>
      <c r="I52" s="106">
        <v>6.0185185185185182</v>
      </c>
      <c r="J52" s="107">
        <v>1.8518518518518516</v>
      </c>
      <c r="L52" s="272"/>
      <c r="N52" s="117">
        <v>1.3888888888888888</v>
      </c>
      <c r="O52" s="106">
        <v>12.5</v>
      </c>
      <c r="P52" s="106">
        <v>71.296296296296291</v>
      </c>
      <c r="Q52" s="106">
        <v>8.7962962962962958</v>
      </c>
      <c r="R52" s="106">
        <v>2.3148148148148149</v>
      </c>
      <c r="S52" s="107">
        <v>3.7037037037037033</v>
      </c>
      <c r="U52" s="272"/>
    </row>
    <row r="53" spans="1:21" s="57" customFormat="1" ht="13.5" customHeight="1" x14ac:dyDescent="0.15">
      <c r="A53" s="263"/>
      <c r="B53" s="149" t="s">
        <v>58</v>
      </c>
      <c r="C53" s="246"/>
      <c r="D53" s="239">
        <v>177</v>
      </c>
      <c r="E53" s="230">
        <v>110</v>
      </c>
      <c r="F53" s="231">
        <v>46</v>
      </c>
      <c r="G53" s="231">
        <v>11</v>
      </c>
      <c r="H53" s="231">
        <v>3</v>
      </c>
      <c r="I53" s="231">
        <v>2</v>
      </c>
      <c r="J53" s="232">
        <v>5</v>
      </c>
      <c r="L53" s="273">
        <f>SUMPRODUCT(E$3:I$3,E53:I53)/SUM(E53:I53)</f>
        <v>4.5058139534883717</v>
      </c>
      <c r="N53" s="118">
        <v>7</v>
      </c>
      <c r="O53" s="109">
        <v>21</v>
      </c>
      <c r="P53" s="109">
        <v>98</v>
      </c>
      <c r="Q53" s="109">
        <v>32</v>
      </c>
      <c r="R53" s="109">
        <v>13</v>
      </c>
      <c r="S53" s="110">
        <v>6</v>
      </c>
      <c r="T53" s="2"/>
      <c r="U53" s="273">
        <f>SUMPRODUCT(N$3:R$3,N53:R53)/SUM(N53:R53)</f>
        <v>2.865497076023392</v>
      </c>
    </row>
    <row r="54" spans="1:21" ht="13.5" customHeight="1" x14ac:dyDescent="0.15">
      <c r="A54" s="263"/>
      <c r="B54" s="148"/>
      <c r="C54" s="243"/>
      <c r="D54" s="201"/>
      <c r="E54" s="105">
        <v>62.146892655367239</v>
      </c>
      <c r="F54" s="106">
        <v>25.988700564971751</v>
      </c>
      <c r="G54" s="106">
        <v>6.2146892655367232</v>
      </c>
      <c r="H54" s="106">
        <v>1.6949152542372881</v>
      </c>
      <c r="I54" s="106">
        <v>1.1299435028248588</v>
      </c>
      <c r="J54" s="107">
        <v>2.8248587570621471</v>
      </c>
      <c r="L54" s="272"/>
      <c r="N54" s="117">
        <v>3.9548022598870061</v>
      </c>
      <c r="O54" s="106">
        <v>11.864406779661017</v>
      </c>
      <c r="P54" s="106">
        <v>55.367231638418076</v>
      </c>
      <c r="Q54" s="106">
        <v>18.07909604519774</v>
      </c>
      <c r="R54" s="106">
        <v>7.3446327683615822</v>
      </c>
      <c r="S54" s="107">
        <v>3.3898305084745761</v>
      </c>
      <c r="U54" s="272"/>
    </row>
    <row r="55" spans="1:21" s="57" customFormat="1" ht="13.5" customHeight="1" x14ac:dyDescent="0.15">
      <c r="A55" s="263"/>
      <c r="B55" s="149" t="s">
        <v>60</v>
      </c>
      <c r="C55" s="246"/>
      <c r="D55" s="239">
        <v>396</v>
      </c>
      <c r="E55" s="230">
        <v>189</v>
      </c>
      <c r="F55" s="231">
        <v>144</v>
      </c>
      <c r="G55" s="231">
        <v>38</v>
      </c>
      <c r="H55" s="231">
        <v>10</v>
      </c>
      <c r="I55" s="231">
        <v>5</v>
      </c>
      <c r="J55" s="232">
        <v>10</v>
      </c>
      <c r="L55" s="273">
        <f>SUMPRODUCT(E$3:I$3,E55:I55)/SUM(E55:I55)</f>
        <v>4.3005181347150261</v>
      </c>
      <c r="N55" s="118">
        <v>18</v>
      </c>
      <c r="O55" s="109">
        <v>76</v>
      </c>
      <c r="P55" s="109">
        <v>174</v>
      </c>
      <c r="Q55" s="109">
        <v>88</v>
      </c>
      <c r="R55" s="109">
        <v>30</v>
      </c>
      <c r="S55" s="110">
        <v>10</v>
      </c>
      <c r="T55" s="2"/>
      <c r="U55" s="273">
        <f>SUMPRODUCT(N$3:R$3,N55:R55)/SUM(N55:R55)</f>
        <v>2.9067357512953369</v>
      </c>
    </row>
    <row r="56" spans="1:21" ht="13.5" customHeight="1" x14ac:dyDescent="0.15">
      <c r="A56" s="263"/>
      <c r="B56" s="148"/>
      <c r="C56" s="243"/>
      <c r="D56" s="201"/>
      <c r="E56" s="105">
        <v>47.727272727272727</v>
      </c>
      <c r="F56" s="106">
        <v>36.363636363636367</v>
      </c>
      <c r="G56" s="106">
        <v>9.5959595959595951</v>
      </c>
      <c r="H56" s="106">
        <v>2.5252525252525251</v>
      </c>
      <c r="I56" s="106">
        <v>1.2626262626262625</v>
      </c>
      <c r="J56" s="107">
        <v>2.5252525252525251</v>
      </c>
      <c r="L56" s="272"/>
      <c r="N56" s="117">
        <v>4.5454545454545459</v>
      </c>
      <c r="O56" s="106">
        <v>19.19191919191919</v>
      </c>
      <c r="P56" s="106">
        <v>43.939393939393938</v>
      </c>
      <c r="Q56" s="106">
        <v>22.222222222222221</v>
      </c>
      <c r="R56" s="106">
        <v>7.5757575757575761</v>
      </c>
      <c r="S56" s="107">
        <v>2.5252525252525251</v>
      </c>
      <c r="U56" s="272"/>
    </row>
    <row r="57" spans="1:21" s="57" customFormat="1" ht="13.5" customHeight="1" x14ac:dyDescent="0.15">
      <c r="A57" s="263"/>
      <c r="B57" s="149" t="s">
        <v>62</v>
      </c>
      <c r="C57" s="246"/>
      <c r="D57" s="239">
        <v>207</v>
      </c>
      <c r="E57" s="230">
        <v>63</v>
      </c>
      <c r="F57" s="231">
        <v>78</v>
      </c>
      <c r="G57" s="231">
        <v>30</v>
      </c>
      <c r="H57" s="231">
        <v>15</v>
      </c>
      <c r="I57" s="231">
        <v>13</v>
      </c>
      <c r="J57" s="232">
        <v>8</v>
      </c>
      <c r="L57" s="273">
        <f>SUMPRODUCT(E$3:I$3,E57:I57)/SUM(E57:I57)</f>
        <v>3.8190954773869348</v>
      </c>
      <c r="N57" s="118">
        <v>8</v>
      </c>
      <c r="O57" s="109">
        <v>47</v>
      </c>
      <c r="P57" s="109">
        <v>102</v>
      </c>
      <c r="Q57" s="109">
        <v>25</v>
      </c>
      <c r="R57" s="109">
        <v>16</v>
      </c>
      <c r="S57" s="110">
        <v>9</v>
      </c>
      <c r="T57" s="2"/>
      <c r="U57" s="273">
        <f>SUMPRODUCT(N$3:R$3,N57:R57)/SUM(N57:R57)</f>
        <v>3.0303030303030303</v>
      </c>
    </row>
    <row r="58" spans="1:21" ht="13.5" customHeight="1" x14ac:dyDescent="0.15">
      <c r="A58" s="263"/>
      <c r="B58" s="148"/>
      <c r="C58" s="243"/>
      <c r="D58" s="201"/>
      <c r="E58" s="105">
        <v>30.434782608695656</v>
      </c>
      <c r="F58" s="106">
        <v>37.681159420289859</v>
      </c>
      <c r="G58" s="106">
        <v>14.492753623188406</v>
      </c>
      <c r="H58" s="106">
        <v>7.2463768115942031</v>
      </c>
      <c r="I58" s="106">
        <v>6.2801932367149762</v>
      </c>
      <c r="J58" s="107">
        <v>3.8647342995169081</v>
      </c>
      <c r="L58" s="272"/>
      <c r="N58" s="117">
        <v>3.8647342995169081</v>
      </c>
      <c r="O58" s="106">
        <v>22.705314009661837</v>
      </c>
      <c r="P58" s="106">
        <v>49.275362318840585</v>
      </c>
      <c r="Q58" s="106">
        <v>12.077294685990339</v>
      </c>
      <c r="R58" s="106">
        <v>7.7294685990338161</v>
      </c>
      <c r="S58" s="107">
        <v>4.3478260869565215</v>
      </c>
      <c r="U58" s="272"/>
    </row>
    <row r="59" spans="1:21" s="57" customFormat="1" ht="13.5" customHeight="1" x14ac:dyDescent="0.15">
      <c r="A59" s="263"/>
      <c r="B59" s="149" t="s">
        <v>64</v>
      </c>
      <c r="C59" s="246"/>
      <c r="D59" s="206">
        <v>142</v>
      </c>
      <c r="E59" s="230">
        <v>27</v>
      </c>
      <c r="F59" s="231">
        <v>41</v>
      </c>
      <c r="G59" s="231">
        <v>25</v>
      </c>
      <c r="H59" s="231">
        <v>8</v>
      </c>
      <c r="I59" s="231">
        <v>18</v>
      </c>
      <c r="J59" s="232">
        <v>23</v>
      </c>
      <c r="L59" s="273">
        <f>SUMPRODUCT(E$3:I$3,E59:I59)/SUM(E59:I59)</f>
        <v>3.4285714285714284</v>
      </c>
      <c r="N59" s="118">
        <v>5</v>
      </c>
      <c r="O59" s="109">
        <v>12</v>
      </c>
      <c r="P59" s="109">
        <v>74</v>
      </c>
      <c r="Q59" s="109">
        <v>11</v>
      </c>
      <c r="R59" s="109">
        <v>9</v>
      </c>
      <c r="S59" s="110">
        <v>31</v>
      </c>
      <c r="T59" s="2"/>
      <c r="U59" s="273">
        <f>SUMPRODUCT(N$3:R$3,N59:R59)/SUM(N59:R59)</f>
        <v>2.9369369369369371</v>
      </c>
    </row>
    <row r="60" spans="1:21" ht="13.5" customHeight="1" x14ac:dyDescent="0.15">
      <c r="A60" s="263"/>
      <c r="B60" s="148"/>
      <c r="C60" s="243"/>
      <c r="D60" s="201"/>
      <c r="E60" s="105">
        <v>19.014084507042252</v>
      </c>
      <c r="F60" s="106">
        <v>28.87323943661972</v>
      </c>
      <c r="G60" s="106">
        <v>17.6056338028169</v>
      </c>
      <c r="H60" s="106">
        <v>5.6338028169014089</v>
      </c>
      <c r="I60" s="106">
        <v>12.676056338028168</v>
      </c>
      <c r="J60" s="107">
        <v>16.197183098591552</v>
      </c>
      <c r="L60" s="272"/>
      <c r="N60" s="117">
        <v>3.5211267605633805</v>
      </c>
      <c r="O60" s="106">
        <v>8.4507042253521121</v>
      </c>
      <c r="P60" s="106">
        <v>52.112676056338024</v>
      </c>
      <c r="Q60" s="106">
        <v>7.7464788732394361</v>
      </c>
      <c r="R60" s="106">
        <v>6.3380281690140841</v>
      </c>
      <c r="S60" s="107">
        <v>21.830985915492956</v>
      </c>
      <c r="U60" s="272"/>
    </row>
    <row r="61" spans="1:21" s="57" customFormat="1" ht="13.5" customHeight="1" x14ac:dyDescent="0.15">
      <c r="A61" s="263"/>
      <c r="B61" s="149" t="s">
        <v>66</v>
      </c>
      <c r="C61" s="246"/>
      <c r="D61" s="206">
        <v>524</v>
      </c>
      <c r="E61" s="230">
        <v>129</v>
      </c>
      <c r="F61" s="231">
        <v>190</v>
      </c>
      <c r="G61" s="231">
        <v>98</v>
      </c>
      <c r="H61" s="231">
        <v>23</v>
      </c>
      <c r="I61" s="231">
        <v>25</v>
      </c>
      <c r="J61" s="232">
        <v>59</v>
      </c>
      <c r="L61" s="273">
        <f>SUMPRODUCT(E$3:I$3,E61:I61)/SUM(E61:I61)</f>
        <v>3.806451612903226</v>
      </c>
      <c r="N61" s="118">
        <v>13</v>
      </c>
      <c r="O61" s="109">
        <v>84</v>
      </c>
      <c r="P61" s="109">
        <v>269</v>
      </c>
      <c r="Q61" s="109">
        <v>58</v>
      </c>
      <c r="R61" s="109">
        <v>13</v>
      </c>
      <c r="S61" s="110">
        <v>87</v>
      </c>
      <c r="T61" s="2"/>
      <c r="U61" s="273">
        <f>SUMPRODUCT(N$3:R$3,N61:R61)/SUM(N61:R61)</f>
        <v>3.0594965675057209</v>
      </c>
    </row>
    <row r="62" spans="1:21" ht="13.5" customHeight="1" x14ac:dyDescent="0.15">
      <c r="A62" s="263"/>
      <c r="B62" s="148"/>
      <c r="C62" s="243"/>
      <c r="D62" s="201"/>
      <c r="E62" s="105">
        <v>24.618320610687022</v>
      </c>
      <c r="F62" s="106">
        <v>36.25954198473282</v>
      </c>
      <c r="G62" s="106">
        <v>18.702290076335878</v>
      </c>
      <c r="H62" s="106">
        <v>4.3893129770992365</v>
      </c>
      <c r="I62" s="106">
        <v>4.770992366412214</v>
      </c>
      <c r="J62" s="107">
        <v>11.259541984732824</v>
      </c>
      <c r="L62" s="272"/>
      <c r="N62" s="117">
        <v>2.4809160305343512</v>
      </c>
      <c r="O62" s="106">
        <v>16.030534351145036</v>
      </c>
      <c r="P62" s="106">
        <v>51.335877862595424</v>
      </c>
      <c r="Q62" s="106">
        <v>11.068702290076336</v>
      </c>
      <c r="R62" s="106">
        <v>2.4809160305343512</v>
      </c>
      <c r="S62" s="107">
        <v>16.603053435114504</v>
      </c>
      <c r="U62" s="272"/>
    </row>
    <row r="63" spans="1:21" s="57" customFormat="1" ht="13.5" customHeight="1" x14ac:dyDescent="0.15">
      <c r="A63" s="263"/>
      <c r="B63" s="56" t="s">
        <v>67</v>
      </c>
      <c r="C63" s="244"/>
      <c r="D63" s="202">
        <v>543</v>
      </c>
      <c r="E63" s="108">
        <v>124</v>
      </c>
      <c r="F63" s="109">
        <v>184</v>
      </c>
      <c r="G63" s="109">
        <v>125</v>
      </c>
      <c r="H63" s="109">
        <v>50</v>
      </c>
      <c r="I63" s="109">
        <v>17</v>
      </c>
      <c r="J63" s="110">
        <v>43</v>
      </c>
      <c r="L63" s="273">
        <f>SUMPRODUCT(E$3:I$3,E63:I63)/SUM(E63:I63)</f>
        <v>3.6960000000000002</v>
      </c>
      <c r="N63" s="118">
        <v>9</v>
      </c>
      <c r="O63" s="109">
        <v>69</v>
      </c>
      <c r="P63" s="109">
        <v>329</v>
      </c>
      <c r="Q63" s="109">
        <v>68</v>
      </c>
      <c r="R63" s="109">
        <v>11</v>
      </c>
      <c r="S63" s="110">
        <v>57</v>
      </c>
      <c r="T63" s="2"/>
      <c r="U63" s="273">
        <f>SUMPRODUCT(N$3:R$3,N63:R63)/SUM(N63:R63)</f>
        <v>2.9938271604938271</v>
      </c>
    </row>
    <row r="64" spans="1:21" ht="13.5" customHeight="1" thickBot="1" x14ac:dyDescent="0.2">
      <c r="A64" s="264"/>
      <c r="B64" s="150"/>
      <c r="C64" s="245"/>
      <c r="D64" s="203"/>
      <c r="E64" s="111">
        <v>22.83609576427256</v>
      </c>
      <c r="F64" s="112">
        <v>33.885819521178639</v>
      </c>
      <c r="G64" s="112">
        <v>23.020257826887661</v>
      </c>
      <c r="H64" s="112">
        <v>9.2081031307550649</v>
      </c>
      <c r="I64" s="112">
        <v>3.1307550644567224</v>
      </c>
      <c r="J64" s="113">
        <v>7.9189686924493561</v>
      </c>
      <c r="L64" s="271"/>
      <c r="N64" s="119">
        <v>1.6574585635359116</v>
      </c>
      <c r="O64" s="112">
        <v>12.707182320441991</v>
      </c>
      <c r="P64" s="112">
        <v>60.589318600368323</v>
      </c>
      <c r="Q64" s="112">
        <v>12.523020257826889</v>
      </c>
      <c r="R64" s="112">
        <v>2.0257826887661143</v>
      </c>
      <c r="S64" s="113">
        <v>10.497237569060774</v>
      </c>
      <c r="U64" s="271"/>
    </row>
    <row r="65" spans="1:21" s="57" customFormat="1" ht="13.5" customHeight="1" x14ac:dyDescent="0.15">
      <c r="A65" s="269" t="s">
        <v>73</v>
      </c>
      <c r="B65" s="55" t="s">
        <v>68</v>
      </c>
      <c r="C65" s="217"/>
      <c r="D65" s="202">
        <v>1316</v>
      </c>
      <c r="E65" s="108">
        <v>369</v>
      </c>
      <c r="F65" s="109">
        <v>486</v>
      </c>
      <c r="G65" s="109">
        <v>259</v>
      </c>
      <c r="H65" s="109">
        <v>79</v>
      </c>
      <c r="I65" s="109">
        <v>50</v>
      </c>
      <c r="J65" s="110">
        <v>73</v>
      </c>
      <c r="L65" s="270">
        <f>SUMPRODUCT(E$3:I$3,E65:I65)/SUM(E65:I65)</f>
        <v>3.8407079646017701</v>
      </c>
      <c r="N65" s="118">
        <v>42</v>
      </c>
      <c r="O65" s="109">
        <v>194</v>
      </c>
      <c r="P65" s="109">
        <v>739</v>
      </c>
      <c r="Q65" s="109">
        <v>182</v>
      </c>
      <c r="R65" s="109">
        <v>59</v>
      </c>
      <c r="S65" s="110">
        <v>100</v>
      </c>
      <c r="T65" s="2"/>
      <c r="U65" s="270">
        <f>SUMPRODUCT(N$3:R$3,N65:R65)/SUM(N65:R65)</f>
        <v>2.981907894736842</v>
      </c>
    </row>
    <row r="66" spans="1:21" ht="13.5" customHeight="1" x14ac:dyDescent="0.15">
      <c r="A66" s="263"/>
      <c r="B66" s="9" t="s">
        <v>69</v>
      </c>
      <c r="C66" s="243"/>
      <c r="D66" s="201"/>
      <c r="E66" s="105">
        <v>28.039513677811552</v>
      </c>
      <c r="F66" s="106">
        <v>36.930091185410333</v>
      </c>
      <c r="G66" s="106">
        <v>19.680851063829788</v>
      </c>
      <c r="H66" s="106">
        <v>6.0030395136778116</v>
      </c>
      <c r="I66" s="106">
        <v>3.7993920972644375</v>
      </c>
      <c r="J66" s="107">
        <v>5.547112462006079</v>
      </c>
      <c r="L66" s="272"/>
      <c r="N66" s="117">
        <v>3.1914893617021276</v>
      </c>
      <c r="O66" s="106">
        <v>14.741641337386019</v>
      </c>
      <c r="P66" s="106">
        <v>56.155015197568389</v>
      </c>
      <c r="Q66" s="106">
        <v>13.829787234042554</v>
      </c>
      <c r="R66" s="106">
        <v>4.4832826747720365</v>
      </c>
      <c r="S66" s="107">
        <v>7.598784194528875</v>
      </c>
      <c r="U66" s="272"/>
    </row>
    <row r="67" spans="1:21" s="57" customFormat="1" ht="13.5" customHeight="1" x14ac:dyDescent="0.15">
      <c r="A67" s="263"/>
      <c r="B67" s="56" t="s">
        <v>70</v>
      </c>
      <c r="C67" s="244"/>
      <c r="D67" s="202">
        <v>1077</v>
      </c>
      <c r="E67" s="108">
        <v>322</v>
      </c>
      <c r="F67" s="109">
        <v>344</v>
      </c>
      <c r="G67" s="109">
        <v>195</v>
      </c>
      <c r="H67" s="109">
        <v>81</v>
      </c>
      <c r="I67" s="109">
        <v>72</v>
      </c>
      <c r="J67" s="110">
        <v>63</v>
      </c>
      <c r="L67" s="273">
        <f>SUMPRODUCT(E$3:I$3,E67:I67)/SUM(E67:I67)</f>
        <v>3.752465483234714</v>
      </c>
      <c r="N67" s="118">
        <v>27</v>
      </c>
      <c r="O67" s="109">
        <v>157</v>
      </c>
      <c r="P67" s="109">
        <v>628</v>
      </c>
      <c r="Q67" s="109">
        <v>129</v>
      </c>
      <c r="R67" s="109">
        <v>41</v>
      </c>
      <c r="S67" s="110">
        <v>95</v>
      </c>
      <c r="T67" s="2"/>
      <c r="U67" s="273">
        <f>SUMPRODUCT(N$3:R$3,N67:R67)/SUM(N67:R67)</f>
        <v>3</v>
      </c>
    </row>
    <row r="68" spans="1:21" ht="13.5" customHeight="1" x14ac:dyDescent="0.15">
      <c r="A68" s="263"/>
      <c r="B68" s="9" t="s">
        <v>71</v>
      </c>
      <c r="C68" s="243"/>
      <c r="D68" s="201"/>
      <c r="E68" s="105">
        <v>29.897864438254413</v>
      </c>
      <c r="F68" s="106">
        <v>31.940575673166204</v>
      </c>
      <c r="G68" s="106">
        <v>18.105849582172702</v>
      </c>
      <c r="H68" s="106">
        <v>7.5208913649025071</v>
      </c>
      <c r="I68" s="106">
        <v>6.6852367688022287</v>
      </c>
      <c r="J68" s="107">
        <v>5.8495821727019495</v>
      </c>
      <c r="L68" s="272"/>
      <c r="N68" s="117">
        <v>2.5069637883008355</v>
      </c>
      <c r="O68" s="106">
        <v>14.577530176415971</v>
      </c>
      <c r="P68" s="106">
        <v>58.310120705663884</v>
      </c>
      <c r="Q68" s="106">
        <v>11.977715877437326</v>
      </c>
      <c r="R68" s="106">
        <v>3.8068709377901575</v>
      </c>
      <c r="S68" s="107">
        <v>8.8207985143918304</v>
      </c>
      <c r="U68" s="272"/>
    </row>
    <row r="69" spans="1:21" s="57" customFormat="1" ht="13.5" customHeight="1" x14ac:dyDescent="0.15">
      <c r="A69" s="263"/>
      <c r="B69" s="56" t="s">
        <v>493</v>
      </c>
      <c r="C69" s="244"/>
      <c r="D69" s="202">
        <v>62</v>
      </c>
      <c r="E69" s="108">
        <v>12</v>
      </c>
      <c r="F69" s="109">
        <v>16</v>
      </c>
      <c r="G69" s="109">
        <v>15</v>
      </c>
      <c r="H69" s="109">
        <v>1</v>
      </c>
      <c r="I69" s="109">
        <v>4</v>
      </c>
      <c r="J69" s="110">
        <v>14</v>
      </c>
      <c r="L69" s="273">
        <f>SUMPRODUCT(E$3:I$3,E69:I69)/SUM(E69:I69)</f>
        <v>3.6458333333333335</v>
      </c>
      <c r="N69" s="118">
        <v>0</v>
      </c>
      <c r="O69" s="109">
        <v>4</v>
      </c>
      <c r="P69" s="109">
        <v>30</v>
      </c>
      <c r="Q69" s="109">
        <v>7</v>
      </c>
      <c r="R69" s="109">
        <v>4</v>
      </c>
      <c r="S69" s="110">
        <v>17</v>
      </c>
      <c r="T69" s="2"/>
      <c r="U69" s="273">
        <f>SUMPRODUCT(N$3:R$3,N69:R69)/SUM(N69:R69)</f>
        <v>2.7555555555555555</v>
      </c>
    </row>
    <row r="70" spans="1:21" ht="13.5" customHeight="1" thickBot="1" x14ac:dyDescent="0.2">
      <c r="A70" s="264"/>
      <c r="B70" s="16"/>
      <c r="C70" s="245"/>
      <c r="D70" s="203"/>
      <c r="E70" s="111">
        <v>19.35483870967742</v>
      </c>
      <c r="F70" s="112">
        <v>25.806451612903224</v>
      </c>
      <c r="G70" s="112">
        <v>24.193548387096776</v>
      </c>
      <c r="H70" s="112">
        <v>1.6129032258064515</v>
      </c>
      <c r="I70" s="112">
        <v>6.4516129032258061</v>
      </c>
      <c r="J70" s="113">
        <v>22.58064516129032</v>
      </c>
      <c r="L70" s="271"/>
      <c r="N70" s="119">
        <v>0</v>
      </c>
      <c r="O70" s="112">
        <v>6.4516129032258061</v>
      </c>
      <c r="P70" s="112">
        <v>48.387096774193552</v>
      </c>
      <c r="Q70" s="112">
        <v>11.29032258064516</v>
      </c>
      <c r="R70" s="112">
        <v>6.4516129032258061</v>
      </c>
      <c r="S70" s="113">
        <v>27.419354838709676</v>
      </c>
      <c r="U70" s="271"/>
    </row>
    <row r="71" spans="1:21" s="57" customFormat="1" ht="13.5" customHeight="1" x14ac:dyDescent="0.15">
      <c r="A71" s="261" t="s">
        <v>404</v>
      </c>
      <c r="B71" s="56" t="s">
        <v>489</v>
      </c>
      <c r="D71" s="202">
        <v>1064</v>
      </c>
      <c r="E71" s="108">
        <v>323</v>
      </c>
      <c r="F71" s="109">
        <v>383</v>
      </c>
      <c r="G71" s="109">
        <v>214</v>
      </c>
      <c r="H71" s="109">
        <v>70</v>
      </c>
      <c r="I71" s="109">
        <v>53</v>
      </c>
      <c r="J71" s="110">
        <v>21</v>
      </c>
      <c r="L71" s="270">
        <f>SUMPRODUCT(E$3:I$3,E71:I71)/SUM(E71:I71)</f>
        <v>3.8178331735378714</v>
      </c>
      <c r="N71" s="118">
        <v>32</v>
      </c>
      <c r="O71" s="109">
        <v>157</v>
      </c>
      <c r="P71" s="109">
        <v>614</v>
      </c>
      <c r="Q71" s="109">
        <v>170</v>
      </c>
      <c r="R71" s="109">
        <v>53</v>
      </c>
      <c r="S71" s="110">
        <v>38</v>
      </c>
      <c r="T71" s="2"/>
      <c r="U71" s="270">
        <f>SUMPRODUCT(N$3:R$3,N71:R71)/SUM(N71:R71)</f>
        <v>2.9463937621832357</v>
      </c>
    </row>
    <row r="72" spans="1:21" ht="13.5" customHeight="1" x14ac:dyDescent="0.15">
      <c r="A72" s="261"/>
      <c r="B72" s="9" t="s">
        <v>490</v>
      </c>
      <c r="C72" s="17"/>
      <c r="D72" s="201"/>
      <c r="E72" s="105">
        <v>30.357142857142854</v>
      </c>
      <c r="F72" s="106">
        <v>35.996240601503757</v>
      </c>
      <c r="G72" s="106">
        <v>20.112781954887218</v>
      </c>
      <c r="H72" s="106">
        <v>6.5789473684210522</v>
      </c>
      <c r="I72" s="106">
        <v>4.981203007518797</v>
      </c>
      <c r="J72" s="107">
        <v>1.9736842105263157</v>
      </c>
      <c r="L72" s="272"/>
      <c r="N72" s="117">
        <v>3.007518796992481</v>
      </c>
      <c r="O72" s="106">
        <v>14.755639097744361</v>
      </c>
      <c r="P72" s="106">
        <v>57.70676691729323</v>
      </c>
      <c r="Q72" s="106">
        <v>15.977443609022558</v>
      </c>
      <c r="R72" s="106">
        <v>4.981203007518797</v>
      </c>
      <c r="S72" s="107">
        <v>3.5714285714285712</v>
      </c>
      <c r="U72" s="272"/>
    </row>
    <row r="73" spans="1:21" s="57" customFormat="1" ht="13.5" customHeight="1" x14ac:dyDescent="0.15">
      <c r="A73" s="261"/>
      <c r="B73" s="56" t="s">
        <v>405</v>
      </c>
      <c r="D73" s="202">
        <v>348</v>
      </c>
      <c r="E73" s="108">
        <v>111</v>
      </c>
      <c r="F73" s="109">
        <v>118</v>
      </c>
      <c r="G73" s="109">
        <v>68</v>
      </c>
      <c r="H73" s="109">
        <v>26</v>
      </c>
      <c r="I73" s="109">
        <v>20</v>
      </c>
      <c r="J73" s="110">
        <v>5</v>
      </c>
      <c r="L73" s="273">
        <f>SUMPRODUCT(E$3:I$3,E73:I73)/SUM(E73:I73)</f>
        <v>3.7988338192419824</v>
      </c>
      <c r="N73" s="118">
        <v>9</v>
      </c>
      <c r="O73" s="109">
        <v>50</v>
      </c>
      <c r="P73" s="109">
        <v>221</v>
      </c>
      <c r="Q73" s="109">
        <v>44</v>
      </c>
      <c r="R73" s="109">
        <v>17</v>
      </c>
      <c r="S73" s="110">
        <v>7</v>
      </c>
      <c r="T73" s="2"/>
      <c r="U73" s="273">
        <f>SUMPRODUCT(N$3:R$3,N73:R73)/SUM(N73:R73)</f>
        <v>2.9706744868035191</v>
      </c>
    </row>
    <row r="74" spans="1:21" ht="13.5" customHeight="1" x14ac:dyDescent="0.15">
      <c r="A74" s="261"/>
      <c r="B74" s="9" t="s">
        <v>490</v>
      </c>
      <c r="C74" s="17"/>
      <c r="D74" s="201"/>
      <c r="E74" s="105">
        <v>31.896551724137932</v>
      </c>
      <c r="F74" s="106">
        <v>33.90804597701149</v>
      </c>
      <c r="G74" s="106">
        <v>19.540229885057471</v>
      </c>
      <c r="H74" s="106">
        <v>7.4712643678160928</v>
      </c>
      <c r="I74" s="106">
        <v>5.7471264367816088</v>
      </c>
      <c r="J74" s="107">
        <v>1.4367816091954022</v>
      </c>
      <c r="L74" s="272"/>
      <c r="N74" s="117">
        <v>2.5862068965517242</v>
      </c>
      <c r="O74" s="106">
        <v>14.367816091954023</v>
      </c>
      <c r="P74" s="106">
        <v>63.505747126436788</v>
      </c>
      <c r="Q74" s="106">
        <v>12.643678160919542</v>
      </c>
      <c r="R74" s="106">
        <v>4.8850574712643677</v>
      </c>
      <c r="S74" s="107">
        <v>2.0114942528735633</v>
      </c>
      <c r="U74" s="272"/>
    </row>
    <row r="75" spans="1:21" s="57" customFormat="1" ht="13.5" customHeight="1" x14ac:dyDescent="0.15">
      <c r="A75" s="261"/>
      <c r="B75" s="56" t="s">
        <v>406</v>
      </c>
      <c r="D75" s="202">
        <v>1043</v>
      </c>
      <c r="E75" s="108">
        <v>269</v>
      </c>
      <c r="F75" s="109">
        <v>345</v>
      </c>
      <c r="G75" s="109">
        <v>187</v>
      </c>
      <c r="H75" s="109">
        <v>65</v>
      </c>
      <c r="I75" s="109">
        <v>53</v>
      </c>
      <c r="J75" s="110">
        <v>124</v>
      </c>
      <c r="L75" s="273">
        <f>SUMPRODUCT(E$3:I$3,E75:I75)/SUM(E75:I75)</f>
        <v>3.7747551686615886</v>
      </c>
      <c r="N75" s="118">
        <v>28</v>
      </c>
      <c r="O75" s="109">
        <v>148</v>
      </c>
      <c r="P75" s="109">
        <v>562</v>
      </c>
      <c r="Q75" s="109">
        <v>104</v>
      </c>
      <c r="R75" s="109">
        <v>34</v>
      </c>
      <c r="S75" s="110">
        <v>167</v>
      </c>
      <c r="T75" s="2"/>
      <c r="U75" s="273">
        <f>SUMPRODUCT(N$3:R$3,N75:R75)/SUM(N75:R75)</f>
        <v>3.0365296803652968</v>
      </c>
    </row>
    <row r="76" spans="1:21" ht="13.5" customHeight="1" thickBot="1" x14ac:dyDescent="0.2">
      <c r="A76" s="262"/>
      <c r="B76" s="16"/>
      <c r="C76" s="18"/>
      <c r="D76" s="203"/>
      <c r="E76" s="111">
        <v>25.790987535953981</v>
      </c>
      <c r="F76" s="112">
        <v>33.077660594439116</v>
      </c>
      <c r="G76" s="112">
        <v>17.929050814956852</v>
      </c>
      <c r="H76" s="112">
        <v>6.2320230105465004</v>
      </c>
      <c r="I76" s="112">
        <v>5.0814956855225306</v>
      </c>
      <c r="J76" s="113">
        <v>11.888782358581016</v>
      </c>
      <c r="L76" s="271"/>
      <c r="N76" s="119">
        <v>2.6845637583892619</v>
      </c>
      <c r="O76" s="112">
        <v>14.189837008628956</v>
      </c>
      <c r="P76" s="112">
        <v>53.8830297219559</v>
      </c>
      <c r="Q76" s="112">
        <v>9.9712368168744021</v>
      </c>
      <c r="R76" s="112">
        <v>3.2598274209012463</v>
      </c>
      <c r="S76" s="113">
        <v>16.01150527325024</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334</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635</v>
      </c>
      <c r="F5" s="97">
        <v>836</v>
      </c>
      <c r="G5" s="97">
        <v>542</v>
      </c>
      <c r="H5" s="97">
        <v>155</v>
      </c>
      <c r="I5" s="97">
        <v>127</v>
      </c>
      <c r="J5" s="98">
        <v>160</v>
      </c>
      <c r="K5" s="69"/>
      <c r="L5" s="270">
        <f>SUMPRODUCT(E$3:I$3,E5:I5)/SUM(E5:I5)</f>
        <v>3.7394335511982573</v>
      </c>
      <c r="N5" s="114">
        <v>58</v>
      </c>
      <c r="O5" s="97">
        <v>241</v>
      </c>
      <c r="P5" s="97">
        <v>1516</v>
      </c>
      <c r="Q5" s="97">
        <v>303</v>
      </c>
      <c r="R5" s="97">
        <v>121</v>
      </c>
      <c r="S5" s="98">
        <v>216</v>
      </c>
      <c r="T5" s="2"/>
      <c r="U5" s="270">
        <f>SUMPRODUCT(N$3:R$3,N5:R5)/SUM(N5:R5)</f>
        <v>2.916033943724877</v>
      </c>
    </row>
    <row r="6" spans="1:22" ht="13.5" customHeight="1" thickBot="1" x14ac:dyDescent="0.2">
      <c r="A6" s="7"/>
      <c r="B6" s="8"/>
      <c r="C6" s="8"/>
      <c r="D6" s="199"/>
      <c r="E6" s="99">
        <v>25.865580448065174</v>
      </c>
      <c r="F6" s="100">
        <v>34.052953156822809</v>
      </c>
      <c r="G6" s="100">
        <v>22.077393075356415</v>
      </c>
      <c r="H6" s="100">
        <v>6.313645621181263</v>
      </c>
      <c r="I6" s="100">
        <v>5.1731160896130346</v>
      </c>
      <c r="J6" s="101">
        <v>6.517311608961303</v>
      </c>
      <c r="K6" s="70"/>
      <c r="L6" s="271"/>
      <c r="N6" s="115">
        <v>2.3625254582484727</v>
      </c>
      <c r="O6" s="100">
        <v>9.8167006109979642</v>
      </c>
      <c r="P6" s="100">
        <v>61.751527494908352</v>
      </c>
      <c r="Q6" s="100">
        <v>12.342158859470469</v>
      </c>
      <c r="R6" s="100">
        <v>4.9287169042769854</v>
      </c>
      <c r="S6" s="101">
        <v>8.798370672097759</v>
      </c>
      <c r="U6" s="271"/>
    </row>
    <row r="7" spans="1:22" s="57" customFormat="1" ht="13.5" customHeight="1" x14ac:dyDescent="0.15">
      <c r="A7" s="265" t="s">
        <v>31</v>
      </c>
      <c r="B7" s="55" t="s">
        <v>33</v>
      </c>
      <c r="C7" s="60"/>
      <c r="D7" s="200">
        <v>1196</v>
      </c>
      <c r="E7" s="102">
        <v>323</v>
      </c>
      <c r="F7" s="103">
        <v>409</v>
      </c>
      <c r="G7" s="103">
        <v>253</v>
      </c>
      <c r="H7" s="103">
        <v>71</v>
      </c>
      <c r="I7" s="103">
        <v>63</v>
      </c>
      <c r="J7" s="104">
        <v>77</v>
      </c>
      <c r="K7" s="69"/>
      <c r="L7" s="270">
        <f>SUMPRODUCT(E$3:I$3,E7:I7)/SUM(E7:I7)</f>
        <v>3.7667560321715818</v>
      </c>
      <c r="N7" s="116">
        <v>22</v>
      </c>
      <c r="O7" s="103">
        <v>130</v>
      </c>
      <c r="P7" s="103">
        <v>752</v>
      </c>
      <c r="Q7" s="103">
        <v>139</v>
      </c>
      <c r="R7" s="103">
        <v>46</v>
      </c>
      <c r="S7" s="104">
        <v>107</v>
      </c>
      <c r="T7" s="2"/>
      <c r="U7" s="270">
        <f>SUMPRODUCT(N$3:R$3,N7:R7)/SUM(N7:R7)</f>
        <v>2.9476584022038566</v>
      </c>
    </row>
    <row r="8" spans="1:22" ht="13.5" customHeight="1" x14ac:dyDescent="0.15">
      <c r="A8" s="263"/>
      <c r="B8" s="148"/>
      <c r="C8" s="17"/>
      <c r="D8" s="201"/>
      <c r="E8" s="105">
        <v>27.006688963210699</v>
      </c>
      <c r="F8" s="106">
        <v>34.197324414715716</v>
      </c>
      <c r="G8" s="106">
        <v>21.153846153846153</v>
      </c>
      <c r="H8" s="106">
        <v>5.936454849498328</v>
      </c>
      <c r="I8" s="106">
        <v>5.2675585284280935</v>
      </c>
      <c r="J8" s="107">
        <v>6.4381270903010028</v>
      </c>
      <c r="K8" s="70"/>
      <c r="L8" s="272"/>
      <c r="N8" s="117">
        <v>1.8394648829431439</v>
      </c>
      <c r="O8" s="106">
        <v>10.869565217391305</v>
      </c>
      <c r="P8" s="106">
        <v>62.876254180602011</v>
      </c>
      <c r="Q8" s="106">
        <v>11.622073578595318</v>
      </c>
      <c r="R8" s="106">
        <v>3.8461538461538463</v>
      </c>
      <c r="S8" s="107">
        <v>8.9464882943143813</v>
      </c>
      <c r="U8" s="272"/>
    </row>
    <row r="9" spans="1:22" s="57" customFormat="1" ht="13.5" customHeight="1" x14ac:dyDescent="0.15">
      <c r="A9" s="263"/>
      <c r="B9" s="56" t="s">
        <v>35</v>
      </c>
      <c r="D9" s="202">
        <v>223</v>
      </c>
      <c r="E9" s="108">
        <v>50</v>
      </c>
      <c r="F9" s="109">
        <v>77</v>
      </c>
      <c r="G9" s="109">
        <v>51</v>
      </c>
      <c r="H9" s="109">
        <v>20</v>
      </c>
      <c r="I9" s="109">
        <v>12</v>
      </c>
      <c r="J9" s="110">
        <v>13</v>
      </c>
      <c r="K9" s="65"/>
      <c r="L9" s="273">
        <f>SUMPRODUCT(E$3:I$3,E9:I9)/SUM(E9:I9)</f>
        <v>3.6333333333333333</v>
      </c>
      <c r="N9" s="118">
        <v>3</v>
      </c>
      <c r="O9" s="109">
        <v>25</v>
      </c>
      <c r="P9" s="109">
        <v>135</v>
      </c>
      <c r="Q9" s="109">
        <v>32</v>
      </c>
      <c r="R9" s="109">
        <v>7</v>
      </c>
      <c r="S9" s="110">
        <v>21</v>
      </c>
      <c r="T9" s="2"/>
      <c r="U9" s="273">
        <f>SUMPRODUCT(N$3:R$3,N9:R9)/SUM(N9:R9)</f>
        <v>2.9257425742574257</v>
      </c>
    </row>
    <row r="10" spans="1:22" ht="13.5" customHeight="1" x14ac:dyDescent="0.15">
      <c r="A10" s="263"/>
      <c r="B10" s="148"/>
      <c r="C10" s="17"/>
      <c r="D10" s="201"/>
      <c r="E10" s="105">
        <v>22.421524663677133</v>
      </c>
      <c r="F10" s="106">
        <v>34.529147982062781</v>
      </c>
      <c r="G10" s="106">
        <v>22.869955156950674</v>
      </c>
      <c r="H10" s="106">
        <v>8.9686098654708513</v>
      </c>
      <c r="I10" s="106">
        <v>5.3811659192825116</v>
      </c>
      <c r="J10" s="107">
        <v>5.8295964125560538</v>
      </c>
      <c r="K10" s="66"/>
      <c r="L10" s="272"/>
      <c r="N10" s="117">
        <v>1.3452914798206279</v>
      </c>
      <c r="O10" s="106">
        <v>11.210762331838566</v>
      </c>
      <c r="P10" s="106">
        <v>60.538116591928251</v>
      </c>
      <c r="Q10" s="106">
        <v>14.349775784753364</v>
      </c>
      <c r="R10" s="106">
        <v>3.1390134529147984</v>
      </c>
      <c r="S10" s="107">
        <v>9.4170403587443943</v>
      </c>
      <c r="U10" s="272"/>
    </row>
    <row r="11" spans="1:22" s="57" customFormat="1" ht="13.5" customHeight="1" x14ac:dyDescent="0.15">
      <c r="A11" s="263"/>
      <c r="B11" s="56" t="s">
        <v>37</v>
      </c>
      <c r="D11" s="202">
        <v>607</v>
      </c>
      <c r="E11" s="108">
        <v>159</v>
      </c>
      <c r="F11" s="109">
        <v>193</v>
      </c>
      <c r="G11" s="109">
        <v>146</v>
      </c>
      <c r="H11" s="109">
        <v>45</v>
      </c>
      <c r="I11" s="109">
        <v>26</v>
      </c>
      <c r="J11" s="110">
        <v>38</v>
      </c>
      <c r="K11" s="65"/>
      <c r="L11" s="273">
        <f>SUMPRODUCT(E$3:I$3,E11:I11)/SUM(E11:I11)</f>
        <v>3.727592267135325</v>
      </c>
      <c r="N11" s="118">
        <v>18</v>
      </c>
      <c r="O11" s="109">
        <v>60</v>
      </c>
      <c r="P11" s="109">
        <v>381</v>
      </c>
      <c r="Q11" s="109">
        <v>68</v>
      </c>
      <c r="R11" s="109">
        <v>32</v>
      </c>
      <c r="S11" s="110">
        <v>48</v>
      </c>
      <c r="T11" s="2"/>
      <c r="U11" s="273">
        <f>SUMPRODUCT(N$3:R$3,N11:R11)/SUM(N11:R11)</f>
        <v>2.9355992844364938</v>
      </c>
    </row>
    <row r="12" spans="1:22" ht="13.5" customHeight="1" x14ac:dyDescent="0.15">
      <c r="A12" s="263"/>
      <c r="B12" s="148"/>
      <c r="C12" s="17"/>
      <c r="D12" s="201"/>
      <c r="E12" s="105">
        <v>26.194398682042834</v>
      </c>
      <c r="F12" s="106">
        <v>31.795716639209225</v>
      </c>
      <c r="G12" s="106">
        <v>24.052718286655683</v>
      </c>
      <c r="H12" s="106">
        <v>7.4135090609555183</v>
      </c>
      <c r="I12" s="106">
        <v>4.2833607907743003</v>
      </c>
      <c r="J12" s="107">
        <v>6.2602965403624378</v>
      </c>
      <c r="K12" s="66"/>
      <c r="L12" s="272"/>
      <c r="N12" s="117">
        <v>2.9654036243822075</v>
      </c>
      <c r="O12" s="106">
        <v>9.8846787479406917</v>
      </c>
      <c r="P12" s="106">
        <v>62.7677100494234</v>
      </c>
      <c r="Q12" s="106">
        <v>11.202635914332784</v>
      </c>
      <c r="R12" s="106">
        <v>5.2718286655683695</v>
      </c>
      <c r="S12" s="107">
        <v>7.9077429983525533</v>
      </c>
      <c r="U12" s="272"/>
    </row>
    <row r="13" spans="1:22" s="57" customFormat="1" ht="13.5" customHeight="1" x14ac:dyDescent="0.15">
      <c r="A13" s="263"/>
      <c r="B13" s="56" t="s">
        <v>39</v>
      </c>
      <c r="D13" s="202">
        <v>159</v>
      </c>
      <c r="E13" s="108">
        <v>52</v>
      </c>
      <c r="F13" s="109">
        <v>52</v>
      </c>
      <c r="G13" s="109">
        <v>23</v>
      </c>
      <c r="H13" s="109">
        <v>4</v>
      </c>
      <c r="I13" s="109">
        <v>10</v>
      </c>
      <c r="J13" s="110">
        <v>18</v>
      </c>
      <c r="K13" s="65"/>
      <c r="L13" s="273">
        <f>SUMPRODUCT(E$3:I$3,E13:I13)/SUM(E13:I13)</f>
        <v>3.9361702127659575</v>
      </c>
      <c r="N13" s="118">
        <v>7</v>
      </c>
      <c r="O13" s="109">
        <v>12</v>
      </c>
      <c r="P13" s="109">
        <v>84</v>
      </c>
      <c r="Q13" s="109">
        <v>26</v>
      </c>
      <c r="R13" s="109">
        <v>9</v>
      </c>
      <c r="S13" s="110">
        <v>21</v>
      </c>
      <c r="T13" s="2"/>
      <c r="U13" s="273">
        <f>SUMPRODUCT(N$3:R$3,N13:R13)/SUM(N13:R13)</f>
        <v>2.8695652173913042</v>
      </c>
    </row>
    <row r="14" spans="1:22" ht="13.5" customHeight="1" x14ac:dyDescent="0.15">
      <c r="A14" s="263"/>
      <c r="B14" s="148"/>
      <c r="C14" s="17"/>
      <c r="D14" s="201"/>
      <c r="E14" s="105">
        <v>32.704402515723267</v>
      </c>
      <c r="F14" s="106">
        <v>32.704402515723267</v>
      </c>
      <c r="G14" s="106">
        <v>14.465408805031446</v>
      </c>
      <c r="H14" s="106">
        <v>2.5157232704402519</v>
      </c>
      <c r="I14" s="106">
        <v>6.2893081761006293</v>
      </c>
      <c r="J14" s="107">
        <v>11.320754716981133</v>
      </c>
      <c r="K14" s="66"/>
      <c r="L14" s="272"/>
      <c r="N14" s="117">
        <v>4.4025157232704402</v>
      </c>
      <c r="O14" s="106">
        <v>7.5471698113207548</v>
      </c>
      <c r="P14" s="106">
        <v>52.830188679245282</v>
      </c>
      <c r="Q14" s="106">
        <v>16.352201257861633</v>
      </c>
      <c r="R14" s="106">
        <v>5.6603773584905666</v>
      </c>
      <c r="S14" s="107">
        <v>13.20754716981132</v>
      </c>
      <c r="U14" s="272"/>
    </row>
    <row r="15" spans="1:22" s="57" customFormat="1" ht="13.5" customHeight="1" x14ac:dyDescent="0.15">
      <c r="A15" s="263"/>
      <c r="B15" s="56" t="s">
        <v>41</v>
      </c>
      <c r="D15" s="202">
        <v>186</v>
      </c>
      <c r="E15" s="108">
        <v>35</v>
      </c>
      <c r="F15" s="109">
        <v>71</v>
      </c>
      <c r="G15" s="109">
        <v>49</v>
      </c>
      <c r="H15" s="109">
        <v>12</v>
      </c>
      <c r="I15" s="109">
        <v>12</v>
      </c>
      <c r="J15" s="110">
        <v>7</v>
      </c>
      <c r="K15" s="65"/>
      <c r="L15" s="273">
        <f>SUMPRODUCT(E$3:I$3,E15:I15)/SUM(E15:I15)</f>
        <v>3.5865921787709496</v>
      </c>
      <c r="N15" s="118">
        <v>5</v>
      </c>
      <c r="O15" s="109">
        <v>12</v>
      </c>
      <c r="P15" s="109">
        <v>120</v>
      </c>
      <c r="Q15" s="109">
        <v>22</v>
      </c>
      <c r="R15" s="109">
        <v>15</v>
      </c>
      <c r="S15" s="110">
        <v>12</v>
      </c>
      <c r="T15" s="2"/>
      <c r="U15" s="273">
        <f>SUMPRODUCT(N$3:R$3,N15:R15)/SUM(N15:R15)</f>
        <v>2.8275862068965516</v>
      </c>
    </row>
    <row r="16" spans="1:22" ht="13.5" customHeight="1" x14ac:dyDescent="0.15">
      <c r="A16" s="263"/>
      <c r="B16" s="148"/>
      <c r="C16" s="17"/>
      <c r="D16" s="201"/>
      <c r="E16" s="105">
        <v>18.817204301075268</v>
      </c>
      <c r="F16" s="106">
        <v>38.172043010752688</v>
      </c>
      <c r="G16" s="106">
        <v>26.344086021505376</v>
      </c>
      <c r="H16" s="106">
        <v>6.4516129032258061</v>
      </c>
      <c r="I16" s="106">
        <v>6.4516129032258061</v>
      </c>
      <c r="J16" s="107">
        <v>3.763440860215054</v>
      </c>
      <c r="K16" s="66"/>
      <c r="L16" s="272"/>
      <c r="N16" s="117">
        <v>2.6881720430107525</v>
      </c>
      <c r="O16" s="106">
        <v>6.4516129032258061</v>
      </c>
      <c r="P16" s="106">
        <v>64.516129032258064</v>
      </c>
      <c r="Q16" s="106">
        <v>11.827956989247312</v>
      </c>
      <c r="R16" s="106">
        <v>8.064516129032258</v>
      </c>
      <c r="S16" s="107">
        <v>6.4516129032258061</v>
      </c>
      <c r="U16" s="272"/>
    </row>
    <row r="17" spans="1:21" s="57" customFormat="1" ht="13.5" customHeight="1" x14ac:dyDescent="0.15">
      <c r="A17" s="263"/>
      <c r="B17" s="56" t="s">
        <v>43</v>
      </c>
      <c r="D17" s="202">
        <v>84</v>
      </c>
      <c r="E17" s="108">
        <v>16</v>
      </c>
      <c r="F17" s="109">
        <v>34</v>
      </c>
      <c r="G17" s="109">
        <v>20</v>
      </c>
      <c r="H17" s="109">
        <v>3</v>
      </c>
      <c r="I17" s="109">
        <v>4</v>
      </c>
      <c r="J17" s="110">
        <v>7</v>
      </c>
      <c r="K17" s="65"/>
      <c r="L17" s="273">
        <f>SUMPRODUCT(E$3:I$3,E17:I17)/SUM(E17:I17)</f>
        <v>3.7142857142857144</v>
      </c>
      <c r="N17" s="118">
        <v>3</v>
      </c>
      <c r="O17" s="109">
        <v>2</v>
      </c>
      <c r="P17" s="109">
        <v>44</v>
      </c>
      <c r="Q17" s="109">
        <v>16</v>
      </c>
      <c r="R17" s="109">
        <v>12</v>
      </c>
      <c r="S17" s="110">
        <v>7</v>
      </c>
      <c r="T17" s="2"/>
      <c r="U17" s="273">
        <f>SUMPRODUCT(N$3:R$3,N17:R17)/SUM(N17:R17)</f>
        <v>2.5844155844155843</v>
      </c>
    </row>
    <row r="18" spans="1:21" ht="13.5" customHeight="1" thickBot="1" x14ac:dyDescent="0.2">
      <c r="A18" s="264"/>
      <c r="B18" s="150"/>
      <c r="C18" s="18"/>
      <c r="D18" s="203"/>
      <c r="E18" s="111">
        <v>19.047619047619047</v>
      </c>
      <c r="F18" s="112">
        <v>40.476190476190474</v>
      </c>
      <c r="G18" s="112">
        <v>23.809523809523807</v>
      </c>
      <c r="H18" s="112">
        <v>3.5714285714285712</v>
      </c>
      <c r="I18" s="112">
        <v>4.7619047619047619</v>
      </c>
      <c r="J18" s="113">
        <v>8.3333333333333321</v>
      </c>
      <c r="K18" s="66"/>
      <c r="L18" s="271"/>
      <c r="N18" s="119">
        <v>3.5714285714285712</v>
      </c>
      <c r="O18" s="112">
        <v>2.3809523809523809</v>
      </c>
      <c r="P18" s="112">
        <v>52.380952380952387</v>
      </c>
      <c r="Q18" s="112">
        <v>19.047619047619047</v>
      </c>
      <c r="R18" s="112">
        <v>14.285714285714285</v>
      </c>
      <c r="S18" s="113">
        <v>8.3333333333333321</v>
      </c>
      <c r="U18" s="271"/>
    </row>
    <row r="19" spans="1:21" s="57" customFormat="1" ht="13.5" customHeight="1" x14ac:dyDescent="0.15">
      <c r="A19" s="265" t="s">
        <v>0</v>
      </c>
      <c r="B19" s="55" t="s">
        <v>1</v>
      </c>
      <c r="C19" s="217"/>
      <c r="D19" s="200">
        <v>993</v>
      </c>
      <c r="E19" s="102">
        <v>236</v>
      </c>
      <c r="F19" s="103">
        <v>349</v>
      </c>
      <c r="G19" s="103">
        <v>238</v>
      </c>
      <c r="H19" s="103">
        <v>64</v>
      </c>
      <c r="I19" s="103">
        <v>50</v>
      </c>
      <c r="J19" s="104">
        <v>56</v>
      </c>
      <c r="K19" s="65"/>
      <c r="L19" s="270">
        <f>SUMPRODUCT(E$3:I$3,E19:I19)/SUM(E19:I19)</f>
        <v>3.7011739594450375</v>
      </c>
      <c r="N19" s="116">
        <v>29</v>
      </c>
      <c r="O19" s="103">
        <v>114</v>
      </c>
      <c r="P19" s="103">
        <v>594</v>
      </c>
      <c r="Q19" s="103">
        <v>117</v>
      </c>
      <c r="R19" s="103">
        <v>61</v>
      </c>
      <c r="S19" s="104">
        <v>78</v>
      </c>
      <c r="T19" s="2"/>
      <c r="U19" s="270">
        <f>SUMPRODUCT(N$3:R$3,N19:R19)/SUM(N19:R19)</f>
        <v>2.9267759562841529</v>
      </c>
    </row>
    <row r="20" spans="1:21" ht="13.5" customHeight="1" x14ac:dyDescent="0.15">
      <c r="A20" s="263"/>
      <c r="B20" s="56"/>
      <c r="C20" s="218"/>
      <c r="D20" s="202"/>
      <c r="E20" s="219">
        <v>23.766364551863042</v>
      </c>
      <c r="F20" s="220">
        <v>35.146022155085596</v>
      </c>
      <c r="G20" s="220">
        <v>23.967774420946629</v>
      </c>
      <c r="H20" s="220">
        <v>6.4451158106747233</v>
      </c>
      <c r="I20" s="220">
        <v>5.0352467270896275</v>
      </c>
      <c r="J20" s="221">
        <v>5.6394763343403831</v>
      </c>
      <c r="L20" s="272"/>
      <c r="N20" s="117">
        <v>2.9204431017119838</v>
      </c>
      <c r="O20" s="106">
        <v>11.48036253776435</v>
      </c>
      <c r="P20" s="106">
        <v>59.818731117824775</v>
      </c>
      <c r="Q20" s="106">
        <v>11.782477341389729</v>
      </c>
      <c r="R20" s="106">
        <v>6.143001007049345</v>
      </c>
      <c r="S20" s="107">
        <v>7.8549848942598182</v>
      </c>
      <c r="U20" s="272"/>
    </row>
    <row r="21" spans="1:21" s="57" customFormat="1" ht="13.5" customHeight="1" x14ac:dyDescent="0.15">
      <c r="A21" s="263"/>
      <c r="B21" s="149" t="s">
        <v>2</v>
      </c>
      <c r="C21" s="229"/>
      <c r="D21" s="239">
        <v>1427</v>
      </c>
      <c r="E21" s="230">
        <v>389</v>
      </c>
      <c r="F21" s="231">
        <v>482</v>
      </c>
      <c r="G21" s="231">
        <v>294</v>
      </c>
      <c r="H21" s="231">
        <v>89</v>
      </c>
      <c r="I21" s="231">
        <v>76</v>
      </c>
      <c r="J21" s="232">
        <v>97</v>
      </c>
      <c r="L21" s="273">
        <f>SUMPRODUCT(E$3:I$3,E21:I21)/SUM(E21:I21)</f>
        <v>3.7661654135338347</v>
      </c>
      <c r="N21" s="118">
        <v>29</v>
      </c>
      <c r="O21" s="109">
        <v>121</v>
      </c>
      <c r="P21" s="109">
        <v>905</v>
      </c>
      <c r="Q21" s="109">
        <v>183</v>
      </c>
      <c r="R21" s="109">
        <v>58</v>
      </c>
      <c r="S21" s="110">
        <v>131</v>
      </c>
      <c r="T21" s="2"/>
      <c r="U21" s="273">
        <f>SUMPRODUCT(N$3:R$3,N21:R21)/SUM(N21:R21)</f>
        <v>2.9074074074074074</v>
      </c>
    </row>
    <row r="22" spans="1:21" ht="13.5" customHeight="1" x14ac:dyDescent="0.15">
      <c r="A22" s="263"/>
      <c r="B22" s="148"/>
      <c r="C22" s="17"/>
      <c r="D22" s="201"/>
      <c r="E22" s="105">
        <v>27.259985984583039</v>
      </c>
      <c r="F22" s="106">
        <v>33.777154870357393</v>
      </c>
      <c r="G22" s="106">
        <v>20.602662929222141</v>
      </c>
      <c r="H22" s="106">
        <v>6.2368605466012612</v>
      </c>
      <c r="I22" s="106">
        <v>5.325858444288718</v>
      </c>
      <c r="J22" s="107">
        <v>6.7974772249474418</v>
      </c>
      <c r="L22" s="272"/>
      <c r="N22" s="117">
        <v>2.0322354590049057</v>
      </c>
      <c r="O22" s="106">
        <v>8.4793272599859844</v>
      </c>
      <c r="P22" s="106">
        <v>63.419761737911706</v>
      </c>
      <c r="Q22" s="106">
        <v>12.824106517168884</v>
      </c>
      <c r="R22" s="106">
        <v>4.0644709180098113</v>
      </c>
      <c r="S22" s="107">
        <v>9.1800981079187096</v>
      </c>
      <c r="U22" s="272"/>
    </row>
    <row r="23" spans="1:21" s="57" customFormat="1" ht="13.5" customHeight="1" x14ac:dyDescent="0.15">
      <c r="A23" s="263"/>
      <c r="B23" s="56" t="s">
        <v>46</v>
      </c>
      <c r="D23" s="202">
        <v>35</v>
      </c>
      <c r="E23" s="108">
        <v>10</v>
      </c>
      <c r="F23" s="109">
        <v>5</v>
      </c>
      <c r="G23" s="109">
        <v>10</v>
      </c>
      <c r="H23" s="109">
        <v>2</v>
      </c>
      <c r="I23" s="109">
        <v>1</v>
      </c>
      <c r="J23" s="110">
        <v>7</v>
      </c>
      <c r="L23" s="273">
        <f>SUMPRODUCT(E$3:I$3,E23:I23)/SUM(E23:I23)</f>
        <v>3.75</v>
      </c>
      <c r="N23" s="118">
        <v>0</v>
      </c>
      <c r="O23" s="109">
        <v>6</v>
      </c>
      <c r="P23" s="109">
        <v>17</v>
      </c>
      <c r="Q23" s="109">
        <v>3</v>
      </c>
      <c r="R23" s="109">
        <v>2</v>
      </c>
      <c r="S23" s="110">
        <v>7</v>
      </c>
      <c r="T23" s="2"/>
      <c r="U23" s="273">
        <f>SUMPRODUCT(N$3:R$3,N23:R23)/SUM(N23:R23)</f>
        <v>2.9642857142857144</v>
      </c>
    </row>
    <row r="24" spans="1:21" ht="13.5" customHeight="1" thickBot="1" x14ac:dyDescent="0.2">
      <c r="A24" s="264"/>
      <c r="B24" s="150"/>
      <c r="C24" s="18"/>
      <c r="D24" s="203"/>
      <c r="E24" s="111">
        <v>28.571428571428569</v>
      </c>
      <c r="F24" s="112">
        <v>14.285714285714285</v>
      </c>
      <c r="G24" s="112">
        <v>28.571428571428569</v>
      </c>
      <c r="H24" s="112">
        <v>5.7142857142857144</v>
      </c>
      <c r="I24" s="112">
        <v>2.8571428571428572</v>
      </c>
      <c r="J24" s="113">
        <v>20</v>
      </c>
      <c r="L24" s="271"/>
      <c r="N24" s="119">
        <v>0</v>
      </c>
      <c r="O24" s="112">
        <v>17.142857142857142</v>
      </c>
      <c r="P24" s="112">
        <v>48.571428571428569</v>
      </c>
      <c r="Q24" s="112">
        <v>8.5714285714285712</v>
      </c>
      <c r="R24" s="112">
        <v>5.7142857142857144</v>
      </c>
      <c r="S24" s="113">
        <v>20</v>
      </c>
      <c r="U24" s="271"/>
    </row>
    <row r="25" spans="1:21" s="57" customFormat="1" ht="13.5" customHeight="1" x14ac:dyDescent="0.15">
      <c r="A25" s="265" t="s">
        <v>44</v>
      </c>
      <c r="B25" s="55" t="s">
        <v>3</v>
      </c>
      <c r="C25" s="60"/>
      <c r="D25" s="204">
        <v>119</v>
      </c>
      <c r="E25" s="102">
        <v>49</v>
      </c>
      <c r="F25" s="103">
        <v>43</v>
      </c>
      <c r="G25" s="103">
        <v>18</v>
      </c>
      <c r="H25" s="103">
        <v>4</v>
      </c>
      <c r="I25" s="103">
        <v>3</v>
      </c>
      <c r="J25" s="104">
        <v>2</v>
      </c>
      <c r="L25" s="270">
        <f>SUMPRODUCT(E$3:I$3,E25:I25)/SUM(E25:I25)</f>
        <v>4.1196581196581192</v>
      </c>
      <c r="N25" s="116">
        <v>14</v>
      </c>
      <c r="O25" s="103">
        <v>13</v>
      </c>
      <c r="P25" s="103">
        <v>67</v>
      </c>
      <c r="Q25" s="103">
        <v>17</v>
      </c>
      <c r="R25" s="103">
        <v>5</v>
      </c>
      <c r="S25" s="104">
        <v>3</v>
      </c>
      <c r="T25" s="2"/>
      <c r="U25" s="270">
        <f>SUMPRODUCT(N$3:R$3,N25:R25)/SUM(N25:R25)</f>
        <v>3.1206896551724137</v>
      </c>
    </row>
    <row r="26" spans="1:21" ht="13.5" customHeight="1" x14ac:dyDescent="0.15">
      <c r="A26" s="263"/>
      <c r="B26" s="56"/>
      <c r="D26" s="198"/>
      <c r="E26" s="219">
        <v>41.17647058823529</v>
      </c>
      <c r="F26" s="220">
        <v>36.134453781512605</v>
      </c>
      <c r="G26" s="220">
        <v>15.126050420168067</v>
      </c>
      <c r="H26" s="220">
        <v>3.3613445378151261</v>
      </c>
      <c r="I26" s="220">
        <v>2.5210084033613445</v>
      </c>
      <c r="J26" s="221">
        <v>1.680672268907563</v>
      </c>
      <c r="L26" s="272"/>
      <c r="N26" s="117">
        <v>11.76470588235294</v>
      </c>
      <c r="O26" s="106">
        <v>10.92436974789916</v>
      </c>
      <c r="P26" s="106">
        <v>56.30252100840336</v>
      </c>
      <c r="Q26" s="106">
        <v>14.285714285714285</v>
      </c>
      <c r="R26" s="106">
        <v>4.2016806722689077</v>
      </c>
      <c r="S26" s="107">
        <v>2.5210084033613445</v>
      </c>
      <c r="U26" s="272"/>
    </row>
    <row r="27" spans="1:21" s="57" customFormat="1" ht="13.5" customHeight="1" x14ac:dyDescent="0.15">
      <c r="A27" s="263"/>
      <c r="B27" s="149" t="s">
        <v>4</v>
      </c>
      <c r="C27" s="229"/>
      <c r="D27" s="240">
        <v>208</v>
      </c>
      <c r="E27" s="230">
        <v>87</v>
      </c>
      <c r="F27" s="231">
        <v>70</v>
      </c>
      <c r="G27" s="231">
        <v>33</v>
      </c>
      <c r="H27" s="231">
        <v>10</v>
      </c>
      <c r="I27" s="231">
        <v>6</v>
      </c>
      <c r="J27" s="232">
        <v>2</v>
      </c>
      <c r="L27" s="273">
        <f>SUMPRODUCT(E$3:I$3,E27:I27)/SUM(E27:I27)</f>
        <v>4.0776699029126213</v>
      </c>
      <c r="N27" s="118">
        <v>1</v>
      </c>
      <c r="O27" s="109">
        <v>15</v>
      </c>
      <c r="P27" s="109">
        <v>146</v>
      </c>
      <c r="Q27" s="109">
        <v>29</v>
      </c>
      <c r="R27" s="109">
        <v>13</v>
      </c>
      <c r="S27" s="110">
        <v>4</v>
      </c>
      <c r="T27" s="2"/>
      <c r="U27" s="273">
        <f>SUMPRODUCT(N$3:R$3,N27:R27)/SUM(N27:R27)</f>
        <v>2.8137254901960786</v>
      </c>
    </row>
    <row r="28" spans="1:21" ht="13.5" customHeight="1" x14ac:dyDescent="0.15">
      <c r="A28" s="263"/>
      <c r="B28" s="56"/>
      <c r="D28" s="198"/>
      <c r="E28" s="219">
        <v>41.82692307692308</v>
      </c>
      <c r="F28" s="220">
        <v>33.653846153846153</v>
      </c>
      <c r="G28" s="220">
        <v>15.865384615384615</v>
      </c>
      <c r="H28" s="220">
        <v>4.8076923076923084</v>
      </c>
      <c r="I28" s="220">
        <v>2.8846153846153846</v>
      </c>
      <c r="J28" s="221">
        <v>0.96153846153846156</v>
      </c>
      <c r="L28" s="272"/>
      <c r="N28" s="117">
        <v>0.48076923076923078</v>
      </c>
      <c r="O28" s="106">
        <v>7.2115384615384608</v>
      </c>
      <c r="P28" s="106">
        <v>70.192307692307693</v>
      </c>
      <c r="Q28" s="106">
        <v>13.942307692307693</v>
      </c>
      <c r="R28" s="106">
        <v>6.25</v>
      </c>
      <c r="S28" s="107">
        <v>1.9230769230769231</v>
      </c>
      <c r="U28" s="272"/>
    </row>
    <row r="29" spans="1:21" s="57" customFormat="1" ht="13.5" customHeight="1" x14ac:dyDescent="0.15">
      <c r="A29" s="263"/>
      <c r="B29" s="149" t="s">
        <v>5</v>
      </c>
      <c r="C29" s="229"/>
      <c r="D29" s="240">
        <v>358</v>
      </c>
      <c r="E29" s="230">
        <v>136</v>
      </c>
      <c r="F29" s="231">
        <v>128</v>
      </c>
      <c r="G29" s="231">
        <v>59</v>
      </c>
      <c r="H29" s="231">
        <v>18</v>
      </c>
      <c r="I29" s="231">
        <v>15</v>
      </c>
      <c r="J29" s="232">
        <v>2</v>
      </c>
      <c r="L29" s="273">
        <f>SUMPRODUCT(E$3:I$3,E29:I29)/SUM(E29:I29)</f>
        <v>3.9887640449438204</v>
      </c>
      <c r="N29" s="118">
        <v>18</v>
      </c>
      <c r="O29" s="109">
        <v>29</v>
      </c>
      <c r="P29" s="109">
        <v>235</v>
      </c>
      <c r="Q29" s="109">
        <v>49</v>
      </c>
      <c r="R29" s="109">
        <v>25</v>
      </c>
      <c r="S29" s="110">
        <v>2</v>
      </c>
      <c r="T29" s="2"/>
      <c r="U29" s="273">
        <f>SUMPRODUCT(N$3:R$3,N29:R29)/SUM(N29:R29)</f>
        <v>2.904494382022472</v>
      </c>
    </row>
    <row r="30" spans="1:21" ht="13.5" customHeight="1" x14ac:dyDescent="0.15">
      <c r="A30" s="263"/>
      <c r="B30" s="148"/>
      <c r="C30" s="17"/>
      <c r="D30" s="205"/>
      <c r="E30" s="105">
        <v>37.988826815642454</v>
      </c>
      <c r="F30" s="106">
        <v>35.754189944134076</v>
      </c>
      <c r="G30" s="106">
        <v>16.480446927374302</v>
      </c>
      <c r="H30" s="106">
        <v>5.027932960893855</v>
      </c>
      <c r="I30" s="106">
        <v>4.1899441340782122</v>
      </c>
      <c r="J30" s="107">
        <v>0.55865921787709494</v>
      </c>
      <c r="L30" s="272"/>
      <c r="N30" s="117">
        <v>5.027932960893855</v>
      </c>
      <c r="O30" s="106">
        <v>8.1005586592178762</v>
      </c>
      <c r="P30" s="106">
        <v>65.642458100558656</v>
      </c>
      <c r="Q30" s="106">
        <v>13.687150837988826</v>
      </c>
      <c r="R30" s="106">
        <v>6.983240223463687</v>
      </c>
      <c r="S30" s="107">
        <v>0.55865921787709494</v>
      </c>
      <c r="U30" s="272"/>
    </row>
    <row r="31" spans="1:21" s="57" customFormat="1" ht="13.5" customHeight="1" x14ac:dyDescent="0.15">
      <c r="A31" s="263"/>
      <c r="B31" s="149" t="s">
        <v>6</v>
      </c>
      <c r="C31" s="229"/>
      <c r="D31" s="240">
        <v>457</v>
      </c>
      <c r="E31" s="230">
        <v>96</v>
      </c>
      <c r="F31" s="231">
        <v>150</v>
      </c>
      <c r="G31" s="231">
        <v>115</v>
      </c>
      <c r="H31" s="231">
        <v>45</v>
      </c>
      <c r="I31" s="231">
        <v>39</v>
      </c>
      <c r="J31" s="232">
        <v>12</v>
      </c>
      <c r="L31" s="273">
        <f>SUMPRODUCT(E$3:I$3,E31:I31)/SUM(E31:I31)</f>
        <v>3.4921348314606742</v>
      </c>
      <c r="N31" s="118">
        <v>7</v>
      </c>
      <c r="O31" s="109">
        <v>51</v>
      </c>
      <c r="P31" s="109">
        <v>292</v>
      </c>
      <c r="Q31" s="109">
        <v>67</v>
      </c>
      <c r="R31" s="109">
        <v>26</v>
      </c>
      <c r="S31" s="110">
        <v>14</v>
      </c>
      <c r="T31" s="2"/>
      <c r="U31" s="273">
        <f>SUMPRODUCT(N$3:R$3,N31:R31)/SUM(N31:R31)</f>
        <v>2.8781038374717833</v>
      </c>
    </row>
    <row r="32" spans="1:21" ht="13.5" customHeight="1" x14ac:dyDescent="0.15">
      <c r="A32" s="263"/>
      <c r="B32" s="148"/>
      <c r="C32" s="17"/>
      <c r="D32" s="205"/>
      <c r="E32" s="105">
        <v>21.006564551422318</v>
      </c>
      <c r="F32" s="106">
        <v>32.822757111597376</v>
      </c>
      <c r="G32" s="106">
        <v>25.164113785557984</v>
      </c>
      <c r="H32" s="106">
        <v>9.8468271334792128</v>
      </c>
      <c r="I32" s="106">
        <v>8.5339168490153181</v>
      </c>
      <c r="J32" s="107">
        <v>2.6258205689277898</v>
      </c>
      <c r="L32" s="272"/>
      <c r="N32" s="117">
        <v>1.5317286652078774</v>
      </c>
      <c r="O32" s="106">
        <v>11.159737417943107</v>
      </c>
      <c r="P32" s="106">
        <v>63.89496717724289</v>
      </c>
      <c r="Q32" s="106">
        <v>14.660831509846828</v>
      </c>
      <c r="R32" s="106">
        <v>5.6892778993435451</v>
      </c>
      <c r="S32" s="107">
        <v>3.0634573304157549</v>
      </c>
      <c r="U32" s="272"/>
    </row>
    <row r="33" spans="1:21" s="57" customFormat="1" ht="13.5" customHeight="1" x14ac:dyDescent="0.15">
      <c r="A33" s="263"/>
      <c r="B33" s="149" t="s">
        <v>7</v>
      </c>
      <c r="C33" s="229"/>
      <c r="D33" s="240">
        <v>531</v>
      </c>
      <c r="E33" s="230">
        <v>103</v>
      </c>
      <c r="F33" s="231">
        <v>189</v>
      </c>
      <c r="G33" s="231">
        <v>154</v>
      </c>
      <c r="H33" s="231">
        <v>45</v>
      </c>
      <c r="I33" s="231">
        <v>24</v>
      </c>
      <c r="J33" s="232">
        <v>16</v>
      </c>
      <c r="L33" s="273">
        <f>SUMPRODUCT(E$3:I$3,E33:I33)/SUM(E33:I33)</f>
        <v>3.5864077669902912</v>
      </c>
      <c r="N33" s="118">
        <v>6</v>
      </c>
      <c r="O33" s="109">
        <v>50</v>
      </c>
      <c r="P33" s="109">
        <v>355</v>
      </c>
      <c r="Q33" s="109">
        <v>74</v>
      </c>
      <c r="R33" s="109">
        <v>19</v>
      </c>
      <c r="S33" s="110">
        <v>27</v>
      </c>
      <c r="T33" s="2"/>
      <c r="U33" s="273">
        <f>SUMPRODUCT(N$3:R$3,N33:R33)/SUM(N33:R33)</f>
        <v>2.9007936507936507</v>
      </c>
    </row>
    <row r="34" spans="1:21" ht="13.5" customHeight="1" x14ac:dyDescent="0.15">
      <c r="A34" s="263"/>
      <c r="B34" s="148"/>
      <c r="C34" s="17"/>
      <c r="D34" s="205"/>
      <c r="E34" s="105">
        <v>19.397363465160076</v>
      </c>
      <c r="F34" s="106">
        <v>35.593220338983052</v>
      </c>
      <c r="G34" s="106">
        <v>29.001883239171374</v>
      </c>
      <c r="H34" s="106">
        <v>8.4745762711864394</v>
      </c>
      <c r="I34" s="106">
        <v>4.5197740112994351</v>
      </c>
      <c r="J34" s="107">
        <v>3.0131826741996233</v>
      </c>
      <c r="L34" s="272"/>
      <c r="N34" s="117">
        <v>1.1299435028248588</v>
      </c>
      <c r="O34" s="106">
        <v>9.4161958568738235</v>
      </c>
      <c r="P34" s="106">
        <v>66.854990583804138</v>
      </c>
      <c r="Q34" s="106">
        <v>13.93596986817326</v>
      </c>
      <c r="R34" s="106">
        <v>3.5781544256120528</v>
      </c>
      <c r="S34" s="107">
        <v>5.0847457627118651</v>
      </c>
      <c r="U34" s="272"/>
    </row>
    <row r="35" spans="1:21" s="57" customFormat="1" ht="13.5" customHeight="1" x14ac:dyDescent="0.15">
      <c r="A35" s="263"/>
      <c r="B35" s="149" t="s">
        <v>45</v>
      </c>
      <c r="C35" s="229"/>
      <c r="D35" s="240">
        <v>750</v>
      </c>
      <c r="E35" s="230">
        <v>156</v>
      </c>
      <c r="F35" s="231">
        <v>251</v>
      </c>
      <c r="G35" s="231">
        <v>154</v>
      </c>
      <c r="H35" s="231">
        <v>31</v>
      </c>
      <c r="I35" s="231">
        <v>39</v>
      </c>
      <c r="J35" s="232">
        <v>119</v>
      </c>
      <c r="L35" s="273">
        <f>SUMPRODUCT(E$3:I$3,E35:I35)/SUM(E35:I35)</f>
        <v>3.7194928684627575</v>
      </c>
      <c r="N35" s="118">
        <v>12</v>
      </c>
      <c r="O35" s="109">
        <v>80</v>
      </c>
      <c r="P35" s="109">
        <v>404</v>
      </c>
      <c r="Q35" s="109">
        <v>64</v>
      </c>
      <c r="R35" s="109">
        <v>31</v>
      </c>
      <c r="S35" s="110">
        <v>159</v>
      </c>
      <c r="T35" s="2"/>
      <c r="U35" s="273">
        <f>SUMPRODUCT(N$3:R$3,N35:R35)/SUM(N35:R35)</f>
        <v>2.9627749576988154</v>
      </c>
    </row>
    <row r="36" spans="1:21" ht="13.5" customHeight="1" x14ac:dyDescent="0.15">
      <c r="A36" s="263"/>
      <c r="B36" s="148"/>
      <c r="C36" s="17"/>
      <c r="D36" s="205"/>
      <c r="E36" s="105">
        <v>20.8</v>
      </c>
      <c r="F36" s="106">
        <v>33.466666666666669</v>
      </c>
      <c r="G36" s="106">
        <v>20.533333333333335</v>
      </c>
      <c r="H36" s="106">
        <v>4.1333333333333329</v>
      </c>
      <c r="I36" s="106">
        <v>5.2</v>
      </c>
      <c r="J36" s="107">
        <v>15.866666666666667</v>
      </c>
      <c r="L36" s="272"/>
      <c r="N36" s="117">
        <v>1.6</v>
      </c>
      <c r="O36" s="106">
        <v>10.666666666666668</v>
      </c>
      <c r="P36" s="106">
        <v>53.86666666666666</v>
      </c>
      <c r="Q36" s="106">
        <v>8.5333333333333332</v>
      </c>
      <c r="R36" s="106">
        <v>4.1333333333333329</v>
      </c>
      <c r="S36" s="107">
        <v>21.2</v>
      </c>
      <c r="U36" s="272"/>
    </row>
    <row r="37" spans="1:21" s="57" customFormat="1" ht="13.5" customHeight="1" x14ac:dyDescent="0.15">
      <c r="A37" s="263"/>
      <c r="B37" s="56" t="s">
        <v>46</v>
      </c>
      <c r="D37" s="198">
        <v>32</v>
      </c>
      <c r="E37" s="108">
        <v>8</v>
      </c>
      <c r="F37" s="109">
        <v>5</v>
      </c>
      <c r="G37" s="109">
        <v>9</v>
      </c>
      <c r="H37" s="109">
        <v>2</v>
      </c>
      <c r="I37" s="109">
        <v>1</v>
      </c>
      <c r="J37" s="110">
        <v>7</v>
      </c>
      <c r="L37" s="273">
        <f>SUMPRODUCT(E$3:I$3,E37:I37)/SUM(E37:I37)</f>
        <v>3.68</v>
      </c>
      <c r="N37" s="118">
        <v>0</v>
      </c>
      <c r="O37" s="109">
        <v>3</v>
      </c>
      <c r="P37" s="109">
        <v>17</v>
      </c>
      <c r="Q37" s="109">
        <v>3</v>
      </c>
      <c r="R37" s="109">
        <v>2</v>
      </c>
      <c r="S37" s="110">
        <v>7</v>
      </c>
      <c r="T37" s="2"/>
      <c r="U37" s="273">
        <f>SUMPRODUCT(N$3:R$3,N37:R37)/SUM(N37:R37)</f>
        <v>2.84</v>
      </c>
    </row>
    <row r="38" spans="1:21" ht="13.5" customHeight="1" thickBot="1" x14ac:dyDescent="0.2">
      <c r="A38" s="263"/>
      <c r="B38" s="56"/>
      <c r="D38" s="199"/>
      <c r="E38" s="111">
        <v>25</v>
      </c>
      <c r="F38" s="112">
        <v>15.625</v>
      </c>
      <c r="G38" s="112">
        <v>28.125</v>
      </c>
      <c r="H38" s="112">
        <v>6.25</v>
      </c>
      <c r="I38" s="112">
        <v>3.125</v>
      </c>
      <c r="J38" s="113">
        <v>21.875</v>
      </c>
      <c r="L38" s="271"/>
      <c r="N38" s="119">
        <v>0</v>
      </c>
      <c r="O38" s="112">
        <v>9.375</v>
      </c>
      <c r="P38" s="112">
        <v>53.125</v>
      </c>
      <c r="Q38" s="112">
        <v>9.375</v>
      </c>
      <c r="R38" s="112">
        <v>6.25</v>
      </c>
      <c r="S38" s="113">
        <v>21.875</v>
      </c>
      <c r="U38" s="271"/>
    </row>
    <row r="39" spans="1:21" s="57" customFormat="1" ht="13.5" customHeight="1" x14ac:dyDescent="0.15">
      <c r="A39" s="265" t="s">
        <v>47</v>
      </c>
      <c r="B39" s="55" t="s">
        <v>49</v>
      </c>
      <c r="C39" s="217"/>
      <c r="D39" s="202">
        <v>365</v>
      </c>
      <c r="E39" s="108">
        <v>76</v>
      </c>
      <c r="F39" s="109">
        <v>120</v>
      </c>
      <c r="G39" s="109">
        <v>98</v>
      </c>
      <c r="H39" s="109">
        <v>30</v>
      </c>
      <c r="I39" s="109">
        <v>34</v>
      </c>
      <c r="J39" s="110">
        <v>7</v>
      </c>
      <c r="L39" s="270">
        <f>SUMPRODUCT(E$3:I$3,E39:I39)/SUM(E39:I39)</f>
        <v>3.4860335195530725</v>
      </c>
      <c r="N39" s="118">
        <v>16</v>
      </c>
      <c r="O39" s="109">
        <v>36</v>
      </c>
      <c r="P39" s="109">
        <v>244</v>
      </c>
      <c r="Q39" s="109">
        <v>35</v>
      </c>
      <c r="R39" s="109">
        <v>22</v>
      </c>
      <c r="S39" s="110">
        <v>12</v>
      </c>
      <c r="T39" s="2"/>
      <c r="U39" s="270">
        <f>SUMPRODUCT(N$3:R$3,N39:R39)/SUM(N39:R39)</f>
        <v>2.9688385269121813</v>
      </c>
    </row>
    <row r="40" spans="1:21" ht="13.5" customHeight="1" x14ac:dyDescent="0.15">
      <c r="A40" s="263"/>
      <c r="B40" s="56"/>
      <c r="C40" s="218"/>
      <c r="D40" s="202"/>
      <c r="E40" s="219">
        <v>20.82191780821918</v>
      </c>
      <c r="F40" s="220">
        <v>32.87671232876712</v>
      </c>
      <c r="G40" s="220">
        <v>26.849315068493151</v>
      </c>
      <c r="H40" s="220">
        <v>8.2191780821917799</v>
      </c>
      <c r="I40" s="220">
        <v>9.3150684931506849</v>
      </c>
      <c r="J40" s="221">
        <v>1.9178082191780823</v>
      </c>
      <c r="L40" s="272"/>
      <c r="N40" s="117">
        <v>4.3835616438356162</v>
      </c>
      <c r="O40" s="106">
        <v>9.8630136986301373</v>
      </c>
      <c r="P40" s="106">
        <v>66.849315068493155</v>
      </c>
      <c r="Q40" s="106">
        <v>9.5890410958904102</v>
      </c>
      <c r="R40" s="106">
        <v>6.0273972602739727</v>
      </c>
      <c r="S40" s="107">
        <v>3.2876712328767121</v>
      </c>
      <c r="U40" s="272"/>
    </row>
    <row r="41" spans="1:21" s="57" customFormat="1" ht="13.5" customHeight="1" x14ac:dyDescent="0.15">
      <c r="A41" s="263"/>
      <c r="B41" s="149" t="s">
        <v>51</v>
      </c>
      <c r="C41" s="246"/>
      <c r="D41" s="239">
        <v>1728</v>
      </c>
      <c r="E41" s="230">
        <v>486</v>
      </c>
      <c r="F41" s="231">
        <v>615</v>
      </c>
      <c r="G41" s="231">
        <v>362</v>
      </c>
      <c r="H41" s="231">
        <v>96</v>
      </c>
      <c r="I41" s="231">
        <v>62</v>
      </c>
      <c r="J41" s="232">
        <v>107</v>
      </c>
      <c r="L41" s="273">
        <f>SUMPRODUCT(E$3:I$3,E41:I41)/SUM(E41:I41)</f>
        <v>3.8433066008636643</v>
      </c>
      <c r="N41" s="118">
        <v>38</v>
      </c>
      <c r="O41" s="109">
        <v>180</v>
      </c>
      <c r="P41" s="109">
        <v>1059</v>
      </c>
      <c r="Q41" s="109">
        <v>225</v>
      </c>
      <c r="R41" s="109">
        <v>83</v>
      </c>
      <c r="S41" s="110">
        <v>143</v>
      </c>
      <c r="T41" s="2"/>
      <c r="U41" s="273">
        <f>SUMPRODUCT(N$3:R$3,N41:R41)/SUM(N41:R41)</f>
        <v>2.914826498422713</v>
      </c>
    </row>
    <row r="42" spans="1:21" ht="13.5" customHeight="1" x14ac:dyDescent="0.15">
      <c r="A42" s="263"/>
      <c r="B42" s="148"/>
      <c r="C42" s="243"/>
      <c r="D42" s="201"/>
      <c r="E42" s="105">
        <v>28.125</v>
      </c>
      <c r="F42" s="106">
        <v>35.590277777777779</v>
      </c>
      <c r="G42" s="106">
        <v>20.949074074074073</v>
      </c>
      <c r="H42" s="106">
        <v>5.5555555555555554</v>
      </c>
      <c r="I42" s="106">
        <v>3.5879629629629628</v>
      </c>
      <c r="J42" s="107">
        <v>6.1921296296296298</v>
      </c>
      <c r="L42" s="272"/>
      <c r="N42" s="117">
        <v>2.199074074074074</v>
      </c>
      <c r="O42" s="106">
        <v>10.416666666666668</v>
      </c>
      <c r="P42" s="106">
        <v>61.284722222222221</v>
      </c>
      <c r="Q42" s="106">
        <v>13.020833333333334</v>
      </c>
      <c r="R42" s="106">
        <v>4.8032407407407405</v>
      </c>
      <c r="S42" s="107">
        <v>8.2754629629629637</v>
      </c>
      <c r="U42" s="272"/>
    </row>
    <row r="43" spans="1:21" s="57" customFormat="1" ht="13.5" customHeight="1" x14ac:dyDescent="0.15">
      <c r="A43" s="263"/>
      <c r="B43" s="149" t="s">
        <v>52</v>
      </c>
      <c r="C43" s="246"/>
      <c r="D43" s="239">
        <v>317</v>
      </c>
      <c r="E43" s="230">
        <v>64</v>
      </c>
      <c r="F43" s="231">
        <v>96</v>
      </c>
      <c r="G43" s="231">
        <v>72</v>
      </c>
      <c r="H43" s="231">
        <v>24</v>
      </c>
      <c r="I43" s="231">
        <v>29</v>
      </c>
      <c r="J43" s="232">
        <v>32</v>
      </c>
      <c r="L43" s="273">
        <f>SUMPRODUCT(E$3:I$3,E43:I43)/SUM(E43:I43)</f>
        <v>3.4982456140350879</v>
      </c>
      <c r="N43" s="118">
        <v>4</v>
      </c>
      <c r="O43" s="109">
        <v>19</v>
      </c>
      <c r="P43" s="109">
        <v>194</v>
      </c>
      <c r="Q43" s="109">
        <v>39</v>
      </c>
      <c r="R43" s="109">
        <v>14</v>
      </c>
      <c r="S43" s="110">
        <v>47</v>
      </c>
      <c r="T43" s="2"/>
      <c r="U43" s="273">
        <f>SUMPRODUCT(N$3:R$3,N43:R43)/SUM(N43:R43)</f>
        <v>2.8518518518518516</v>
      </c>
    </row>
    <row r="44" spans="1:21" ht="13.5" customHeight="1" x14ac:dyDescent="0.15">
      <c r="A44" s="263"/>
      <c r="B44" s="148"/>
      <c r="C44" s="243"/>
      <c r="D44" s="201"/>
      <c r="E44" s="105">
        <v>20.189274447949526</v>
      </c>
      <c r="F44" s="106">
        <v>30.28391167192429</v>
      </c>
      <c r="G44" s="106">
        <v>22.712933753943219</v>
      </c>
      <c r="H44" s="106">
        <v>7.5709779179810726</v>
      </c>
      <c r="I44" s="106">
        <v>9.1482649842271293</v>
      </c>
      <c r="J44" s="107">
        <v>10.094637223974763</v>
      </c>
      <c r="L44" s="272"/>
      <c r="N44" s="117">
        <v>1.2618296529968454</v>
      </c>
      <c r="O44" s="106">
        <v>5.9936908517350158</v>
      </c>
      <c r="P44" s="106">
        <v>61.198738170346999</v>
      </c>
      <c r="Q44" s="106">
        <v>12.302839116719243</v>
      </c>
      <c r="R44" s="106">
        <v>4.4164037854889591</v>
      </c>
      <c r="S44" s="107">
        <v>14.826498422712934</v>
      </c>
      <c r="U44" s="272"/>
    </row>
    <row r="45" spans="1:21" s="57" customFormat="1" ht="13.5" customHeight="1" x14ac:dyDescent="0.15">
      <c r="A45" s="263"/>
      <c r="B45" s="56" t="s">
        <v>350</v>
      </c>
      <c r="C45" s="244"/>
      <c r="D45" s="202">
        <v>45</v>
      </c>
      <c r="E45" s="108">
        <v>9</v>
      </c>
      <c r="F45" s="109">
        <v>5</v>
      </c>
      <c r="G45" s="109">
        <v>10</v>
      </c>
      <c r="H45" s="109">
        <v>5</v>
      </c>
      <c r="I45" s="109">
        <v>2</v>
      </c>
      <c r="J45" s="110">
        <v>14</v>
      </c>
      <c r="L45" s="273">
        <f>SUMPRODUCT(E$3:I$3,E45:I45)/SUM(E45:I45)</f>
        <v>3.4516129032258065</v>
      </c>
      <c r="N45" s="118">
        <v>0</v>
      </c>
      <c r="O45" s="109">
        <v>6</v>
      </c>
      <c r="P45" s="109">
        <v>19</v>
      </c>
      <c r="Q45" s="109">
        <v>4</v>
      </c>
      <c r="R45" s="109">
        <v>2</v>
      </c>
      <c r="S45" s="110">
        <v>14</v>
      </c>
      <c r="T45" s="2"/>
      <c r="U45" s="273">
        <f>SUMPRODUCT(N$3:R$3,N45:R45)/SUM(N45:R45)</f>
        <v>2.935483870967742</v>
      </c>
    </row>
    <row r="46" spans="1:21" ht="13.5" customHeight="1" thickBot="1" x14ac:dyDescent="0.2">
      <c r="A46" s="264"/>
      <c r="B46" s="150"/>
      <c r="C46" s="245"/>
      <c r="D46" s="203"/>
      <c r="E46" s="111">
        <v>20</v>
      </c>
      <c r="F46" s="112">
        <v>11.111111111111111</v>
      </c>
      <c r="G46" s="112">
        <v>22.222222222222221</v>
      </c>
      <c r="H46" s="112">
        <v>11.111111111111111</v>
      </c>
      <c r="I46" s="112">
        <v>4.4444444444444446</v>
      </c>
      <c r="J46" s="113">
        <v>31.111111111111111</v>
      </c>
      <c r="L46" s="271"/>
      <c r="N46" s="119">
        <v>0</v>
      </c>
      <c r="O46" s="112">
        <v>13.333333333333334</v>
      </c>
      <c r="P46" s="112">
        <v>42.222222222222221</v>
      </c>
      <c r="Q46" s="112">
        <v>8.8888888888888893</v>
      </c>
      <c r="R46" s="112">
        <v>4.4444444444444446</v>
      </c>
      <c r="S46" s="113">
        <v>31.111111111111111</v>
      </c>
      <c r="U46" s="271"/>
    </row>
    <row r="47" spans="1:21" s="57" customFormat="1" ht="13.5" customHeight="1" x14ac:dyDescent="0.15">
      <c r="A47" s="265" t="s">
        <v>224</v>
      </c>
      <c r="B47" s="55" t="s">
        <v>54</v>
      </c>
      <c r="C47" s="217"/>
      <c r="D47" s="202">
        <v>95</v>
      </c>
      <c r="E47" s="108">
        <v>36</v>
      </c>
      <c r="F47" s="109">
        <v>33</v>
      </c>
      <c r="G47" s="109">
        <v>17</v>
      </c>
      <c r="H47" s="109">
        <v>4</v>
      </c>
      <c r="I47" s="109">
        <v>3</v>
      </c>
      <c r="J47" s="110">
        <v>2</v>
      </c>
      <c r="L47" s="270">
        <f>SUMPRODUCT(E$3:I$3,E47:I47)/SUM(E47:I47)</f>
        <v>4.021505376344086</v>
      </c>
      <c r="N47" s="118">
        <v>11</v>
      </c>
      <c r="O47" s="109">
        <v>12</v>
      </c>
      <c r="P47" s="109">
        <v>49</v>
      </c>
      <c r="Q47" s="109">
        <v>15</v>
      </c>
      <c r="R47" s="109">
        <v>5</v>
      </c>
      <c r="S47" s="110">
        <v>3</v>
      </c>
      <c r="T47" s="2"/>
      <c r="U47" s="270">
        <f>SUMPRODUCT(N$3:R$3,N47:R47)/SUM(N47:R47)</f>
        <v>3.097826086956522</v>
      </c>
    </row>
    <row r="48" spans="1:21" ht="13.5" customHeight="1" x14ac:dyDescent="0.15">
      <c r="A48" s="263"/>
      <c r="B48" s="56"/>
      <c r="C48" s="218"/>
      <c r="D48" s="202"/>
      <c r="E48" s="219">
        <v>37.894736842105267</v>
      </c>
      <c r="F48" s="220">
        <v>34.736842105263158</v>
      </c>
      <c r="G48" s="220">
        <v>17.894736842105264</v>
      </c>
      <c r="H48" s="220">
        <v>4.2105263157894735</v>
      </c>
      <c r="I48" s="220">
        <v>3.1578947368421053</v>
      </c>
      <c r="J48" s="221">
        <v>2.1052631578947367</v>
      </c>
      <c r="L48" s="272"/>
      <c r="N48" s="117">
        <v>11.578947368421053</v>
      </c>
      <c r="O48" s="106">
        <v>12.631578947368421</v>
      </c>
      <c r="P48" s="106">
        <v>51.578947368421055</v>
      </c>
      <c r="Q48" s="106">
        <v>15.789473684210526</v>
      </c>
      <c r="R48" s="106">
        <v>5.2631578947368416</v>
      </c>
      <c r="S48" s="107">
        <v>3.1578947368421053</v>
      </c>
      <c r="U48" s="272"/>
    </row>
    <row r="49" spans="1:21" s="57" customFormat="1" ht="13.5" customHeight="1" x14ac:dyDescent="0.15">
      <c r="A49" s="263"/>
      <c r="B49" s="149" t="s">
        <v>393</v>
      </c>
      <c r="C49" s="246"/>
      <c r="D49" s="239">
        <v>332</v>
      </c>
      <c r="E49" s="230">
        <v>49</v>
      </c>
      <c r="F49" s="231">
        <v>107</v>
      </c>
      <c r="G49" s="231">
        <v>100</v>
      </c>
      <c r="H49" s="231">
        <v>31</v>
      </c>
      <c r="I49" s="231">
        <v>40</v>
      </c>
      <c r="J49" s="232">
        <v>5</v>
      </c>
      <c r="L49" s="273">
        <f>SUMPRODUCT(E$3:I$3,E49:I49)/SUM(E49:I49)</f>
        <v>3.287461773700306</v>
      </c>
      <c r="N49" s="118">
        <v>5</v>
      </c>
      <c r="O49" s="109">
        <v>27</v>
      </c>
      <c r="P49" s="109">
        <v>244</v>
      </c>
      <c r="Q49" s="109">
        <v>25</v>
      </c>
      <c r="R49" s="109">
        <v>21</v>
      </c>
      <c r="S49" s="110">
        <v>10</v>
      </c>
      <c r="T49" s="2"/>
      <c r="U49" s="273">
        <f>SUMPRODUCT(N$3:R$3,N49:R49)/SUM(N49:R49)</f>
        <v>2.9068322981366461</v>
      </c>
    </row>
    <row r="50" spans="1:21" ht="13.5" customHeight="1" x14ac:dyDescent="0.15">
      <c r="A50" s="263"/>
      <c r="B50" s="148"/>
      <c r="C50" s="243"/>
      <c r="D50" s="201"/>
      <c r="E50" s="105">
        <v>14.759036144578314</v>
      </c>
      <c r="F50" s="106">
        <v>32.228915662650607</v>
      </c>
      <c r="G50" s="106">
        <v>30.120481927710845</v>
      </c>
      <c r="H50" s="106">
        <v>9.3373493975903603</v>
      </c>
      <c r="I50" s="106">
        <v>12.048192771084338</v>
      </c>
      <c r="J50" s="107">
        <v>1.5060240963855422</v>
      </c>
      <c r="L50" s="272"/>
      <c r="N50" s="117">
        <v>1.5060240963855422</v>
      </c>
      <c r="O50" s="106">
        <v>8.1325301204819276</v>
      </c>
      <c r="P50" s="106">
        <v>73.493975903614455</v>
      </c>
      <c r="Q50" s="106">
        <v>7.5301204819277112</v>
      </c>
      <c r="R50" s="106">
        <v>6.3253012048192767</v>
      </c>
      <c r="S50" s="107">
        <v>3.0120481927710845</v>
      </c>
      <c r="U50" s="272"/>
    </row>
    <row r="51" spans="1:21" s="57" customFormat="1" ht="13.5" customHeight="1" x14ac:dyDescent="0.15">
      <c r="A51" s="263"/>
      <c r="B51" s="149" t="s">
        <v>56</v>
      </c>
      <c r="C51" s="246"/>
      <c r="D51" s="239">
        <v>216</v>
      </c>
      <c r="E51" s="230">
        <v>44</v>
      </c>
      <c r="F51" s="231">
        <v>69</v>
      </c>
      <c r="G51" s="231">
        <v>71</v>
      </c>
      <c r="H51" s="231">
        <v>12</v>
      </c>
      <c r="I51" s="231">
        <v>16</v>
      </c>
      <c r="J51" s="232">
        <v>4</v>
      </c>
      <c r="L51" s="273">
        <f>SUMPRODUCT(E$3:I$3,E51:I51)/SUM(E51:I51)</f>
        <v>3.5330188679245285</v>
      </c>
      <c r="N51" s="118">
        <v>2</v>
      </c>
      <c r="O51" s="109">
        <v>22</v>
      </c>
      <c r="P51" s="109">
        <v>152</v>
      </c>
      <c r="Q51" s="109">
        <v>27</v>
      </c>
      <c r="R51" s="109">
        <v>5</v>
      </c>
      <c r="S51" s="110">
        <v>8</v>
      </c>
      <c r="T51" s="2"/>
      <c r="U51" s="273">
        <f>SUMPRODUCT(N$3:R$3,N51:R51)/SUM(N51:R51)</f>
        <v>2.9471153846153846</v>
      </c>
    </row>
    <row r="52" spans="1:21" ht="13.5" customHeight="1" x14ac:dyDescent="0.15">
      <c r="A52" s="263"/>
      <c r="B52" s="148"/>
      <c r="C52" s="243"/>
      <c r="D52" s="201"/>
      <c r="E52" s="105">
        <v>20.37037037037037</v>
      </c>
      <c r="F52" s="106">
        <v>31.944444444444443</v>
      </c>
      <c r="G52" s="106">
        <v>32.870370370370374</v>
      </c>
      <c r="H52" s="106">
        <v>5.5555555555555554</v>
      </c>
      <c r="I52" s="106">
        <v>7.4074074074074066</v>
      </c>
      <c r="J52" s="107">
        <v>1.8518518518518516</v>
      </c>
      <c r="L52" s="272"/>
      <c r="N52" s="117">
        <v>0.92592592592592582</v>
      </c>
      <c r="O52" s="106">
        <v>10.185185185185185</v>
      </c>
      <c r="P52" s="106">
        <v>70.370370370370367</v>
      </c>
      <c r="Q52" s="106">
        <v>12.5</v>
      </c>
      <c r="R52" s="106">
        <v>2.3148148148148149</v>
      </c>
      <c r="S52" s="107">
        <v>3.7037037037037033</v>
      </c>
      <c r="U52" s="272"/>
    </row>
    <row r="53" spans="1:21" s="57" customFormat="1" ht="13.5" customHeight="1" x14ac:dyDescent="0.15">
      <c r="A53" s="263"/>
      <c r="B53" s="149" t="s">
        <v>58</v>
      </c>
      <c r="C53" s="246"/>
      <c r="D53" s="239">
        <v>177</v>
      </c>
      <c r="E53" s="230">
        <v>97</v>
      </c>
      <c r="F53" s="231">
        <v>59</v>
      </c>
      <c r="G53" s="231">
        <v>11</v>
      </c>
      <c r="H53" s="231">
        <v>3</v>
      </c>
      <c r="I53" s="231">
        <v>2</v>
      </c>
      <c r="J53" s="232">
        <v>5</v>
      </c>
      <c r="L53" s="273">
        <f>SUMPRODUCT(E$3:I$3,E53:I53)/SUM(E53:I53)</f>
        <v>4.4302325581395348</v>
      </c>
      <c r="N53" s="118">
        <v>4</v>
      </c>
      <c r="O53" s="109">
        <v>12</v>
      </c>
      <c r="P53" s="109">
        <v>120</v>
      </c>
      <c r="Q53" s="109">
        <v>24</v>
      </c>
      <c r="R53" s="109">
        <v>10</v>
      </c>
      <c r="S53" s="110">
        <v>7</v>
      </c>
      <c r="T53" s="2"/>
      <c r="U53" s="273">
        <f>SUMPRODUCT(N$3:R$3,N53:R53)/SUM(N53:R53)</f>
        <v>2.8588235294117648</v>
      </c>
    </row>
    <row r="54" spans="1:21" ht="13.5" customHeight="1" x14ac:dyDescent="0.15">
      <c r="A54" s="263"/>
      <c r="B54" s="148"/>
      <c r="C54" s="243"/>
      <c r="D54" s="201"/>
      <c r="E54" s="105">
        <v>54.802259887005647</v>
      </c>
      <c r="F54" s="106">
        <v>33.333333333333329</v>
      </c>
      <c r="G54" s="106">
        <v>6.2146892655367232</v>
      </c>
      <c r="H54" s="106">
        <v>1.6949152542372881</v>
      </c>
      <c r="I54" s="106">
        <v>1.1299435028248588</v>
      </c>
      <c r="J54" s="107">
        <v>2.8248587570621471</v>
      </c>
      <c r="L54" s="272"/>
      <c r="N54" s="117">
        <v>2.2598870056497176</v>
      </c>
      <c r="O54" s="106">
        <v>6.7796610169491522</v>
      </c>
      <c r="P54" s="106">
        <v>67.796610169491515</v>
      </c>
      <c r="Q54" s="106">
        <v>13.559322033898304</v>
      </c>
      <c r="R54" s="106">
        <v>5.6497175141242941</v>
      </c>
      <c r="S54" s="107">
        <v>3.9548022598870061</v>
      </c>
      <c r="U54" s="272"/>
    </row>
    <row r="55" spans="1:21" s="57" customFormat="1" ht="13.5" customHeight="1" x14ac:dyDescent="0.15">
      <c r="A55" s="263"/>
      <c r="B55" s="149" t="s">
        <v>60</v>
      </c>
      <c r="C55" s="246"/>
      <c r="D55" s="239">
        <v>396</v>
      </c>
      <c r="E55" s="230">
        <v>187</v>
      </c>
      <c r="F55" s="231">
        <v>149</v>
      </c>
      <c r="G55" s="231">
        <v>40</v>
      </c>
      <c r="H55" s="231">
        <v>6</v>
      </c>
      <c r="I55" s="231">
        <v>2</v>
      </c>
      <c r="J55" s="232">
        <v>12</v>
      </c>
      <c r="L55" s="273">
        <f>SUMPRODUCT(E$3:I$3,E55:I55)/SUM(E55:I55)</f>
        <v>4.3359375</v>
      </c>
      <c r="N55" s="118">
        <v>17</v>
      </c>
      <c r="O55" s="109">
        <v>38</v>
      </c>
      <c r="P55" s="109">
        <v>220</v>
      </c>
      <c r="Q55" s="109">
        <v>82</v>
      </c>
      <c r="R55" s="109">
        <v>26</v>
      </c>
      <c r="S55" s="110">
        <v>13</v>
      </c>
      <c r="T55" s="2"/>
      <c r="U55" s="273">
        <f>SUMPRODUCT(N$3:R$3,N55:R55)/SUM(N55:R55)</f>
        <v>2.8381201044386422</v>
      </c>
    </row>
    <row r="56" spans="1:21" ht="13.5" customHeight="1" x14ac:dyDescent="0.15">
      <c r="A56" s="263"/>
      <c r="B56" s="148"/>
      <c r="C56" s="243"/>
      <c r="D56" s="201"/>
      <c r="E56" s="105">
        <v>47.222222222222221</v>
      </c>
      <c r="F56" s="106">
        <v>37.626262626262623</v>
      </c>
      <c r="G56" s="106">
        <v>10.1010101010101</v>
      </c>
      <c r="H56" s="106">
        <v>1.5151515151515151</v>
      </c>
      <c r="I56" s="106">
        <v>0.50505050505050508</v>
      </c>
      <c r="J56" s="107">
        <v>3.0303030303030303</v>
      </c>
      <c r="L56" s="272"/>
      <c r="N56" s="117">
        <v>4.2929292929292924</v>
      </c>
      <c r="O56" s="106">
        <v>9.5959595959595951</v>
      </c>
      <c r="P56" s="106">
        <v>55.555555555555557</v>
      </c>
      <c r="Q56" s="106">
        <v>20.707070707070706</v>
      </c>
      <c r="R56" s="106">
        <v>6.5656565656565666</v>
      </c>
      <c r="S56" s="107">
        <v>3.2828282828282833</v>
      </c>
      <c r="U56" s="272"/>
    </row>
    <row r="57" spans="1:21" s="57" customFormat="1" ht="13.5" customHeight="1" x14ac:dyDescent="0.15">
      <c r="A57" s="263"/>
      <c r="B57" s="149" t="s">
        <v>62</v>
      </c>
      <c r="C57" s="246"/>
      <c r="D57" s="239">
        <v>207</v>
      </c>
      <c r="E57" s="230">
        <v>63</v>
      </c>
      <c r="F57" s="231">
        <v>74</v>
      </c>
      <c r="G57" s="231">
        <v>33</v>
      </c>
      <c r="H57" s="231">
        <v>14</v>
      </c>
      <c r="I57" s="231">
        <v>14</v>
      </c>
      <c r="J57" s="232">
        <v>9</v>
      </c>
      <c r="L57" s="273">
        <f>SUMPRODUCT(E$3:I$3,E57:I57)/SUM(E57:I57)</f>
        <v>3.797979797979798</v>
      </c>
      <c r="N57" s="118">
        <v>6</v>
      </c>
      <c r="O57" s="109">
        <v>32</v>
      </c>
      <c r="P57" s="109">
        <v>108</v>
      </c>
      <c r="Q57" s="109">
        <v>34</v>
      </c>
      <c r="R57" s="109">
        <v>17</v>
      </c>
      <c r="S57" s="110">
        <v>10</v>
      </c>
      <c r="T57" s="2"/>
      <c r="U57" s="273">
        <f>SUMPRODUCT(N$3:R$3,N57:R57)/SUM(N57:R57)</f>
        <v>2.8781725888324874</v>
      </c>
    </row>
    <row r="58" spans="1:21" ht="13.5" customHeight="1" x14ac:dyDescent="0.15">
      <c r="A58" s="263"/>
      <c r="B58" s="148"/>
      <c r="C58" s="243"/>
      <c r="D58" s="201"/>
      <c r="E58" s="105">
        <v>30.434782608695656</v>
      </c>
      <c r="F58" s="106">
        <v>35.748792270531396</v>
      </c>
      <c r="G58" s="106">
        <v>15.942028985507244</v>
      </c>
      <c r="H58" s="106">
        <v>6.7632850241545892</v>
      </c>
      <c r="I58" s="106">
        <v>6.7632850241545892</v>
      </c>
      <c r="J58" s="107">
        <v>4.3478260869565215</v>
      </c>
      <c r="L58" s="272"/>
      <c r="N58" s="117">
        <v>2.8985507246376812</v>
      </c>
      <c r="O58" s="106">
        <v>15.458937198067632</v>
      </c>
      <c r="P58" s="106">
        <v>52.173913043478258</v>
      </c>
      <c r="Q58" s="106">
        <v>16.425120772946862</v>
      </c>
      <c r="R58" s="106">
        <v>8.2125603864734309</v>
      </c>
      <c r="S58" s="107">
        <v>4.8309178743961354</v>
      </c>
      <c r="U58" s="272"/>
    </row>
    <row r="59" spans="1:21" s="57" customFormat="1" ht="13.5" customHeight="1" x14ac:dyDescent="0.15">
      <c r="A59" s="263"/>
      <c r="B59" s="149" t="s">
        <v>64</v>
      </c>
      <c r="C59" s="246"/>
      <c r="D59" s="206">
        <v>142</v>
      </c>
      <c r="E59" s="230">
        <v>24</v>
      </c>
      <c r="F59" s="231">
        <v>41</v>
      </c>
      <c r="G59" s="231">
        <v>32</v>
      </c>
      <c r="H59" s="231">
        <v>6</v>
      </c>
      <c r="I59" s="231">
        <v>17</v>
      </c>
      <c r="J59" s="232">
        <v>22</v>
      </c>
      <c r="L59" s="273">
        <f>SUMPRODUCT(E$3:I$3,E59:I59)/SUM(E59:I59)</f>
        <v>3.4083333333333332</v>
      </c>
      <c r="N59" s="118">
        <v>3</v>
      </c>
      <c r="O59" s="109">
        <v>7</v>
      </c>
      <c r="P59" s="109">
        <v>75</v>
      </c>
      <c r="Q59" s="109">
        <v>18</v>
      </c>
      <c r="R59" s="109">
        <v>7</v>
      </c>
      <c r="S59" s="110">
        <v>32</v>
      </c>
      <c r="T59" s="2"/>
      <c r="U59" s="273">
        <f>SUMPRODUCT(N$3:R$3,N59:R59)/SUM(N59:R59)</f>
        <v>2.8272727272727272</v>
      </c>
    </row>
    <row r="60" spans="1:21" ht="13.5" customHeight="1" x14ac:dyDescent="0.15">
      <c r="A60" s="263"/>
      <c r="B60" s="148"/>
      <c r="C60" s="243"/>
      <c r="D60" s="201"/>
      <c r="E60" s="105">
        <v>16.901408450704224</v>
      </c>
      <c r="F60" s="106">
        <v>28.87323943661972</v>
      </c>
      <c r="G60" s="106">
        <v>22.535211267605636</v>
      </c>
      <c r="H60" s="106">
        <v>4.225352112676056</v>
      </c>
      <c r="I60" s="106">
        <v>11.971830985915492</v>
      </c>
      <c r="J60" s="107">
        <v>15.492957746478872</v>
      </c>
      <c r="L60" s="272"/>
      <c r="N60" s="117">
        <v>2.112676056338028</v>
      </c>
      <c r="O60" s="106">
        <v>4.929577464788732</v>
      </c>
      <c r="P60" s="106">
        <v>52.816901408450704</v>
      </c>
      <c r="Q60" s="106">
        <v>12.676056338028168</v>
      </c>
      <c r="R60" s="106">
        <v>4.929577464788732</v>
      </c>
      <c r="S60" s="107">
        <v>22.535211267605636</v>
      </c>
      <c r="U60" s="272"/>
    </row>
    <row r="61" spans="1:21" s="57" customFormat="1" ht="13.5" customHeight="1" x14ac:dyDescent="0.15">
      <c r="A61" s="263"/>
      <c r="B61" s="149" t="s">
        <v>66</v>
      </c>
      <c r="C61" s="246"/>
      <c r="D61" s="206">
        <v>524</v>
      </c>
      <c r="E61" s="230">
        <v>106</v>
      </c>
      <c r="F61" s="231">
        <v>184</v>
      </c>
      <c r="G61" s="231">
        <v>121</v>
      </c>
      <c r="H61" s="231">
        <v>21</v>
      </c>
      <c r="I61" s="231">
        <v>26</v>
      </c>
      <c r="J61" s="232">
        <v>66</v>
      </c>
      <c r="L61" s="273">
        <f>SUMPRODUCT(E$3:I$3,E61:I61)/SUM(E61:I61)</f>
        <v>3.7052401746724892</v>
      </c>
      <c r="N61" s="118">
        <v>10</v>
      </c>
      <c r="O61" s="109">
        <v>55</v>
      </c>
      <c r="P61" s="109">
        <v>302</v>
      </c>
      <c r="Q61" s="109">
        <v>50</v>
      </c>
      <c r="R61" s="109">
        <v>19</v>
      </c>
      <c r="S61" s="110">
        <v>88</v>
      </c>
      <c r="T61" s="2"/>
      <c r="U61" s="273">
        <f>SUMPRODUCT(N$3:R$3,N61:R61)/SUM(N61:R61)</f>
        <v>2.9701834862385321</v>
      </c>
    </row>
    <row r="62" spans="1:21" ht="13.5" customHeight="1" x14ac:dyDescent="0.15">
      <c r="A62" s="263"/>
      <c r="B62" s="148"/>
      <c r="C62" s="243"/>
      <c r="D62" s="201"/>
      <c r="E62" s="105">
        <v>20.229007633587788</v>
      </c>
      <c r="F62" s="106">
        <v>35.114503816793892</v>
      </c>
      <c r="G62" s="106">
        <v>23.091603053435115</v>
      </c>
      <c r="H62" s="106">
        <v>4.007633587786259</v>
      </c>
      <c r="I62" s="106">
        <v>4.9618320610687023</v>
      </c>
      <c r="J62" s="107">
        <v>12.595419847328243</v>
      </c>
      <c r="L62" s="272"/>
      <c r="N62" s="117">
        <v>1.9083969465648856</v>
      </c>
      <c r="O62" s="106">
        <v>10.496183206106871</v>
      </c>
      <c r="P62" s="106">
        <v>57.633587786259547</v>
      </c>
      <c r="Q62" s="106">
        <v>9.5419847328244281</v>
      </c>
      <c r="R62" s="106">
        <v>3.6259541984732824</v>
      </c>
      <c r="S62" s="107">
        <v>16.793893129770993</v>
      </c>
      <c r="U62" s="272"/>
    </row>
    <row r="63" spans="1:21" s="57" customFormat="1" ht="13.5" customHeight="1" x14ac:dyDescent="0.15">
      <c r="A63" s="263"/>
      <c r="B63" s="56" t="s">
        <v>67</v>
      </c>
      <c r="C63" s="244"/>
      <c r="D63" s="202">
        <v>543</v>
      </c>
      <c r="E63" s="108">
        <v>106</v>
      </c>
      <c r="F63" s="109">
        <v>179</v>
      </c>
      <c r="G63" s="109">
        <v>140</v>
      </c>
      <c r="H63" s="109">
        <v>61</v>
      </c>
      <c r="I63" s="109">
        <v>12</v>
      </c>
      <c r="J63" s="110">
        <v>45</v>
      </c>
      <c r="L63" s="273">
        <f>SUMPRODUCT(E$3:I$3,E63:I63)/SUM(E63:I63)</f>
        <v>3.6144578313253013</v>
      </c>
      <c r="N63" s="118">
        <v>7</v>
      </c>
      <c r="O63" s="109">
        <v>53</v>
      </c>
      <c r="P63" s="109">
        <v>342</v>
      </c>
      <c r="Q63" s="109">
        <v>63</v>
      </c>
      <c r="R63" s="109">
        <v>21</v>
      </c>
      <c r="S63" s="110">
        <v>57</v>
      </c>
      <c r="T63" s="2"/>
      <c r="U63" s="273">
        <f>SUMPRODUCT(N$3:R$3,N63:R63)/SUM(N63:R63)</f>
        <v>2.9218106995884772</v>
      </c>
    </row>
    <row r="64" spans="1:21" ht="13.5" customHeight="1" thickBot="1" x14ac:dyDescent="0.2">
      <c r="A64" s="264"/>
      <c r="B64" s="150"/>
      <c r="C64" s="245"/>
      <c r="D64" s="203"/>
      <c r="E64" s="111">
        <v>19.521178637200737</v>
      </c>
      <c r="F64" s="112">
        <v>32.965009208103133</v>
      </c>
      <c r="G64" s="112">
        <v>25.78268876611418</v>
      </c>
      <c r="H64" s="112">
        <v>11.233885819521179</v>
      </c>
      <c r="I64" s="112">
        <v>2.2099447513812152</v>
      </c>
      <c r="J64" s="113">
        <v>8.2872928176795568</v>
      </c>
      <c r="L64" s="271"/>
      <c r="N64" s="119">
        <v>1.2891344383057091</v>
      </c>
      <c r="O64" s="112">
        <v>9.7605893186003687</v>
      </c>
      <c r="P64" s="112">
        <v>62.983425414364632</v>
      </c>
      <c r="Q64" s="112">
        <v>11.602209944751381</v>
      </c>
      <c r="R64" s="112">
        <v>3.867403314917127</v>
      </c>
      <c r="S64" s="113">
        <v>10.497237569060774</v>
      </c>
      <c r="U64" s="271"/>
    </row>
    <row r="65" spans="1:21" s="57" customFormat="1" ht="13.5" customHeight="1" x14ac:dyDescent="0.15">
      <c r="A65" s="269" t="s">
        <v>73</v>
      </c>
      <c r="B65" s="55" t="s">
        <v>68</v>
      </c>
      <c r="C65" s="217"/>
      <c r="D65" s="202">
        <v>1316</v>
      </c>
      <c r="E65" s="108">
        <v>334</v>
      </c>
      <c r="F65" s="109">
        <v>464</v>
      </c>
      <c r="G65" s="109">
        <v>301</v>
      </c>
      <c r="H65" s="109">
        <v>81</v>
      </c>
      <c r="I65" s="109">
        <v>54</v>
      </c>
      <c r="J65" s="110">
        <v>82</v>
      </c>
      <c r="L65" s="270">
        <f>SUMPRODUCT(E$3:I$3,E65:I65)/SUM(E65:I65)</f>
        <v>3.7641815235008105</v>
      </c>
      <c r="N65" s="118">
        <v>36</v>
      </c>
      <c r="O65" s="109">
        <v>127</v>
      </c>
      <c r="P65" s="109">
        <v>801</v>
      </c>
      <c r="Q65" s="109">
        <v>173</v>
      </c>
      <c r="R65" s="109">
        <v>73</v>
      </c>
      <c r="S65" s="110">
        <v>106</v>
      </c>
      <c r="T65" s="2"/>
      <c r="U65" s="270">
        <f>SUMPRODUCT(N$3:R$3,N65:R65)/SUM(N65:R65)</f>
        <v>2.9008264462809916</v>
      </c>
    </row>
    <row r="66" spans="1:21" ht="13.5" customHeight="1" x14ac:dyDescent="0.15">
      <c r="A66" s="263"/>
      <c r="B66" s="9" t="s">
        <v>69</v>
      </c>
      <c r="C66" s="243"/>
      <c r="D66" s="201"/>
      <c r="E66" s="105">
        <v>25.379939209726444</v>
      </c>
      <c r="F66" s="106">
        <v>35.258358662613979</v>
      </c>
      <c r="G66" s="106">
        <v>22.872340425531913</v>
      </c>
      <c r="H66" s="106">
        <v>6.1550151975683889</v>
      </c>
      <c r="I66" s="106">
        <v>4.1033434650455929</v>
      </c>
      <c r="J66" s="107">
        <v>6.231003039513678</v>
      </c>
      <c r="L66" s="272"/>
      <c r="N66" s="117">
        <v>2.735562310030395</v>
      </c>
      <c r="O66" s="106">
        <v>9.6504559270516719</v>
      </c>
      <c r="P66" s="106">
        <v>60.866261398176292</v>
      </c>
      <c r="Q66" s="106">
        <v>13.145896656534955</v>
      </c>
      <c r="R66" s="106">
        <v>5.547112462006079</v>
      </c>
      <c r="S66" s="107">
        <v>8.0547112462006076</v>
      </c>
      <c r="U66" s="272"/>
    </row>
    <row r="67" spans="1:21" s="57" customFormat="1" ht="13.5" customHeight="1" x14ac:dyDescent="0.15">
      <c r="A67" s="263"/>
      <c r="B67" s="56" t="s">
        <v>70</v>
      </c>
      <c r="C67" s="244"/>
      <c r="D67" s="202">
        <v>1077</v>
      </c>
      <c r="E67" s="108">
        <v>288</v>
      </c>
      <c r="F67" s="109">
        <v>360</v>
      </c>
      <c r="G67" s="109">
        <v>225</v>
      </c>
      <c r="H67" s="109">
        <v>70</v>
      </c>
      <c r="I67" s="109">
        <v>70</v>
      </c>
      <c r="J67" s="110">
        <v>64</v>
      </c>
      <c r="L67" s="273">
        <f>SUMPRODUCT(E$3:I$3,E67:I67)/SUM(E67:I67)</f>
        <v>3.7166831194471865</v>
      </c>
      <c r="N67" s="118">
        <v>22</v>
      </c>
      <c r="O67" s="109">
        <v>109</v>
      </c>
      <c r="P67" s="109">
        <v>683</v>
      </c>
      <c r="Q67" s="109">
        <v>126</v>
      </c>
      <c r="R67" s="109">
        <v>43</v>
      </c>
      <c r="S67" s="110">
        <v>94</v>
      </c>
      <c r="T67" s="2"/>
      <c r="U67" s="273">
        <f>SUMPRODUCT(N$3:R$3,N67:R67)/SUM(N67:R67)</f>
        <v>2.9399796541200405</v>
      </c>
    </row>
    <row r="68" spans="1:21" ht="13.5" customHeight="1" x14ac:dyDescent="0.15">
      <c r="A68" s="263"/>
      <c r="B68" s="9" t="s">
        <v>71</v>
      </c>
      <c r="C68" s="243"/>
      <c r="D68" s="201"/>
      <c r="E68" s="105">
        <v>26.740947075208915</v>
      </c>
      <c r="F68" s="106">
        <v>33.426183844011142</v>
      </c>
      <c r="G68" s="106">
        <v>20.891364902506965</v>
      </c>
      <c r="H68" s="106">
        <v>6.4995357474466111</v>
      </c>
      <c r="I68" s="106">
        <v>6.4995357474466111</v>
      </c>
      <c r="J68" s="107">
        <v>5.9424326833797583</v>
      </c>
      <c r="L68" s="272"/>
      <c r="N68" s="117">
        <v>2.042711234911792</v>
      </c>
      <c r="O68" s="106">
        <v>10.12070566388115</v>
      </c>
      <c r="P68" s="106">
        <v>63.416898792943364</v>
      </c>
      <c r="Q68" s="106">
        <v>11.699164345403899</v>
      </c>
      <c r="R68" s="106">
        <v>3.9925719591457756</v>
      </c>
      <c r="S68" s="107">
        <v>8.7279480037140207</v>
      </c>
      <c r="U68" s="272"/>
    </row>
    <row r="69" spans="1:21" s="57" customFormat="1" ht="13.5" customHeight="1" x14ac:dyDescent="0.15">
      <c r="A69" s="263"/>
      <c r="B69" s="56" t="s">
        <v>500</v>
      </c>
      <c r="C69" s="244"/>
      <c r="D69" s="202">
        <v>62</v>
      </c>
      <c r="E69" s="108">
        <v>13</v>
      </c>
      <c r="F69" s="109">
        <v>12</v>
      </c>
      <c r="G69" s="109">
        <v>16</v>
      </c>
      <c r="H69" s="109">
        <v>4</v>
      </c>
      <c r="I69" s="109">
        <v>3</v>
      </c>
      <c r="J69" s="110">
        <v>14</v>
      </c>
      <c r="L69" s="273">
        <f>SUMPRODUCT(E$3:I$3,E69:I69)/SUM(E69:I69)</f>
        <v>3.5833333333333335</v>
      </c>
      <c r="N69" s="118">
        <v>0</v>
      </c>
      <c r="O69" s="109">
        <v>5</v>
      </c>
      <c r="P69" s="109">
        <v>32</v>
      </c>
      <c r="Q69" s="109">
        <v>4</v>
      </c>
      <c r="R69" s="109">
        <v>5</v>
      </c>
      <c r="S69" s="110">
        <v>16</v>
      </c>
      <c r="T69" s="2"/>
      <c r="U69" s="273">
        <f>SUMPRODUCT(N$3:R$3,N69:R69)/SUM(N69:R69)</f>
        <v>2.8043478260869565</v>
      </c>
    </row>
    <row r="70" spans="1:21" ht="13.5" customHeight="1" thickBot="1" x14ac:dyDescent="0.2">
      <c r="A70" s="264"/>
      <c r="B70" s="16"/>
      <c r="C70" s="245"/>
      <c r="D70" s="203"/>
      <c r="E70" s="111">
        <v>20.967741935483872</v>
      </c>
      <c r="F70" s="112">
        <v>19.35483870967742</v>
      </c>
      <c r="G70" s="112">
        <v>25.806451612903224</v>
      </c>
      <c r="H70" s="112">
        <v>6.4516129032258061</v>
      </c>
      <c r="I70" s="112">
        <v>4.838709677419355</v>
      </c>
      <c r="J70" s="113">
        <v>22.58064516129032</v>
      </c>
      <c r="L70" s="271"/>
      <c r="N70" s="119">
        <v>0</v>
      </c>
      <c r="O70" s="112">
        <v>8.064516129032258</v>
      </c>
      <c r="P70" s="112">
        <v>51.612903225806448</v>
      </c>
      <c r="Q70" s="112">
        <v>6.4516129032258061</v>
      </c>
      <c r="R70" s="112">
        <v>8.064516129032258</v>
      </c>
      <c r="S70" s="113">
        <v>25.806451612903224</v>
      </c>
      <c r="U70" s="271"/>
    </row>
    <row r="71" spans="1:21" s="57" customFormat="1" ht="13.5" customHeight="1" x14ac:dyDescent="0.15">
      <c r="A71" s="261" t="s">
        <v>404</v>
      </c>
      <c r="B71" s="56" t="s">
        <v>489</v>
      </c>
      <c r="D71" s="202">
        <v>1064</v>
      </c>
      <c r="E71" s="108">
        <v>293</v>
      </c>
      <c r="F71" s="109">
        <v>368</v>
      </c>
      <c r="G71" s="109">
        <v>252</v>
      </c>
      <c r="H71" s="109">
        <v>67</v>
      </c>
      <c r="I71" s="109">
        <v>57</v>
      </c>
      <c r="J71" s="110">
        <v>27</v>
      </c>
      <c r="L71" s="270">
        <f>SUMPRODUCT(E$3:I$3,E71:I71)/SUM(E71:I71)</f>
        <v>3.7454194792671167</v>
      </c>
      <c r="N71" s="118">
        <v>29</v>
      </c>
      <c r="O71" s="109">
        <v>108</v>
      </c>
      <c r="P71" s="109">
        <v>666</v>
      </c>
      <c r="Q71" s="109">
        <v>156</v>
      </c>
      <c r="R71" s="109">
        <v>65</v>
      </c>
      <c r="S71" s="110">
        <v>40</v>
      </c>
      <c r="T71" s="2"/>
      <c r="U71" s="270">
        <f>SUMPRODUCT(N$3:R$3,N71:R71)/SUM(N71:R71)</f>
        <v>2.8828125</v>
      </c>
    </row>
    <row r="72" spans="1:21" ht="13.5" customHeight="1" x14ac:dyDescent="0.15">
      <c r="A72" s="261"/>
      <c r="B72" s="9" t="s">
        <v>490</v>
      </c>
      <c r="C72" s="17"/>
      <c r="D72" s="201"/>
      <c r="E72" s="105">
        <v>27.537593984962406</v>
      </c>
      <c r="F72" s="106">
        <v>34.586466165413533</v>
      </c>
      <c r="G72" s="106">
        <v>23.684210526315788</v>
      </c>
      <c r="H72" s="106">
        <v>6.2969924812030076</v>
      </c>
      <c r="I72" s="106">
        <v>5.3571428571428568</v>
      </c>
      <c r="J72" s="107">
        <v>2.5375939849624061</v>
      </c>
      <c r="L72" s="272"/>
      <c r="N72" s="117">
        <v>2.725563909774436</v>
      </c>
      <c r="O72" s="106">
        <v>10.150375939849624</v>
      </c>
      <c r="P72" s="106">
        <v>62.593984962406012</v>
      </c>
      <c r="Q72" s="106">
        <v>14.661654135338345</v>
      </c>
      <c r="R72" s="106">
        <v>6.1090225563909772</v>
      </c>
      <c r="S72" s="107">
        <v>3.7593984962406015</v>
      </c>
      <c r="U72" s="272"/>
    </row>
    <row r="73" spans="1:21" s="57" customFormat="1" ht="13.5" customHeight="1" x14ac:dyDescent="0.15">
      <c r="A73" s="261"/>
      <c r="B73" s="56" t="s">
        <v>405</v>
      </c>
      <c r="D73" s="202">
        <v>348</v>
      </c>
      <c r="E73" s="108">
        <v>99</v>
      </c>
      <c r="F73" s="109">
        <v>122</v>
      </c>
      <c r="G73" s="109">
        <v>81</v>
      </c>
      <c r="H73" s="109">
        <v>24</v>
      </c>
      <c r="I73" s="109">
        <v>18</v>
      </c>
      <c r="J73" s="110">
        <v>4</v>
      </c>
      <c r="L73" s="273">
        <f>SUMPRODUCT(E$3:I$3,E73:I73)/SUM(E73:I73)</f>
        <v>3.7558139534883721</v>
      </c>
      <c r="N73" s="118">
        <v>8</v>
      </c>
      <c r="O73" s="109">
        <v>34</v>
      </c>
      <c r="P73" s="109">
        <v>243</v>
      </c>
      <c r="Q73" s="109">
        <v>39</v>
      </c>
      <c r="R73" s="109">
        <v>18</v>
      </c>
      <c r="S73" s="110">
        <v>6</v>
      </c>
      <c r="T73" s="2"/>
      <c r="U73" s="273">
        <f>SUMPRODUCT(N$3:R$3,N73:R73)/SUM(N73:R73)</f>
        <v>2.9269005847953218</v>
      </c>
    </row>
    <row r="74" spans="1:21" ht="13.5" customHeight="1" x14ac:dyDescent="0.15">
      <c r="A74" s="261"/>
      <c r="B74" s="9" t="s">
        <v>490</v>
      </c>
      <c r="C74" s="17"/>
      <c r="D74" s="201"/>
      <c r="E74" s="105">
        <v>28.448275862068968</v>
      </c>
      <c r="F74" s="106">
        <v>35.05747126436782</v>
      </c>
      <c r="G74" s="106">
        <v>23.275862068965516</v>
      </c>
      <c r="H74" s="106">
        <v>6.8965517241379306</v>
      </c>
      <c r="I74" s="106">
        <v>5.1724137931034484</v>
      </c>
      <c r="J74" s="107">
        <v>1.1494252873563218</v>
      </c>
      <c r="L74" s="272"/>
      <c r="N74" s="117">
        <v>2.2988505747126435</v>
      </c>
      <c r="O74" s="106">
        <v>9.7701149425287355</v>
      </c>
      <c r="P74" s="106">
        <v>69.827586206896555</v>
      </c>
      <c r="Q74" s="106">
        <v>11.206896551724139</v>
      </c>
      <c r="R74" s="106">
        <v>5.1724137931034484</v>
      </c>
      <c r="S74" s="107">
        <v>1.7241379310344827</v>
      </c>
      <c r="U74" s="272"/>
    </row>
    <row r="75" spans="1:21" s="57" customFormat="1" ht="13.5" customHeight="1" x14ac:dyDescent="0.15">
      <c r="A75" s="261"/>
      <c r="B75" s="56" t="s">
        <v>406</v>
      </c>
      <c r="D75" s="202">
        <v>1043</v>
      </c>
      <c r="E75" s="108">
        <v>243</v>
      </c>
      <c r="F75" s="109">
        <v>346</v>
      </c>
      <c r="G75" s="109">
        <v>209</v>
      </c>
      <c r="H75" s="109">
        <v>64</v>
      </c>
      <c r="I75" s="109">
        <v>52</v>
      </c>
      <c r="J75" s="110">
        <v>129</v>
      </c>
      <c r="L75" s="273">
        <f>SUMPRODUCT(E$3:I$3,E75:I75)/SUM(E75:I75)</f>
        <v>3.726477024070022</v>
      </c>
      <c r="N75" s="118">
        <v>21</v>
      </c>
      <c r="O75" s="109">
        <v>99</v>
      </c>
      <c r="P75" s="109">
        <v>607</v>
      </c>
      <c r="Q75" s="109">
        <v>108</v>
      </c>
      <c r="R75" s="109">
        <v>38</v>
      </c>
      <c r="S75" s="110">
        <v>170</v>
      </c>
      <c r="T75" s="2"/>
      <c r="U75" s="273">
        <f>SUMPRODUCT(N$3:R$3,N75:R75)/SUM(N75:R75)</f>
        <v>2.9507445589919818</v>
      </c>
    </row>
    <row r="76" spans="1:21" ht="13.5" customHeight="1" thickBot="1" x14ac:dyDescent="0.2">
      <c r="A76" s="262"/>
      <c r="B76" s="16"/>
      <c r="C76" s="18"/>
      <c r="D76" s="203"/>
      <c r="E76" s="111">
        <v>23.298178331735379</v>
      </c>
      <c r="F76" s="112">
        <v>33.173537871524452</v>
      </c>
      <c r="G76" s="112">
        <v>20.038350910834133</v>
      </c>
      <c r="H76" s="112">
        <v>6.1361457334611691</v>
      </c>
      <c r="I76" s="112">
        <v>4.9856184084372011</v>
      </c>
      <c r="J76" s="113">
        <v>12.36816874400767</v>
      </c>
      <c r="L76" s="271"/>
      <c r="N76" s="119">
        <v>2.0134228187919461</v>
      </c>
      <c r="O76" s="112">
        <v>9.4918504314477481</v>
      </c>
      <c r="P76" s="112">
        <v>58.197507190795783</v>
      </c>
      <c r="Q76" s="112">
        <v>10.354745925215724</v>
      </c>
      <c r="R76" s="112">
        <v>3.6433365292425699</v>
      </c>
      <c r="S76" s="113">
        <v>16.299137104506229</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333</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1310</v>
      </c>
      <c r="F5" s="97">
        <v>679</v>
      </c>
      <c r="G5" s="97">
        <v>215</v>
      </c>
      <c r="H5" s="97">
        <v>58</v>
      </c>
      <c r="I5" s="97">
        <v>51</v>
      </c>
      <c r="J5" s="98">
        <v>142</v>
      </c>
      <c r="K5" s="69"/>
      <c r="L5" s="270">
        <f>SUMPRODUCT(E$3:I$3,E5:I5)/SUM(E5:I5)</f>
        <v>4.3571119757890182</v>
      </c>
      <c r="N5" s="114">
        <v>89</v>
      </c>
      <c r="O5" s="97">
        <v>345</v>
      </c>
      <c r="P5" s="97">
        <v>1400</v>
      </c>
      <c r="Q5" s="97">
        <v>310</v>
      </c>
      <c r="R5" s="97">
        <v>102</v>
      </c>
      <c r="S5" s="98">
        <v>209</v>
      </c>
      <c r="T5" s="2"/>
      <c r="U5" s="270">
        <f>SUMPRODUCT(N$3:R$3,N5:R5)/SUM(N5:R5)</f>
        <v>3.004007123775601</v>
      </c>
    </row>
    <row r="6" spans="1:22" ht="13.5" customHeight="1" thickBot="1" x14ac:dyDescent="0.2">
      <c r="A6" s="7"/>
      <c r="B6" s="8"/>
      <c r="C6" s="8"/>
      <c r="D6" s="199"/>
      <c r="E6" s="99">
        <v>53.360488798370675</v>
      </c>
      <c r="F6" s="100">
        <v>27.657841140529531</v>
      </c>
      <c r="G6" s="100">
        <v>8.7576374745417525</v>
      </c>
      <c r="H6" s="100">
        <v>2.3625254582484727</v>
      </c>
      <c r="I6" s="100">
        <v>2.0773930753564156</v>
      </c>
      <c r="J6" s="101">
        <v>5.7841140529531572</v>
      </c>
      <c r="K6" s="70"/>
      <c r="L6" s="271"/>
      <c r="N6" s="115">
        <v>3.6252545824847249</v>
      </c>
      <c r="O6" s="100">
        <v>14.052953156822811</v>
      </c>
      <c r="P6" s="100">
        <v>57.026476578411398</v>
      </c>
      <c r="Q6" s="100">
        <v>12.627291242362526</v>
      </c>
      <c r="R6" s="100">
        <v>4.1547861507128312</v>
      </c>
      <c r="S6" s="101">
        <v>8.5132382892057024</v>
      </c>
      <c r="U6" s="271"/>
    </row>
    <row r="7" spans="1:22" s="57" customFormat="1" ht="13.5" customHeight="1" x14ac:dyDescent="0.15">
      <c r="A7" s="265" t="s">
        <v>31</v>
      </c>
      <c r="B7" s="55" t="s">
        <v>33</v>
      </c>
      <c r="C7" s="60"/>
      <c r="D7" s="200">
        <v>1196</v>
      </c>
      <c r="E7" s="102">
        <v>642</v>
      </c>
      <c r="F7" s="103">
        <v>330</v>
      </c>
      <c r="G7" s="103">
        <v>109</v>
      </c>
      <c r="H7" s="103">
        <v>24</v>
      </c>
      <c r="I7" s="103">
        <v>22</v>
      </c>
      <c r="J7" s="104">
        <v>69</v>
      </c>
      <c r="K7" s="69"/>
      <c r="L7" s="270">
        <f>SUMPRODUCT(E$3:I$3,E7:I7)/SUM(E7:I7)</f>
        <v>4.3717834960070983</v>
      </c>
      <c r="N7" s="116">
        <v>42</v>
      </c>
      <c r="O7" s="103">
        <v>171</v>
      </c>
      <c r="P7" s="103">
        <v>681</v>
      </c>
      <c r="Q7" s="103">
        <v>155</v>
      </c>
      <c r="R7" s="103">
        <v>41</v>
      </c>
      <c r="S7" s="104">
        <v>106</v>
      </c>
      <c r="T7" s="2"/>
      <c r="U7" s="270">
        <f>SUMPRODUCT(N$3:R$3,N7:R7)/SUM(N7:R7)</f>
        <v>3.0165137614678899</v>
      </c>
    </row>
    <row r="8" spans="1:22" ht="13.5" customHeight="1" x14ac:dyDescent="0.15">
      <c r="A8" s="263"/>
      <c r="B8" s="148"/>
      <c r="C8" s="17"/>
      <c r="D8" s="201"/>
      <c r="E8" s="105">
        <v>53.678929765886288</v>
      </c>
      <c r="F8" s="106">
        <v>27.591973244147155</v>
      </c>
      <c r="G8" s="106">
        <v>9.1137123745819402</v>
      </c>
      <c r="H8" s="106">
        <v>2.0066889632107023</v>
      </c>
      <c r="I8" s="106">
        <v>1.8394648829431439</v>
      </c>
      <c r="J8" s="107">
        <v>5.7692307692307692</v>
      </c>
      <c r="K8" s="70"/>
      <c r="L8" s="272"/>
      <c r="N8" s="117">
        <v>3.511705685618729</v>
      </c>
      <c r="O8" s="106">
        <v>14.297658862876252</v>
      </c>
      <c r="P8" s="106">
        <v>56.939799331103679</v>
      </c>
      <c r="Q8" s="106">
        <v>12.959866220735785</v>
      </c>
      <c r="R8" s="106">
        <v>3.4280936454849495</v>
      </c>
      <c r="S8" s="107">
        <v>8.8628762541806019</v>
      </c>
      <c r="U8" s="272"/>
    </row>
    <row r="9" spans="1:22" s="57" customFormat="1" ht="13.5" customHeight="1" x14ac:dyDescent="0.15">
      <c r="A9" s="263"/>
      <c r="B9" s="56" t="s">
        <v>35</v>
      </c>
      <c r="D9" s="202">
        <v>223</v>
      </c>
      <c r="E9" s="108">
        <v>108</v>
      </c>
      <c r="F9" s="109">
        <v>67</v>
      </c>
      <c r="G9" s="109">
        <v>24</v>
      </c>
      <c r="H9" s="109">
        <v>10</v>
      </c>
      <c r="I9" s="109">
        <v>3</v>
      </c>
      <c r="J9" s="110">
        <v>11</v>
      </c>
      <c r="K9" s="65"/>
      <c r="L9" s="273">
        <f>SUMPRODUCT(E$3:I$3,E9:I9)/SUM(E9:I9)</f>
        <v>4.2594339622641506</v>
      </c>
      <c r="N9" s="118">
        <v>4</v>
      </c>
      <c r="O9" s="109">
        <v>37</v>
      </c>
      <c r="P9" s="109">
        <v>122</v>
      </c>
      <c r="Q9" s="109">
        <v>32</v>
      </c>
      <c r="R9" s="109">
        <v>8</v>
      </c>
      <c r="S9" s="110">
        <v>20</v>
      </c>
      <c r="T9" s="2"/>
      <c r="U9" s="273">
        <f>SUMPRODUCT(N$3:R$3,N9:R9)/SUM(N9:R9)</f>
        <v>2.9852216748768474</v>
      </c>
    </row>
    <row r="10" spans="1:22" ht="13.5" customHeight="1" x14ac:dyDescent="0.15">
      <c r="A10" s="263"/>
      <c r="B10" s="148"/>
      <c r="C10" s="17"/>
      <c r="D10" s="201"/>
      <c r="E10" s="105">
        <v>48.430493273542602</v>
      </c>
      <c r="F10" s="106">
        <v>30.044843049327351</v>
      </c>
      <c r="G10" s="106">
        <v>10.762331838565023</v>
      </c>
      <c r="H10" s="106">
        <v>4.4843049327354256</v>
      </c>
      <c r="I10" s="106">
        <v>1.3452914798206279</v>
      </c>
      <c r="J10" s="107">
        <v>4.9327354260089686</v>
      </c>
      <c r="K10" s="66"/>
      <c r="L10" s="272"/>
      <c r="N10" s="117">
        <v>1.7937219730941705</v>
      </c>
      <c r="O10" s="106">
        <v>16.591928251121075</v>
      </c>
      <c r="P10" s="106">
        <v>54.708520179372201</v>
      </c>
      <c r="Q10" s="106">
        <v>14.349775784753364</v>
      </c>
      <c r="R10" s="106">
        <v>3.5874439461883409</v>
      </c>
      <c r="S10" s="107">
        <v>8.9686098654708513</v>
      </c>
      <c r="U10" s="272"/>
    </row>
    <row r="11" spans="1:22" s="57" customFormat="1" ht="13.5" customHeight="1" x14ac:dyDescent="0.15">
      <c r="A11" s="263"/>
      <c r="B11" s="56" t="s">
        <v>37</v>
      </c>
      <c r="D11" s="202">
        <v>607</v>
      </c>
      <c r="E11" s="108">
        <v>331</v>
      </c>
      <c r="F11" s="109">
        <v>163</v>
      </c>
      <c r="G11" s="109">
        <v>50</v>
      </c>
      <c r="H11" s="109">
        <v>16</v>
      </c>
      <c r="I11" s="109">
        <v>13</v>
      </c>
      <c r="J11" s="110">
        <v>34</v>
      </c>
      <c r="K11" s="65"/>
      <c r="L11" s="273">
        <f>SUMPRODUCT(E$3:I$3,E11:I11)/SUM(E11:I11)</f>
        <v>4.3664921465968582</v>
      </c>
      <c r="N11" s="118">
        <v>27</v>
      </c>
      <c r="O11" s="109">
        <v>69</v>
      </c>
      <c r="P11" s="109">
        <v>356</v>
      </c>
      <c r="Q11" s="109">
        <v>75</v>
      </c>
      <c r="R11" s="109">
        <v>35</v>
      </c>
      <c r="S11" s="110">
        <v>45</v>
      </c>
      <c r="T11" s="2"/>
      <c r="U11" s="273">
        <f>SUMPRODUCT(N$3:R$3,N11:R11)/SUM(N11:R11)</f>
        <v>2.9608540925266902</v>
      </c>
    </row>
    <row r="12" spans="1:22" ht="13.5" customHeight="1" x14ac:dyDescent="0.15">
      <c r="A12" s="263"/>
      <c r="B12" s="148"/>
      <c r="C12" s="17"/>
      <c r="D12" s="201"/>
      <c r="E12" s="105">
        <v>54.530477759472817</v>
      </c>
      <c r="F12" s="106">
        <v>26.85337726523888</v>
      </c>
      <c r="G12" s="106">
        <v>8.2372322899505761</v>
      </c>
      <c r="H12" s="106">
        <v>2.6359143327841847</v>
      </c>
      <c r="I12" s="106">
        <v>2.1416803953871502</v>
      </c>
      <c r="J12" s="107">
        <v>5.6013179571663922</v>
      </c>
      <c r="K12" s="66"/>
      <c r="L12" s="272"/>
      <c r="N12" s="117">
        <v>4.4481054365733117</v>
      </c>
      <c r="O12" s="106">
        <v>11.367380560131796</v>
      </c>
      <c r="P12" s="106">
        <v>58.649093904448101</v>
      </c>
      <c r="Q12" s="106">
        <v>12.355848434925864</v>
      </c>
      <c r="R12" s="106">
        <v>5.7660626029654036</v>
      </c>
      <c r="S12" s="107">
        <v>7.4135090609555183</v>
      </c>
      <c r="U12" s="272"/>
    </row>
    <row r="13" spans="1:22" s="57" customFormat="1" ht="13.5" customHeight="1" x14ac:dyDescent="0.15">
      <c r="A13" s="263"/>
      <c r="B13" s="56" t="s">
        <v>39</v>
      </c>
      <c r="D13" s="202">
        <v>159</v>
      </c>
      <c r="E13" s="108">
        <v>90</v>
      </c>
      <c r="F13" s="109">
        <v>36</v>
      </c>
      <c r="G13" s="109">
        <v>10</v>
      </c>
      <c r="H13" s="109">
        <v>2</v>
      </c>
      <c r="I13" s="109">
        <v>5</v>
      </c>
      <c r="J13" s="110">
        <v>16</v>
      </c>
      <c r="K13" s="65"/>
      <c r="L13" s="273">
        <f>SUMPRODUCT(E$3:I$3,E13:I13)/SUM(E13:I13)</f>
        <v>4.4265734265734267</v>
      </c>
      <c r="N13" s="118">
        <v>7</v>
      </c>
      <c r="O13" s="109">
        <v>15</v>
      </c>
      <c r="P13" s="109">
        <v>89</v>
      </c>
      <c r="Q13" s="109">
        <v>20</v>
      </c>
      <c r="R13" s="109">
        <v>6</v>
      </c>
      <c r="S13" s="110">
        <v>22</v>
      </c>
      <c r="T13" s="2"/>
      <c r="U13" s="273">
        <f>SUMPRODUCT(N$3:R$3,N13:R13)/SUM(N13:R13)</f>
        <v>2.9781021897810218</v>
      </c>
    </row>
    <row r="14" spans="1:22" ht="13.5" customHeight="1" x14ac:dyDescent="0.15">
      <c r="A14" s="263"/>
      <c r="B14" s="148"/>
      <c r="C14" s="17"/>
      <c r="D14" s="201"/>
      <c r="E14" s="105">
        <v>56.60377358490566</v>
      </c>
      <c r="F14" s="106">
        <v>22.641509433962266</v>
      </c>
      <c r="G14" s="106">
        <v>6.2893081761006293</v>
      </c>
      <c r="H14" s="106">
        <v>1.257861635220126</v>
      </c>
      <c r="I14" s="106">
        <v>3.1446540880503147</v>
      </c>
      <c r="J14" s="107">
        <v>10.062893081761008</v>
      </c>
      <c r="K14" s="66"/>
      <c r="L14" s="272"/>
      <c r="N14" s="117">
        <v>4.4025157232704402</v>
      </c>
      <c r="O14" s="106">
        <v>9.433962264150944</v>
      </c>
      <c r="P14" s="106">
        <v>55.974842767295598</v>
      </c>
      <c r="Q14" s="106">
        <v>12.578616352201259</v>
      </c>
      <c r="R14" s="106">
        <v>3.7735849056603774</v>
      </c>
      <c r="S14" s="107">
        <v>13.836477987421384</v>
      </c>
      <c r="U14" s="272"/>
    </row>
    <row r="15" spans="1:22" s="57" customFormat="1" ht="13.5" customHeight="1" x14ac:dyDescent="0.15">
      <c r="A15" s="263"/>
      <c r="B15" s="56" t="s">
        <v>41</v>
      </c>
      <c r="D15" s="202">
        <v>186</v>
      </c>
      <c r="E15" s="108">
        <v>93</v>
      </c>
      <c r="F15" s="109">
        <v>57</v>
      </c>
      <c r="G15" s="109">
        <v>18</v>
      </c>
      <c r="H15" s="109">
        <v>6</v>
      </c>
      <c r="I15" s="109">
        <v>5</v>
      </c>
      <c r="J15" s="110">
        <v>7</v>
      </c>
      <c r="K15" s="65"/>
      <c r="L15" s="273">
        <f>SUMPRODUCT(E$3:I$3,E15:I15)/SUM(E15:I15)</f>
        <v>4.2681564245810053</v>
      </c>
      <c r="N15" s="118">
        <v>5</v>
      </c>
      <c r="O15" s="109">
        <v>40</v>
      </c>
      <c r="P15" s="109">
        <v>105</v>
      </c>
      <c r="Q15" s="109">
        <v>16</v>
      </c>
      <c r="R15" s="109">
        <v>8</v>
      </c>
      <c r="S15" s="110">
        <v>12</v>
      </c>
      <c r="T15" s="2"/>
      <c r="U15" s="273">
        <f>SUMPRODUCT(N$3:R$3,N15:R15)/SUM(N15:R15)</f>
        <v>3.103448275862069</v>
      </c>
    </row>
    <row r="16" spans="1:22" ht="13.5" customHeight="1" x14ac:dyDescent="0.15">
      <c r="A16" s="263"/>
      <c r="B16" s="148"/>
      <c r="C16" s="17"/>
      <c r="D16" s="201"/>
      <c r="E16" s="105">
        <v>50</v>
      </c>
      <c r="F16" s="106">
        <v>30.64516129032258</v>
      </c>
      <c r="G16" s="106">
        <v>9.67741935483871</v>
      </c>
      <c r="H16" s="106">
        <v>3.225806451612903</v>
      </c>
      <c r="I16" s="106">
        <v>2.6881720430107525</v>
      </c>
      <c r="J16" s="107">
        <v>3.763440860215054</v>
      </c>
      <c r="K16" s="66"/>
      <c r="L16" s="272"/>
      <c r="N16" s="117">
        <v>2.6881720430107525</v>
      </c>
      <c r="O16" s="106">
        <v>21.50537634408602</v>
      </c>
      <c r="P16" s="106">
        <v>56.451612903225815</v>
      </c>
      <c r="Q16" s="106">
        <v>8.6021505376344098</v>
      </c>
      <c r="R16" s="106">
        <v>4.3010752688172049</v>
      </c>
      <c r="S16" s="107">
        <v>6.4516129032258061</v>
      </c>
      <c r="U16" s="272"/>
    </row>
    <row r="17" spans="1:21" s="57" customFormat="1" ht="13.5" customHeight="1" x14ac:dyDescent="0.15">
      <c r="A17" s="263"/>
      <c r="B17" s="56" t="s">
        <v>43</v>
      </c>
      <c r="D17" s="202">
        <v>84</v>
      </c>
      <c r="E17" s="108">
        <v>46</v>
      </c>
      <c r="F17" s="109">
        <v>26</v>
      </c>
      <c r="G17" s="109">
        <v>4</v>
      </c>
      <c r="H17" s="109">
        <v>0</v>
      </c>
      <c r="I17" s="109">
        <v>3</v>
      </c>
      <c r="J17" s="110">
        <v>5</v>
      </c>
      <c r="K17" s="65"/>
      <c r="L17" s="273">
        <f>SUMPRODUCT(E$3:I$3,E17:I17)/SUM(E17:I17)</f>
        <v>4.4177215189873413</v>
      </c>
      <c r="N17" s="118">
        <v>4</v>
      </c>
      <c r="O17" s="109">
        <v>13</v>
      </c>
      <c r="P17" s="109">
        <v>47</v>
      </c>
      <c r="Q17" s="109">
        <v>12</v>
      </c>
      <c r="R17" s="109">
        <v>4</v>
      </c>
      <c r="S17" s="110">
        <v>4</v>
      </c>
      <c r="T17" s="2"/>
      <c r="U17" s="273">
        <f>SUMPRODUCT(N$3:R$3,N17:R17)/SUM(N17:R17)</f>
        <v>3.0125000000000002</v>
      </c>
    </row>
    <row r="18" spans="1:21" ht="13.5" customHeight="1" thickBot="1" x14ac:dyDescent="0.2">
      <c r="A18" s="264"/>
      <c r="B18" s="150"/>
      <c r="C18" s="18"/>
      <c r="D18" s="203"/>
      <c r="E18" s="111">
        <v>54.761904761904766</v>
      </c>
      <c r="F18" s="112">
        <v>30.952380952380953</v>
      </c>
      <c r="G18" s="112">
        <v>4.7619047619047619</v>
      </c>
      <c r="H18" s="112">
        <v>0</v>
      </c>
      <c r="I18" s="112">
        <v>3.5714285714285712</v>
      </c>
      <c r="J18" s="113">
        <v>5.9523809523809517</v>
      </c>
      <c r="K18" s="66"/>
      <c r="L18" s="271"/>
      <c r="N18" s="119">
        <v>4.7619047619047619</v>
      </c>
      <c r="O18" s="112">
        <v>15.476190476190476</v>
      </c>
      <c r="P18" s="112">
        <v>55.952380952380956</v>
      </c>
      <c r="Q18" s="112">
        <v>14.285714285714285</v>
      </c>
      <c r="R18" s="112">
        <v>4.7619047619047619</v>
      </c>
      <c r="S18" s="113">
        <v>4.7619047619047619</v>
      </c>
      <c r="U18" s="271"/>
    </row>
    <row r="19" spans="1:21" s="57" customFormat="1" ht="13.5" customHeight="1" x14ac:dyDescent="0.15">
      <c r="A19" s="265" t="s">
        <v>0</v>
      </c>
      <c r="B19" s="55" t="s">
        <v>1</v>
      </c>
      <c r="C19" s="217"/>
      <c r="D19" s="200">
        <v>993</v>
      </c>
      <c r="E19" s="102">
        <v>482</v>
      </c>
      <c r="F19" s="103">
        <v>293</v>
      </c>
      <c r="G19" s="103">
        <v>113</v>
      </c>
      <c r="H19" s="103">
        <v>27</v>
      </c>
      <c r="I19" s="103">
        <v>22</v>
      </c>
      <c r="J19" s="104">
        <v>56</v>
      </c>
      <c r="K19" s="65"/>
      <c r="L19" s="270">
        <f>SUMPRODUCT(E$3:I$3,E19:I19)/SUM(E19:I19)</f>
        <v>4.2657417289220918</v>
      </c>
      <c r="N19" s="116">
        <v>42</v>
      </c>
      <c r="O19" s="103">
        <v>160</v>
      </c>
      <c r="P19" s="103">
        <v>550</v>
      </c>
      <c r="Q19" s="103">
        <v>124</v>
      </c>
      <c r="R19" s="103">
        <v>42</v>
      </c>
      <c r="S19" s="104">
        <v>75</v>
      </c>
      <c r="T19" s="2"/>
      <c r="U19" s="270">
        <f>SUMPRODUCT(N$3:R$3,N19:R19)/SUM(N19:R19)</f>
        <v>3.0392156862745097</v>
      </c>
    </row>
    <row r="20" spans="1:21" ht="13.5" customHeight="1" x14ac:dyDescent="0.15">
      <c r="A20" s="263"/>
      <c r="B20" s="56"/>
      <c r="C20" s="218"/>
      <c r="D20" s="202"/>
      <c r="E20" s="219">
        <v>48.539778449144002</v>
      </c>
      <c r="F20" s="220">
        <v>29.506545820745217</v>
      </c>
      <c r="G20" s="220">
        <v>11.379657603222558</v>
      </c>
      <c r="H20" s="220">
        <v>2.7190332326283988</v>
      </c>
      <c r="I20" s="220">
        <v>2.2155085599194364</v>
      </c>
      <c r="J20" s="221">
        <v>5.6394763343403831</v>
      </c>
      <c r="L20" s="272"/>
      <c r="N20" s="117">
        <v>4.2296072507552873</v>
      </c>
      <c r="O20" s="106">
        <v>16.112789526686807</v>
      </c>
      <c r="P20" s="106">
        <v>55.387713997985898</v>
      </c>
      <c r="Q20" s="106">
        <v>12.487411883182276</v>
      </c>
      <c r="R20" s="106">
        <v>4.2296072507552873</v>
      </c>
      <c r="S20" s="107">
        <v>7.5528700906344408</v>
      </c>
      <c r="U20" s="272"/>
    </row>
    <row r="21" spans="1:21" s="57" customFormat="1" ht="13.5" customHeight="1" x14ac:dyDescent="0.15">
      <c r="A21" s="263"/>
      <c r="B21" s="149" t="s">
        <v>2</v>
      </c>
      <c r="C21" s="229"/>
      <c r="D21" s="239">
        <v>1427</v>
      </c>
      <c r="E21" s="230">
        <v>810</v>
      </c>
      <c r="F21" s="231">
        <v>378</v>
      </c>
      <c r="G21" s="231">
        <v>98</v>
      </c>
      <c r="H21" s="231">
        <v>31</v>
      </c>
      <c r="I21" s="231">
        <v>29</v>
      </c>
      <c r="J21" s="232">
        <v>81</v>
      </c>
      <c r="L21" s="273">
        <f>SUMPRODUCT(E$3:I$3,E21:I21)/SUM(E21:I21)</f>
        <v>4.4182763744427938</v>
      </c>
      <c r="N21" s="118">
        <v>46</v>
      </c>
      <c r="O21" s="109">
        <v>179</v>
      </c>
      <c r="P21" s="109">
        <v>830</v>
      </c>
      <c r="Q21" s="109">
        <v>185</v>
      </c>
      <c r="R21" s="109">
        <v>59</v>
      </c>
      <c r="S21" s="110">
        <v>128</v>
      </c>
      <c r="T21" s="2"/>
      <c r="U21" s="273">
        <f>SUMPRODUCT(N$3:R$3,N21:R21)/SUM(N21:R21)</f>
        <v>2.9753656658968439</v>
      </c>
    </row>
    <row r="22" spans="1:21" ht="13.5" customHeight="1" x14ac:dyDescent="0.15">
      <c r="A22" s="263"/>
      <c r="B22" s="148"/>
      <c r="C22" s="17"/>
      <c r="D22" s="201"/>
      <c r="E22" s="105">
        <v>56.762438682550808</v>
      </c>
      <c r="F22" s="106">
        <v>26.48913805185704</v>
      </c>
      <c r="G22" s="106">
        <v>6.8675543097407141</v>
      </c>
      <c r="H22" s="106">
        <v>2.1723896285914508</v>
      </c>
      <c r="I22" s="106">
        <v>2.0322354590049057</v>
      </c>
      <c r="J22" s="107">
        <v>5.6762438682550806</v>
      </c>
      <c r="L22" s="272"/>
      <c r="N22" s="117">
        <v>3.2235459004905396</v>
      </c>
      <c r="O22" s="106">
        <v>12.543798177995797</v>
      </c>
      <c r="P22" s="106">
        <v>58.163980378416255</v>
      </c>
      <c r="Q22" s="106">
        <v>12.964260686755431</v>
      </c>
      <c r="R22" s="106">
        <v>4.1345480028030828</v>
      </c>
      <c r="S22" s="107">
        <v>8.9698668535388926</v>
      </c>
      <c r="U22" s="272"/>
    </row>
    <row r="23" spans="1:21" s="57" customFormat="1" ht="13.5" customHeight="1" x14ac:dyDescent="0.15">
      <c r="A23" s="263"/>
      <c r="B23" s="56" t="s">
        <v>46</v>
      </c>
      <c r="D23" s="202">
        <v>35</v>
      </c>
      <c r="E23" s="108">
        <v>18</v>
      </c>
      <c r="F23" s="109">
        <v>8</v>
      </c>
      <c r="G23" s="109">
        <v>4</v>
      </c>
      <c r="H23" s="109">
        <v>0</v>
      </c>
      <c r="I23" s="109">
        <v>0</v>
      </c>
      <c r="J23" s="110">
        <v>5</v>
      </c>
      <c r="L23" s="273">
        <f>SUMPRODUCT(E$3:I$3,E23:I23)/SUM(E23:I23)</f>
        <v>4.4666666666666668</v>
      </c>
      <c r="N23" s="118">
        <v>1</v>
      </c>
      <c r="O23" s="109">
        <v>6</v>
      </c>
      <c r="P23" s="109">
        <v>20</v>
      </c>
      <c r="Q23" s="109">
        <v>1</v>
      </c>
      <c r="R23" s="109">
        <v>1</v>
      </c>
      <c r="S23" s="110">
        <v>6</v>
      </c>
      <c r="T23" s="2"/>
      <c r="U23" s="273">
        <f>SUMPRODUCT(N$3:R$3,N23:R23)/SUM(N23:R23)</f>
        <v>3.1724137931034484</v>
      </c>
    </row>
    <row r="24" spans="1:21" ht="13.5" customHeight="1" thickBot="1" x14ac:dyDescent="0.2">
      <c r="A24" s="264"/>
      <c r="B24" s="150"/>
      <c r="C24" s="18"/>
      <c r="D24" s="203"/>
      <c r="E24" s="111">
        <v>51.428571428571423</v>
      </c>
      <c r="F24" s="112">
        <v>22.857142857142858</v>
      </c>
      <c r="G24" s="112">
        <v>11.428571428571429</v>
      </c>
      <c r="H24" s="112">
        <v>0</v>
      </c>
      <c r="I24" s="112">
        <v>0</v>
      </c>
      <c r="J24" s="113">
        <v>14.285714285714285</v>
      </c>
      <c r="L24" s="271"/>
      <c r="N24" s="119">
        <v>2.8571428571428572</v>
      </c>
      <c r="O24" s="112">
        <v>17.142857142857142</v>
      </c>
      <c r="P24" s="112">
        <v>57.142857142857139</v>
      </c>
      <c r="Q24" s="112">
        <v>2.8571428571428572</v>
      </c>
      <c r="R24" s="112">
        <v>2.8571428571428572</v>
      </c>
      <c r="S24" s="113">
        <v>17.142857142857142</v>
      </c>
      <c r="U24" s="271"/>
    </row>
    <row r="25" spans="1:21" s="57" customFormat="1" ht="13.5" customHeight="1" x14ac:dyDescent="0.15">
      <c r="A25" s="265" t="s">
        <v>44</v>
      </c>
      <c r="B25" s="55" t="s">
        <v>3</v>
      </c>
      <c r="C25" s="60"/>
      <c r="D25" s="204">
        <v>119</v>
      </c>
      <c r="E25" s="102">
        <v>84</v>
      </c>
      <c r="F25" s="103">
        <v>25</v>
      </c>
      <c r="G25" s="103">
        <v>5</v>
      </c>
      <c r="H25" s="103">
        <v>3</v>
      </c>
      <c r="I25" s="103">
        <v>0</v>
      </c>
      <c r="J25" s="104">
        <v>2</v>
      </c>
      <c r="L25" s="270">
        <f>SUMPRODUCT(E$3:I$3,E25:I25)/SUM(E25:I25)</f>
        <v>4.6239316239316235</v>
      </c>
      <c r="N25" s="116">
        <v>17</v>
      </c>
      <c r="O25" s="103">
        <v>16</v>
      </c>
      <c r="P25" s="103">
        <v>63</v>
      </c>
      <c r="Q25" s="103">
        <v>16</v>
      </c>
      <c r="R25" s="103">
        <v>4</v>
      </c>
      <c r="S25" s="104">
        <v>3</v>
      </c>
      <c r="T25" s="2"/>
      <c r="U25" s="270">
        <f>SUMPRODUCT(N$3:R$3,N25:R25)/SUM(N25:R25)</f>
        <v>3.2241379310344827</v>
      </c>
    </row>
    <row r="26" spans="1:21" ht="13.5" customHeight="1" x14ac:dyDescent="0.15">
      <c r="A26" s="263"/>
      <c r="B26" s="56"/>
      <c r="D26" s="198"/>
      <c r="E26" s="219">
        <v>70.588235294117652</v>
      </c>
      <c r="F26" s="220">
        <v>21.008403361344538</v>
      </c>
      <c r="G26" s="220">
        <v>4.2016806722689077</v>
      </c>
      <c r="H26" s="220">
        <v>2.5210084033613445</v>
      </c>
      <c r="I26" s="220">
        <v>0</v>
      </c>
      <c r="J26" s="221">
        <v>1.680672268907563</v>
      </c>
      <c r="L26" s="272"/>
      <c r="N26" s="117">
        <v>14.285714285714285</v>
      </c>
      <c r="O26" s="106">
        <v>13.445378151260504</v>
      </c>
      <c r="P26" s="106">
        <v>52.941176470588239</v>
      </c>
      <c r="Q26" s="106">
        <v>13.445378151260504</v>
      </c>
      <c r="R26" s="106">
        <v>3.3613445378151261</v>
      </c>
      <c r="S26" s="107">
        <v>2.5210084033613445</v>
      </c>
      <c r="U26" s="272"/>
    </row>
    <row r="27" spans="1:21" s="57" customFormat="1" ht="13.5" customHeight="1" x14ac:dyDescent="0.15">
      <c r="A27" s="263"/>
      <c r="B27" s="149" t="s">
        <v>4</v>
      </c>
      <c r="C27" s="229"/>
      <c r="D27" s="240">
        <v>208</v>
      </c>
      <c r="E27" s="230">
        <v>125</v>
      </c>
      <c r="F27" s="231">
        <v>52</v>
      </c>
      <c r="G27" s="231">
        <v>22</v>
      </c>
      <c r="H27" s="231">
        <v>5</v>
      </c>
      <c r="I27" s="231">
        <v>2</v>
      </c>
      <c r="J27" s="232">
        <v>2</v>
      </c>
      <c r="L27" s="273">
        <f>SUMPRODUCT(E$3:I$3,E27:I27)/SUM(E27:I27)</f>
        <v>4.4223300970873787</v>
      </c>
      <c r="N27" s="118">
        <v>4</v>
      </c>
      <c r="O27" s="109">
        <v>32</v>
      </c>
      <c r="P27" s="109">
        <v>128</v>
      </c>
      <c r="Q27" s="109">
        <v>32</v>
      </c>
      <c r="R27" s="109">
        <v>9</v>
      </c>
      <c r="S27" s="110">
        <v>3</v>
      </c>
      <c r="T27" s="2"/>
      <c r="U27" s="273">
        <f>SUMPRODUCT(N$3:R$3,N27:R27)/SUM(N27:R27)</f>
        <v>2.9512195121951219</v>
      </c>
    </row>
    <row r="28" spans="1:21" ht="13.5" customHeight="1" x14ac:dyDescent="0.15">
      <c r="A28" s="263"/>
      <c r="B28" s="56"/>
      <c r="D28" s="198"/>
      <c r="E28" s="219">
        <v>60.096153846153847</v>
      </c>
      <c r="F28" s="220">
        <v>25</v>
      </c>
      <c r="G28" s="220">
        <v>10.576923076923077</v>
      </c>
      <c r="H28" s="220">
        <v>2.4038461538461542</v>
      </c>
      <c r="I28" s="220">
        <v>0.96153846153846156</v>
      </c>
      <c r="J28" s="221">
        <v>0.96153846153846156</v>
      </c>
      <c r="L28" s="272"/>
      <c r="N28" s="117">
        <v>1.9230769230769231</v>
      </c>
      <c r="O28" s="106">
        <v>15.384615384615385</v>
      </c>
      <c r="P28" s="106">
        <v>61.53846153846154</v>
      </c>
      <c r="Q28" s="106">
        <v>15.384615384615385</v>
      </c>
      <c r="R28" s="106">
        <v>4.3269230769230766</v>
      </c>
      <c r="S28" s="107">
        <v>1.4423076923076923</v>
      </c>
      <c r="U28" s="272"/>
    </row>
    <row r="29" spans="1:21" s="57" customFormat="1" ht="13.5" customHeight="1" x14ac:dyDescent="0.15">
      <c r="A29" s="263"/>
      <c r="B29" s="149" t="s">
        <v>5</v>
      </c>
      <c r="C29" s="229"/>
      <c r="D29" s="240">
        <v>358</v>
      </c>
      <c r="E29" s="230">
        <v>240</v>
      </c>
      <c r="F29" s="231">
        <v>72</v>
      </c>
      <c r="G29" s="231">
        <v>28</v>
      </c>
      <c r="H29" s="231">
        <v>11</v>
      </c>
      <c r="I29" s="231">
        <v>5</v>
      </c>
      <c r="J29" s="232">
        <v>2</v>
      </c>
      <c r="L29" s="273">
        <f>SUMPRODUCT(E$3:I$3,E29:I29)/SUM(E29:I29)</f>
        <v>4.4915730337078648</v>
      </c>
      <c r="N29" s="118">
        <v>21</v>
      </c>
      <c r="O29" s="109">
        <v>52</v>
      </c>
      <c r="P29" s="109">
        <v>204</v>
      </c>
      <c r="Q29" s="109">
        <v>53</v>
      </c>
      <c r="R29" s="109">
        <v>26</v>
      </c>
      <c r="S29" s="110">
        <v>2</v>
      </c>
      <c r="T29" s="2"/>
      <c r="U29" s="273">
        <f>SUMPRODUCT(N$3:R$3,N29:R29)/SUM(N29:R29)</f>
        <v>2.9691011235955056</v>
      </c>
    </row>
    <row r="30" spans="1:21" ht="13.5" customHeight="1" x14ac:dyDescent="0.15">
      <c r="A30" s="263"/>
      <c r="B30" s="148"/>
      <c r="C30" s="17"/>
      <c r="D30" s="205"/>
      <c r="E30" s="105">
        <v>67.039106145251395</v>
      </c>
      <c r="F30" s="106">
        <v>20.11173184357542</v>
      </c>
      <c r="G30" s="106">
        <v>7.8212290502793298</v>
      </c>
      <c r="H30" s="106">
        <v>3.0726256983240221</v>
      </c>
      <c r="I30" s="106">
        <v>1.3966480446927374</v>
      </c>
      <c r="J30" s="107">
        <v>0.55865921787709494</v>
      </c>
      <c r="L30" s="272"/>
      <c r="N30" s="117">
        <v>5.8659217877094969</v>
      </c>
      <c r="O30" s="106">
        <v>14.52513966480447</v>
      </c>
      <c r="P30" s="106">
        <v>56.983240223463682</v>
      </c>
      <c r="Q30" s="106">
        <v>14.804469273743019</v>
      </c>
      <c r="R30" s="106">
        <v>7.2625698324022352</v>
      </c>
      <c r="S30" s="107">
        <v>0.55865921787709494</v>
      </c>
      <c r="U30" s="272"/>
    </row>
    <row r="31" spans="1:21" s="57" customFormat="1" ht="13.5" customHeight="1" x14ac:dyDescent="0.15">
      <c r="A31" s="263"/>
      <c r="B31" s="149" t="s">
        <v>6</v>
      </c>
      <c r="C31" s="229"/>
      <c r="D31" s="240">
        <v>457</v>
      </c>
      <c r="E31" s="230">
        <v>229</v>
      </c>
      <c r="F31" s="231">
        <v>137</v>
      </c>
      <c r="G31" s="231">
        <v>53</v>
      </c>
      <c r="H31" s="231">
        <v>12</v>
      </c>
      <c r="I31" s="231">
        <v>16</v>
      </c>
      <c r="J31" s="232">
        <v>10</v>
      </c>
      <c r="L31" s="273">
        <f>SUMPRODUCT(E$3:I$3,E31:I31)/SUM(E31:I31)</f>
        <v>4.232662192393736</v>
      </c>
      <c r="N31" s="118">
        <v>10</v>
      </c>
      <c r="O31" s="109">
        <v>61</v>
      </c>
      <c r="P31" s="109">
        <v>289</v>
      </c>
      <c r="Q31" s="109">
        <v>58</v>
      </c>
      <c r="R31" s="109">
        <v>27</v>
      </c>
      <c r="S31" s="110">
        <v>12</v>
      </c>
      <c r="T31" s="2"/>
      <c r="U31" s="273">
        <f>SUMPRODUCT(N$3:R$3,N31:R31)/SUM(N31:R31)</f>
        <v>2.9303370786516854</v>
      </c>
    </row>
    <row r="32" spans="1:21" ht="13.5" customHeight="1" x14ac:dyDescent="0.15">
      <c r="A32" s="263"/>
      <c r="B32" s="148"/>
      <c r="C32" s="17"/>
      <c r="D32" s="205"/>
      <c r="E32" s="105">
        <v>50.109409190371991</v>
      </c>
      <c r="F32" s="106">
        <v>29.978118161925604</v>
      </c>
      <c r="G32" s="106">
        <v>11.597374179431071</v>
      </c>
      <c r="H32" s="106">
        <v>2.6258205689277898</v>
      </c>
      <c r="I32" s="106">
        <v>3.5010940919037199</v>
      </c>
      <c r="J32" s="107">
        <v>2.1881838074398248</v>
      </c>
      <c r="L32" s="272"/>
      <c r="N32" s="117">
        <v>2.1881838074398248</v>
      </c>
      <c r="O32" s="106">
        <v>13.347921225382933</v>
      </c>
      <c r="P32" s="106">
        <v>63.238512035010942</v>
      </c>
      <c r="Q32" s="106">
        <v>12.691466083150985</v>
      </c>
      <c r="R32" s="106">
        <v>5.9080962800875279</v>
      </c>
      <c r="S32" s="107">
        <v>2.6258205689277898</v>
      </c>
      <c r="U32" s="272"/>
    </row>
    <row r="33" spans="1:21" s="57" customFormat="1" ht="13.5" customHeight="1" x14ac:dyDescent="0.15">
      <c r="A33" s="263"/>
      <c r="B33" s="149" t="s">
        <v>7</v>
      </c>
      <c r="C33" s="229"/>
      <c r="D33" s="240">
        <v>531</v>
      </c>
      <c r="E33" s="230">
        <v>260</v>
      </c>
      <c r="F33" s="231">
        <v>188</v>
      </c>
      <c r="G33" s="231">
        <v>42</v>
      </c>
      <c r="H33" s="231">
        <v>18</v>
      </c>
      <c r="I33" s="231">
        <v>9</v>
      </c>
      <c r="J33" s="232">
        <v>14</v>
      </c>
      <c r="L33" s="273">
        <f>SUMPRODUCT(E$3:I$3,E33:I33)/SUM(E33:I33)</f>
        <v>4.2998065764023208</v>
      </c>
      <c r="N33" s="118">
        <v>16</v>
      </c>
      <c r="O33" s="109">
        <v>61</v>
      </c>
      <c r="P33" s="109">
        <v>344</v>
      </c>
      <c r="Q33" s="109">
        <v>69</v>
      </c>
      <c r="R33" s="109">
        <v>16</v>
      </c>
      <c r="S33" s="110">
        <v>25</v>
      </c>
      <c r="T33" s="2"/>
      <c r="U33" s="273">
        <f>SUMPRODUCT(N$3:R$3,N33:R33)/SUM(N33:R33)</f>
        <v>2.9841897233201582</v>
      </c>
    </row>
    <row r="34" spans="1:21" ht="13.5" customHeight="1" x14ac:dyDescent="0.15">
      <c r="A34" s="263"/>
      <c r="B34" s="148"/>
      <c r="C34" s="17"/>
      <c r="D34" s="205"/>
      <c r="E34" s="105">
        <v>48.964218455743882</v>
      </c>
      <c r="F34" s="106">
        <v>35.404896421845571</v>
      </c>
      <c r="G34" s="106">
        <v>7.9096045197740121</v>
      </c>
      <c r="H34" s="106">
        <v>3.3898305084745761</v>
      </c>
      <c r="I34" s="106">
        <v>1.6949152542372881</v>
      </c>
      <c r="J34" s="107">
        <v>2.6365348399246704</v>
      </c>
      <c r="L34" s="272"/>
      <c r="N34" s="117">
        <v>3.0131826741996233</v>
      </c>
      <c r="O34" s="106">
        <v>11.487758945386064</v>
      </c>
      <c r="P34" s="106">
        <v>64.783427495291903</v>
      </c>
      <c r="Q34" s="106">
        <v>12.994350282485875</v>
      </c>
      <c r="R34" s="106">
        <v>3.0131826741996233</v>
      </c>
      <c r="S34" s="107">
        <v>4.7080979284369118</v>
      </c>
      <c r="U34" s="272"/>
    </row>
    <row r="35" spans="1:21" s="57" customFormat="1" ht="13.5" customHeight="1" x14ac:dyDescent="0.15">
      <c r="A35" s="263"/>
      <c r="B35" s="149" t="s">
        <v>45</v>
      </c>
      <c r="C35" s="229"/>
      <c r="D35" s="240">
        <v>750</v>
      </c>
      <c r="E35" s="230">
        <v>357</v>
      </c>
      <c r="F35" s="231">
        <v>197</v>
      </c>
      <c r="G35" s="231">
        <v>61</v>
      </c>
      <c r="H35" s="231">
        <v>9</v>
      </c>
      <c r="I35" s="231">
        <v>19</v>
      </c>
      <c r="J35" s="232">
        <v>107</v>
      </c>
      <c r="L35" s="273">
        <f>SUMPRODUCT(E$3:I$3,E35:I35)/SUM(E35:I35)</f>
        <v>4.3437013996889577</v>
      </c>
      <c r="N35" s="118">
        <v>20</v>
      </c>
      <c r="O35" s="109">
        <v>118</v>
      </c>
      <c r="P35" s="109">
        <v>353</v>
      </c>
      <c r="Q35" s="109">
        <v>82</v>
      </c>
      <c r="R35" s="109">
        <v>19</v>
      </c>
      <c r="S35" s="110">
        <v>158</v>
      </c>
      <c r="T35" s="2"/>
      <c r="U35" s="273">
        <f>SUMPRODUCT(N$3:R$3,N35:R35)/SUM(N35:R35)</f>
        <v>3.064189189189189</v>
      </c>
    </row>
    <row r="36" spans="1:21" ht="13.5" customHeight="1" x14ac:dyDescent="0.15">
      <c r="A36" s="263"/>
      <c r="B36" s="148"/>
      <c r="C36" s="17"/>
      <c r="D36" s="205"/>
      <c r="E36" s="105">
        <v>47.599999999999994</v>
      </c>
      <c r="F36" s="106">
        <v>26.266666666666666</v>
      </c>
      <c r="G36" s="106">
        <v>8.1333333333333329</v>
      </c>
      <c r="H36" s="106">
        <v>1.2</v>
      </c>
      <c r="I36" s="106">
        <v>2.5333333333333332</v>
      </c>
      <c r="J36" s="107">
        <v>14.266666666666666</v>
      </c>
      <c r="L36" s="272"/>
      <c r="N36" s="117">
        <v>2.666666666666667</v>
      </c>
      <c r="O36" s="106">
        <v>15.733333333333333</v>
      </c>
      <c r="P36" s="106">
        <v>47.06666666666667</v>
      </c>
      <c r="Q36" s="106">
        <v>10.933333333333334</v>
      </c>
      <c r="R36" s="106">
        <v>2.5333333333333332</v>
      </c>
      <c r="S36" s="107">
        <v>21.066666666666666</v>
      </c>
      <c r="U36" s="272"/>
    </row>
    <row r="37" spans="1:21" s="57" customFormat="1" ht="13.5" customHeight="1" x14ac:dyDescent="0.15">
      <c r="A37" s="263"/>
      <c r="B37" s="56" t="s">
        <v>46</v>
      </c>
      <c r="D37" s="198">
        <v>32</v>
      </c>
      <c r="E37" s="108">
        <v>15</v>
      </c>
      <c r="F37" s="109">
        <v>8</v>
      </c>
      <c r="G37" s="109">
        <v>4</v>
      </c>
      <c r="H37" s="109">
        <v>0</v>
      </c>
      <c r="I37" s="109">
        <v>0</v>
      </c>
      <c r="J37" s="110">
        <v>5</v>
      </c>
      <c r="L37" s="273">
        <f>SUMPRODUCT(E$3:I$3,E37:I37)/SUM(E37:I37)</f>
        <v>4.4074074074074074</v>
      </c>
      <c r="N37" s="118">
        <v>1</v>
      </c>
      <c r="O37" s="109">
        <v>5</v>
      </c>
      <c r="P37" s="109">
        <v>19</v>
      </c>
      <c r="Q37" s="109">
        <v>0</v>
      </c>
      <c r="R37" s="109">
        <v>1</v>
      </c>
      <c r="S37" s="110">
        <v>6</v>
      </c>
      <c r="T37" s="2"/>
      <c r="U37" s="273">
        <f>SUMPRODUCT(N$3:R$3,N37:R37)/SUM(N37:R37)</f>
        <v>3.1923076923076925</v>
      </c>
    </row>
    <row r="38" spans="1:21" ht="13.5" customHeight="1" thickBot="1" x14ac:dyDescent="0.2">
      <c r="A38" s="263"/>
      <c r="B38" s="56"/>
      <c r="D38" s="199"/>
      <c r="E38" s="111">
        <v>46.875</v>
      </c>
      <c r="F38" s="112">
        <v>25</v>
      </c>
      <c r="G38" s="112">
        <v>12.5</v>
      </c>
      <c r="H38" s="112">
        <v>0</v>
      </c>
      <c r="I38" s="112">
        <v>0</v>
      </c>
      <c r="J38" s="113">
        <v>15.625</v>
      </c>
      <c r="L38" s="271"/>
      <c r="N38" s="119">
        <v>3.125</v>
      </c>
      <c r="O38" s="112">
        <v>15.625</v>
      </c>
      <c r="P38" s="112">
        <v>59.375</v>
      </c>
      <c r="Q38" s="112">
        <v>0</v>
      </c>
      <c r="R38" s="112">
        <v>3.125</v>
      </c>
      <c r="S38" s="113">
        <v>18.75</v>
      </c>
      <c r="U38" s="271"/>
    </row>
    <row r="39" spans="1:21" s="57" customFormat="1" ht="13.5" customHeight="1" x14ac:dyDescent="0.15">
      <c r="A39" s="265" t="s">
        <v>47</v>
      </c>
      <c r="B39" s="55" t="s">
        <v>49</v>
      </c>
      <c r="C39" s="217"/>
      <c r="D39" s="202">
        <v>365</v>
      </c>
      <c r="E39" s="108">
        <v>183</v>
      </c>
      <c r="F39" s="109">
        <v>100</v>
      </c>
      <c r="G39" s="109">
        <v>48</v>
      </c>
      <c r="H39" s="109">
        <v>15</v>
      </c>
      <c r="I39" s="109">
        <v>12</v>
      </c>
      <c r="J39" s="110">
        <v>7</v>
      </c>
      <c r="L39" s="270">
        <f>SUMPRODUCT(E$3:I$3,E39:I39)/SUM(E39:I39)</f>
        <v>4.1927374301675977</v>
      </c>
      <c r="N39" s="118">
        <v>19</v>
      </c>
      <c r="O39" s="109">
        <v>40</v>
      </c>
      <c r="P39" s="109">
        <v>229</v>
      </c>
      <c r="Q39" s="109">
        <v>48</v>
      </c>
      <c r="R39" s="109">
        <v>18</v>
      </c>
      <c r="S39" s="110">
        <v>11</v>
      </c>
      <c r="T39" s="2"/>
      <c r="U39" s="270">
        <f>SUMPRODUCT(N$3:R$3,N39:R39)/SUM(N39:R39)</f>
        <v>2.9830508474576272</v>
      </c>
    </row>
    <row r="40" spans="1:21" ht="13.5" customHeight="1" x14ac:dyDescent="0.15">
      <c r="A40" s="263"/>
      <c r="B40" s="56"/>
      <c r="C40" s="218"/>
      <c r="D40" s="202"/>
      <c r="E40" s="219">
        <v>50.136986301369866</v>
      </c>
      <c r="F40" s="220">
        <v>27.397260273972602</v>
      </c>
      <c r="G40" s="220">
        <v>13.150684931506849</v>
      </c>
      <c r="H40" s="220">
        <v>4.10958904109589</v>
      </c>
      <c r="I40" s="220">
        <v>3.2876712328767121</v>
      </c>
      <c r="J40" s="221">
        <v>1.9178082191780823</v>
      </c>
      <c r="L40" s="272"/>
      <c r="N40" s="117">
        <v>5.2054794520547949</v>
      </c>
      <c r="O40" s="106">
        <v>10.95890410958904</v>
      </c>
      <c r="P40" s="106">
        <v>62.739726027397261</v>
      </c>
      <c r="Q40" s="106">
        <v>13.150684931506849</v>
      </c>
      <c r="R40" s="106">
        <v>4.9315068493150687</v>
      </c>
      <c r="S40" s="107">
        <v>3.0136986301369864</v>
      </c>
      <c r="U40" s="272"/>
    </row>
    <row r="41" spans="1:21" s="57" customFormat="1" ht="13.5" customHeight="1" x14ac:dyDescent="0.15">
      <c r="A41" s="263"/>
      <c r="B41" s="149" t="s">
        <v>51</v>
      </c>
      <c r="C41" s="246"/>
      <c r="D41" s="239">
        <v>1728</v>
      </c>
      <c r="E41" s="230">
        <v>958</v>
      </c>
      <c r="F41" s="231">
        <v>491</v>
      </c>
      <c r="G41" s="231">
        <v>130</v>
      </c>
      <c r="H41" s="231">
        <v>31</v>
      </c>
      <c r="I41" s="231">
        <v>25</v>
      </c>
      <c r="J41" s="232">
        <v>93</v>
      </c>
      <c r="L41" s="273">
        <f>SUMPRODUCT(E$3:I$3,E41:I41)/SUM(E41:I41)</f>
        <v>4.4226299694189599</v>
      </c>
      <c r="N41" s="118">
        <v>61</v>
      </c>
      <c r="O41" s="109">
        <v>270</v>
      </c>
      <c r="P41" s="109">
        <v>975</v>
      </c>
      <c r="Q41" s="109">
        <v>212</v>
      </c>
      <c r="R41" s="109">
        <v>69</v>
      </c>
      <c r="S41" s="110">
        <v>141</v>
      </c>
      <c r="T41" s="2"/>
      <c r="U41" s="273">
        <f>SUMPRODUCT(N$3:R$3,N41:R41)/SUM(N41:R41)</f>
        <v>3.0264650283553873</v>
      </c>
    </row>
    <row r="42" spans="1:21" ht="13.5" customHeight="1" x14ac:dyDescent="0.15">
      <c r="A42" s="263"/>
      <c r="B42" s="148"/>
      <c r="C42" s="243"/>
      <c r="D42" s="201"/>
      <c r="E42" s="105">
        <v>55.439814814814817</v>
      </c>
      <c r="F42" s="106">
        <v>28.414351851851855</v>
      </c>
      <c r="G42" s="106">
        <v>7.5231481481481479</v>
      </c>
      <c r="H42" s="106">
        <v>1.7939814814814814</v>
      </c>
      <c r="I42" s="106">
        <v>1.4467592592592593</v>
      </c>
      <c r="J42" s="107">
        <v>5.3819444444444446</v>
      </c>
      <c r="L42" s="272"/>
      <c r="N42" s="117">
        <v>3.5300925925925921</v>
      </c>
      <c r="O42" s="106">
        <v>15.625</v>
      </c>
      <c r="P42" s="106">
        <v>56.423611111111114</v>
      </c>
      <c r="Q42" s="106">
        <v>12.268518518518519</v>
      </c>
      <c r="R42" s="106">
        <v>3.9930555555555554</v>
      </c>
      <c r="S42" s="107">
        <v>8.1597222222222232</v>
      </c>
      <c r="U42" s="272"/>
    </row>
    <row r="43" spans="1:21" s="57" customFormat="1" ht="13.5" customHeight="1" x14ac:dyDescent="0.15">
      <c r="A43" s="263"/>
      <c r="B43" s="149" t="s">
        <v>52</v>
      </c>
      <c r="C43" s="246"/>
      <c r="D43" s="239">
        <v>317</v>
      </c>
      <c r="E43" s="230">
        <v>152</v>
      </c>
      <c r="F43" s="231">
        <v>79</v>
      </c>
      <c r="G43" s="231">
        <v>32</v>
      </c>
      <c r="H43" s="231">
        <v>12</v>
      </c>
      <c r="I43" s="231">
        <v>13</v>
      </c>
      <c r="J43" s="232">
        <v>29</v>
      </c>
      <c r="L43" s="273">
        <f>SUMPRODUCT(E$3:I$3,E43:I43)/SUM(E43:I43)</f>
        <v>4.197916666666667</v>
      </c>
      <c r="N43" s="118">
        <v>8</v>
      </c>
      <c r="O43" s="109">
        <v>28</v>
      </c>
      <c r="P43" s="109">
        <v>174</v>
      </c>
      <c r="Q43" s="109">
        <v>49</v>
      </c>
      <c r="R43" s="109">
        <v>14</v>
      </c>
      <c r="S43" s="110">
        <v>44</v>
      </c>
      <c r="T43" s="2"/>
      <c r="U43" s="273">
        <f>SUMPRODUCT(N$3:R$3,N43:R43)/SUM(N43:R43)</f>
        <v>2.8791208791208791</v>
      </c>
    </row>
    <row r="44" spans="1:21" ht="13.5" customHeight="1" x14ac:dyDescent="0.15">
      <c r="A44" s="263"/>
      <c r="B44" s="148"/>
      <c r="C44" s="243"/>
      <c r="D44" s="201"/>
      <c r="E44" s="105">
        <v>47.949526813880126</v>
      </c>
      <c r="F44" s="106">
        <v>24.921135646687699</v>
      </c>
      <c r="G44" s="106">
        <v>10.094637223974763</v>
      </c>
      <c r="H44" s="106">
        <v>3.7854889589905363</v>
      </c>
      <c r="I44" s="106">
        <v>4.1009463722397479</v>
      </c>
      <c r="J44" s="107">
        <v>9.1482649842271293</v>
      </c>
      <c r="L44" s="272"/>
      <c r="N44" s="117">
        <v>2.5236593059936907</v>
      </c>
      <c r="O44" s="106">
        <v>8.8328075709779181</v>
      </c>
      <c r="P44" s="106">
        <v>54.889589905362776</v>
      </c>
      <c r="Q44" s="106">
        <v>15.457413249211358</v>
      </c>
      <c r="R44" s="106">
        <v>4.4164037854889591</v>
      </c>
      <c r="S44" s="107">
        <v>13.880126182965299</v>
      </c>
      <c r="U44" s="272"/>
    </row>
    <row r="45" spans="1:21" s="57" customFormat="1" ht="13.5" customHeight="1" x14ac:dyDescent="0.15">
      <c r="A45" s="263"/>
      <c r="B45" s="56" t="s">
        <v>350</v>
      </c>
      <c r="C45" s="244"/>
      <c r="D45" s="202">
        <v>45</v>
      </c>
      <c r="E45" s="108">
        <v>17</v>
      </c>
      <c r="F45" s="109">
        <v>9</v>
      </c>
      <c r="G45" s="109">
        <v>5</v>
      </c>
      <c r="H45" s="109">
        <v>0</v>
      </c>
      <c r="I45" s="109">
        <v>1</v>
      </c>
      <c r="J45" s="110">
        <v>13</v>
      </c>
      <c r="L45" s="273">
        <f>SUMPRODUCT(E$3:I$3,E45:I45)/SUM(E45:I45)</f>
        <v>4.28125</v>
      </c>
      <c r="N45" s="118">
        <v>1</v>
      </c>
      <c r="O45" s="109">
        <v>7</v>
      </c>
      <c r="P45" s="109">
        <v>22</v>
      </c>
      <c r="Q45" s="109">
        <v>1</v>
      </c>
      <c r="R45" s="109">
        <v>1</v>
      </c>
      <c r="S45" s="110">
        <v>13</v>
      </c>
      <c r="T45" s="2"/>
      <c r="U45" s="273">
        <f>SUMPRODUCT(N$3:R$3,N45:R45)/SUM(N45:R45)</f>
        <v>3.1875</v>
      </c>
    </row>
    <row r="46" spans="1:21" ht="13.5" customHeight="1" thickBot="1" x14ac:dyDescent="0.2">
      <c r="A46" s="264"/>
      <c r="B46" s="150"/>
      <c r="C46" s="245"/>
      <c r="D46" s="203"/>
      <c r="E46" s="111">
        <v>37.777777777777779</v>
      </c>
      <c r="F46" s="112">
        <v>20</v>
      </c>
      <c r="G46" s="112">
        <v>11.111111111111111</v>
      </c>
      <c r="H46" s="112">
        <v>0</v>
      </c>
      <c r="I46" s="112">
        <v>2.2222222222222223</v>
      </c>
      <c r="J46" s="113">
        <v>28.888888888888886</v>
      </c>
      <c r="L46" s="271"/>
      <c r="N46" s="119">
        <v>2.2222222222222223</v>
      </c>
      <c r="O46" s="112">
        <v>15.555555555555555</v>
      </c>
      <c r="P46" s="112">
        <v>48.888888888888886</v>
      </c>
      <c r="Q46" s="112">
        <v>2.2222222222222223</v>
      </c>
      <c r="R46" s="112">
        <v>2.2222222222222223</v>
      </c>
      <c r="S46" s="113">
        <v>28.888888888888886</v>
      </c>
      <c r="U46" s="271"/>
    </row>
    <row r="47" spans="1:21" s="57" customFormat="1" ht="13.5" customHeight="1" x14ac:dyDescent="0.15">
      <c r="A47" s="265" t="s">
        <v>224</v>
      </c>
      <c r="B47" s="55" t="s">
        <v>54</v>
      </c>
      <c r="C47" s="217"/>
      <c r="D47" s="202">
        <v>95</v>
      </c>
      <c r="E47" s="108">
        <v>66</v>
      </c>
      <c r="F47" s="109">
        <v>21</v>
      </c>
      <c r="G47" s="109">
        <v>4</v>
      </c>
      <c r="H47" s="109">
        <v>2</v>
      </c>
      <c r="I47" s="109">
        <v>0</v>
      </c>
      <c r="J47" s="110">
        <v>2</v>
      </c>
      <c r="L47" s="270">
        <f>SUMPRODUCT(E$3:I$3,E47:I47)/SUM(E47:I47)</f>
        <v>4.623655913978495</v>
      </c>
      <c r="N47" s="118">
        <v>13</v>
      </c>
      <c r="O47" s="109">
        <v>14</v>
      </c>
      <c r="P47" s="109">
        <v>46</v>
      </c>
      <c r="Q47" s="109">
        <v>15</v>
      </c>
      <c r="R47" s="109">
        <v>4</v>
      </c>
      <c r="S47" s="110">
        <v>3</v>
      </c>
      <c r="T47" s="2"/>
      <c r="U47" s="270">
        <f>SUMPRODUCT(N$3:R$3,N47:R47)/SUM(N47:R47)</f>
        <v>3.1847826086956523</v>
      </c>
    </row>
    <row r="48" spans="1:21" ht="13.5" customHeight="1" x14ac:dyDescent="0.15">
      <c r="A48" s="263"/>
      <c r="B48" s="56"/>
      <c r="C48" s="218"/>
      <c r="D48" s="202"/>
      <c r="E48" s="219">
        <v>69.473684210526315</v>
      </c>
      <c r="F48" s="220">
        <v>22.105263157894736</v>
      </c>
      <c r="G48" s="220">
        <v>4.2105263157894735</v>
      </c>
      <c r="H48" s="220">
        <v>2.1052631578947367</v>
      </c>
      <c r="I48" s="220">
        <v>0</v>
      </c>
      <c r="J48" s="221">
        <v>2.1052631578947367</v>
      </c>
      <c r="L48" s="272"/>
      <c r="N48" s="117">
        <v>13.684210526315791</v>
      </c>
      <c r="O48" s="106">
        <v>14.736842105263156</v>
      </c>
      <c r="P48" s="106">
        <v>48.421052631578945</v>
      </c>
      <c r="Q48" s="106">
        <v>15.789473684210526</v>
      </c>
      <c r="R48" s="106">
        <v>4.2105263157894735</v>
      </c>
      <c r="S48" s="107">
        <v>3.1578947368421053</v>
      </c>
      <c r="U48" s="272"/>
    </row>
    <row r="49" spans="1:21" s="57" customFormat="1" ht="13.5" customHeight="1" x14ac:dyDescent="0.15">
      <c r="A49" s="263"/>
      <c r="B49" s="149" t="s">
        <v>393</v>
      </c>
      <c r="C49" s="246"/>
      <c r="D49" s="239">
        <v>332</v>
      </c>
      <c r="E49" s="230">
        <v>145</v>
      </c>
      <c r="F49" s="231">
        <v>97</v>
      </c>
      <c r="G49" s="231">
        <v>50</v>
      </c>
      <c r="H49" s="231">
        <v>19</v>
      </c>
      <c r="I49" s="231">
        <v>16</v>
      </c>
      <c r="J49" s="232">
        <v>5</v>
      </c>
      <c r="L49" s="273">
        <f>SUMPRODUCT(E$3:I$3,E49:I49)/SUM(E49:I49)</f>
        <v>4.0275229357798166</v>
      </c>
      <c r="N49" s="118">
        <v>6</v>
      </c>
      <c r="O49" s="109">
        <v>27</v>
      </c>
      <c r="P49" s="109">
        <v>227</v>
      </c>
      <c r="Q49" s="109">
        <v>45</v>
      </c>
      <c r="R49" s="109">
        <v>19</v>
      </c>
      <c r="S49" s="110">
        <v>8</v>
      </c>
      <c r="T49" s="2"/>
      <c r="U49" s="273">
        <f>SUMPRODUCT(N$3:R$3,N49:R49)/SUM(N49:R49)</f>
        <v>2.8641975308641974</v>
      </c>
    </row>
    <row r="50" spans="1:21" ht="13.5" customHeight="1" x14ac:dyDescent="0.15">
      <c r="A50" s="263"/>
      <c r="B50" s="148"/>
      <c r="C50" s="243"/>
      <c r="D50" s="201"/>
      <c r="E50" s="105">
        <v>43.674698795180724</v>
      </c>
      <c r="F50" s="106">
        <v>29.216867469879521</v>
      </c>
      <c r="G50" s="106">
        <v>15.060240963855422</v>
      </c>
      <c r="H50" s="106">
        <v>5.7228915662650603</v>
      </c>
      <c r="I50" s="106">
        <v>4.8192771084337354</v>
      </c>
      <c r="J50" s="107">
        <v>1.5060240963855422</v>
      </c>
      <c r="L50" s="272"/>
      <c r="N50" s="117">
        <v>1.8072289156626504</v>
      </c>
      <c r="O50" s="106">
        <v>8.1325301204819276</v>
      </c>
      <c r="P50" s="106">
        <v>68.373493975903614</v>
      </c>
      <c r="Q50" s="106">
        <v>13.554216867469879</v>
      </c>
      <c r="R50" s="106">
        <v>5.7228915662650603</v>
      </c>
      <c r="S50" s="107">
        <v>2.4096385542168677</v>
      </c>
      <c r="U50" s="272"/>
    </row>
    <row r="51" spans="1:21" s="57" customFormat="1" ht="13.5" customHeight="1" x14ac:dyDescent="0.15">
      <c r="A51" s="263"/>
      <c r="B51" s="149" t="s">
        <v>56</v>
      </c>
      <c r="C51" s="246"/>
      <c r="D51" s="239">
        <v>216</v>
      </c>
      <c r="E51" s="230">
        <v>109</v>
      </c>
      <c r="F51" s="231">
        <v>65</v>
      </c>
      <c r="G51" s="231">
        <v>26</v>
      </c>
      <c r="H51" s="231">
        <v>5</v>
      </c>
      <c r="I51" s="231">
        <v>7</v>
      </c>
      <c r="J51" s="232">
        <v>4</v>
      </c>
      <c r="L51" s="273">
        <f>SUMPRODUCT(E$3:I$3,E51:I51)/SUM(E51:I51)</f>
        <v>4.2452830188679247</v>
      </c>
      <c r="N51" s="118">
        <v>7</v>
      </c>
      <c r="O51" s="109">
        <v>26</v>
      </c>
      <c r="P51" s="109">
        <v>147</v>
      </c>
      <c r="Q51" s="109">
        <v>21</v>
      </c>
      <c r="R51" s="109">
        <v>7</v>
      </c>
      <c r="S51" s="110">
        <v>8</v>
      </c>
      <c r="T51" s="2"/>
      <c r="U51" s="273">
        <f>SUMPRODUCT(N$3:R$3,N51:R51)/SUM(N51:R51)</f>
        <v>3.0240384615384617</v>
      </c>
    </row>
    <row r="52" spans="1:21" ht="13.5" customHeight="1" x14ac:dyDescent="0.15">
      <c r="A52" s="263"/>
      <c r="B52" s="148"/>
      <c r="C52" s="243"/>
      <c r="D52" s="201"/>
      <c r="E52" s="105">
        <v>50.462962962962962</v>
      </c>
      <c r="F52" s="106">
        <v>30.092592592592592</v>
      </c>
      <c r="G52" s="106">
        <v>12.037037037037036</v>
      </c>
      <c r="H52" s="106">
        <v>2.3148148148148149</v>
      </c>
      <c r="I52" s="106">
        <v>3.2407407407407405</v>
      </c>
      <c r="J52" s="107">
        <v>1.8518518518518516</v>
      </c>
      <c r="L52" s="272"/>
      <c r="N52" s="117">
        <v>3.2407407407407405</v>
      </c>
      <c r="O52" s="106">
        <v>12.037037037037036</v>
      </c>
      <c r="P52" s="106">
        <v>68.055555555555557</v>
      </c>
      <c r="Q52" s="106">
        <v>9.7222222222222232</v>
      </c>
      <c r="R52" s="106">
        <v>3.2407407407407405</v>
      </c>
      <c r="S52" s="107">
        <v>3.7037037037037033</v>
      </c>
      <c r="U52" s="272"/>
    </row>
    <row r="53" spans="1:21" s="57" customFormat="1" ht="13.5" customHeight="1" x14ac:dyDescent="0.15">
      <c r="A53" s="263"/>
      <c r="B53" s="149" t="s">
        <v>58</v>
      </c>
      <c r="C53" s="246"/>
      <c r="D53" s="239">
        <v>177</v>
      </c>
      <c r="E53" s="230">
        <v>135</v>
      </c>
      <c r="F53" s="231">
        <v>29</v>
      </c>
      <c r="G53" s="231">
        <v>7</v>
      </c>
      <c r="H53" s="231">
        <v>1</v>
      </c>
      <c r="I53" s="231">
        <v>1</v>
      </c>
      <c r="J53" s="232">
        <v>4</v>
      </c>
      <c r="L53" s="273">
        <f>SUMPRODUCT(E$3:I$3,E53:I53)/SUM(E53:I53)</f>
        <v>4.7109826589595372</v>
      </c>
      <c r="N53" s="118">
        <v>7</v>
      </c>
      <c r="O53" s="109">
        <v>28</v>
      </c>
      <c r="P53" s="109">
        <v>105</v>
      </c>
      <c r="Q53" s="109">
        <v>20</v>
      </c>
      <c r="R53" s="109">
        <v>11</v>
      </c>
      <c r="S53" s="110">
        <v>6</v>
      </c>
      <c r="T53" s="2"/>
      <c r="U53" s="273">
        <f>SUMPRODUCT(N$3:R$3,N53:R53)/SUM(N53:R53)</f>
        <v>3</v>
      </c>
    </row>
    <row r="54" spans="1:21" ht="13.5" customHeight="1" x14ac:dyDescent="0.15">
      <c r="A54" s="263"/>
      <c r="B54" s="148"/>
      <c r="C54" s="243"/>
      <c r="D54" s="201"/>
      <c r="E54" s="105">
        <v>76.271186440677965</v>
      </c>
      <c r="F54" s="106">
        <v>16.38418079096045</v>
      </c>
      <c r="G54" s="106">
        <v>3.9548022598870061</v>
      </c>
      <c r="H54" s="106">
        <v>0.56497175141242939</v>
      </c>
      <c r="I54" s="106">
        <v>0.56497175141242939</v>
      </c>
      <c r="J54" s="107">
        <v>2.2598870056497176</v>
      </c>
      <c r="L54" s="272"/>
      <c r="N54" s="117">
        <v>3.9548022598870061</v>
      </c>
      <c r="O54" s="106">
        <v>15.819209039548024</v>
      </c>
      <c r="P54" s="106">
        <v>59.322033898305079</v>
      </c>
      <c r="Q54" s="106">
        <v>11.299435028248588</v>
      </c>
      <c r="R54" s="106">
        <v>6.2146892655367232</v>
      </c>
      <c r="S54" s="107">
        <v>3.3898305084745761</v>
      </c>
      <c r="U54" s="272"/>
    </row>
    <row r="55" spans="1:21" s="57" customFormat="1" ht="13.5" customHeight="1" x14ac:dyDescent="0.15">
      <c r="A55" s="263"/>
      <c r="B55" s="149" t="s">
        <v>60</v>
      </c>
      <c r="C55" s="246"/>
      <c r="D55" s="239">
        <v>396</v>
      </c>
      <c r="E55" s="230">
        <v>282</v>
      </c>
      <c r="F55" s="231">
        <v>82</v>
      </c>
      <c r="G55" s="231">
        <v>16</v>
      </c>
      <c r="H55" s="231">
        <v>5</v>
      </c>
      <c r="I55" s="231">
        <v>0</v>
      </c>
      <c r="J55" s="232">
        <v>11</v>
      </c>
      <c r="L55" s="273">
        <f>SUMPRODUCT(E$3:I$3,E55:I55)/SUM(E55:I55)</f>
        <v>4.6649350649350652</v>
      </c>
      <c r="N55" s="118">
        <v>24</v>
      </c>
      <c r="O55" s="109">
        <v>82</v>
      </c>
      <c r="P55" s="109">
        <v>189</v>
      </c>
      <c r="Q55" s="109">
        <v>65</v>
      </c>
      <c r="R55" s="109">
        <v>24</v>
      </c>
      <c r="S55" s="110">
        <v>12</v>
      </c>
      <c r="T55" s="2"/>
      <c r="U55" s="273">
        <f>SUMPRODUCT(N$3:R$3,N55:R55)/SUM(N55:R55)</f>
        <v>3.0442708333333335</v>
      </c>
    </row>
    <row r="56" spans="1:21" ht="13.5" customHeight="1" x14ac:dyDescent="0.15">
      <c r="A56" s="263"/>
      <c r="B56" s="148"/>
      <c r="C56" s="243"/>
      <c r="D56" s="201"/>
      <c r="E56" s="105">
        <v>71.212121212121218</v>
      </c>
      <c r="F56" s="106">
        <v>20.707070707070706</v>
      </c>
      <c r="G56" s="106">
        <v>4.0404040404040407</v>
      </c>
      <c r="H56" s="106">
        <v>1.2626262626262625</v>
      </c>
      <c r="I56" s="106">
        <v>0</v>
      </c>
      <c r="J56" s="107">
        <v>2.7777777777777777</v>
      </c>
      <c r="L56" s="272"/>
      <c r="N56" s="117">
        <v>6.0606060606060606</v>
      </c>
      <c r="O56" s="106">
        <v>20.707070707070706</v>
      </c>
      <c r="P56" s="106">
        <v>47.727272727272727</v>
      </c>
      <c r="Q56" s="106">
        <v>16.414141414141415</v>
      </c>
      <c r="R56" s="106">
        <v>6.0606060606060606</v>
      </c>
      <c r="S56" s="107">
        <v>3.0303030303030303</v>
      </c>
      <c r="U56" s="272"/>
    </row>
    <row r="57" spans="1:21" s="57" customFormat="1" ht="13.5" customHeight="1" x14ac:dyDescent="0.15">
      <c r="A57" s="263"/>
      <c r="B57" s="149" t="s">
        <v>62</v>
      </c>
      <c r="C57" s="246"/>
      <c r="D57" s="239">
        <v>207</v>
      </c>
      <c r="E57" s="230">
        <v>114</v>
      </c>
      <c r="F57" s="231">
        <v>60</v>
      </c>
      <c r="G57" s="231">
        <v>16</v>
      </c>
      <c r="H57" s="231">
        <v>9</v>
      </c>
      <c r="I57" s="231">
        <v>1</v>
      </c>
      <c r="J57" s="232">
        <v>7</v>
      </c>
      <c r="L57" s="273">
        <f>SUMPRODUCT(E$3:I$3,E57:I57)/SUM(E57:I57)</f>
        <v>4.3849999999999998</v>
      </c>
      <c r="N57" s="118">
        <v>10</v>
      </c>
      <c r="O57" s="109">
        <v>41</v>
      </c>
      <c r="P57" s="109">
        <v>108</v>
      </c>
      <c r="Q57" s="109">
        <v>27</v>
      </c>
      <c r="R57" s="109">
        <v>11</v>
      </c>
      <c r="S57" s="110">
        <v>10</v>
      </c>
      <c r="T57" s="2"/>
      <c r="U57" s="273">
        <f>SUMPRODUCT(N$3:R$3,N57:R57)/SUM(N57:R57)</f>
        <v>3.0609137055837565</v>
      </c>
    </row>
    <row r="58" spans="1:21" ht="13.5" customHeight="1" x14ac:dyDescent="0.15">
      <c r="A58" s="263"/>
      <c r="B58" s="148"/>
      <c r="C58" s="243"/>
      <c r="D58" s="201"/>
      <c r="E58" s="105">
        <v>55.072463768115945</v>
      </c>
      <c r="F58" s="106">
        <v>28.985507246376812</v>
      </c>
      <c r="G58" s="106">
        <v>7.7294685990338161</v>
      </c>
      <c r="H58" s="106">
        <v>4.3478260869565215</v>
      </c>
      <c r="I58" s="106">
        <v>0.48309178743961351</v>
      </c>
      <c r="J58" s="107">
        <v>3.3816425120772946</v>
      </c>
      <c r="L58" s="272"/>
      <c r="N58" s="117">
        <v>4.8309178743961354</v>
      </c>
      <c r="O58" s="106">
        <v>19.806763285024154</v>
      </c>
      <c r="P58" s="106">
        <v>52.173913043478258</v>
      </c>
      <c r="Q58" s="106">
        <v>13.043478260869565</v>
      </c>
      <c r="R58" s="106">
        <v>5.3140096618357484</v>
      </c>
      <c r="S58" s="107">
        <v>4.8309178743961354</v>
      </c>
      <c r="U58" s="272"/>
    </row>
    <row r="59" spans="1:21" s="57" customFormat="1" ht="13.5" customHeight="1" x14ac:dyDescent="0.15">
      <c r="A59" s="263"/>
      <c r="B59" s="149" t="s">
        <v>64</v>
      </c>
      <c r="C59" s="246"/>
      <c r="D59" s="206">
        <v>142</v>
      </c>
      <c r="E59" s="230">
        <v>62</v>
      </c>
      <c r="F59" s="231">
        <v>34</v>
      </c>
      <c r="G59" s="231">
        <v>16</v>
      </c>
      <c r="H59" s="231">
        <v>2</v>
      </c>
      <c r="I59" s="231">
        <v>8</v>
      </c>
      <c r="J59" s="232">
        <v>20</v>
      </c>
      <c r="L59" s="273">
        <f>SUMPRODUCT(E$3:I$3,E59:I59)/SUM(E59:I59)</f>
        <v>4.1475409836065573</v>
      </c>
      <c r="N59" s="118">
        <v>5</v>
      </c>
      <c r="O59" s="109">
        <v>15</v>
      </c>
      <c r="P59" s="109">
        <v>64</v>
      </c>
      <c r="Q59" s="109">
        <v>22</v>
      </c>
      <c r="R59" s="109">
        <v>5</v>
      </c>
      <c r="S59" s="110">
        <v>31</v>
      </c>
      <c r="T59" s="2"/>
      <c r="U59" s="273">
        <f>SUMPRODUCT(N$3:R$3,N59:R59)/SUM(N59:R59)</f>
        <v>2.9369369369369371</v>
      </c>
    </row>
    <row r="60" spans="1:21" ht="13.5" customHeight="1" x14ac:dyDescent="0.15">
      <c r="A60" s="263"/>
      <c r="B60" s="148"/>
      <c r="C60" s="243"/>
      <c r="D60" s="201"/>
      <c r="E60" s="105">
        <v>43.661971830985912</v>
      </c>
      <c r="F60" s="106">
        <v>23.943661971830984</v>
      </c>
      <c r="G60" s="106">
        <v>11.267605633802818</v>
      </c>
      <c r="H60" s="106">
        <v>1.4084507042253522</v>
      </c>
      <c r="I60" s="106">
        <v>5.6338028169014089</v>
      </c>
      <c r="J60" s="107">
        <v>14.084507042253522</v>
      </c>
      <c r="L60" s="272"/>
      <c r="N60" s="117">
        <v>3.5211267605633805</v>
      </c>
      <c r="O60" s="106">
        <v>10.56338028169014</v>
      </c>
      <c r="P60" s="106">
        <v>45.070422535211272</v>
      </c>
      <c r="Q60" s="106">
        <v>15.492957746478872</v>
      </c>
      <c r="R60" s="106">
        <v>3.5211267605633805</v>
      </c>
      <c r="S60" s="107">
        <v>21.830985915492956</v>
      </c>
      <c r="U60" s="272"/>
    </row>
    <row r="61" spans="1:21" s="57" customFormat="1" ht="13.5" customHeight="1" x14ac:dyDescent="0.15">
      <c r="A61" s="263"/>
      <c r="B61" s="149" t="s">
        <v>66</v>
      </c>
      <c r="C61" s="246"/>
      <c r="D61" s="206">
        <v>524</v>
      </c>
      <c r="E61" s="230">
        <v>245</v>
      </c>
      <c r="F61" s="231">
        <v>161</v>
      </c>
      <c r="G61" s="231">
        <v>40</v>
      </c>
      <c r="H61" s="231">
        <v>7</v>
      </c>
      <c r="I61" s="231">
        <v>13</v>
      </c>
      <c r="J61" s="232">
        <v>58</v>
      </c>
      <c r="L61" s="273">
        <f>SUMPRODUCT(E$3:I$3,E61:I61)/SUM(E61:I61)</f>
        <v>4.32618025751073</v>
      </c>
      <c r="N61" s="118">
        <v>11</v>
      </c>
      <c r="O61" s="109">
        <v>81</v>
      </c>
      <c r="P61" s="109">
        <v>269</v>
      </c>
      <c r="Q61" s="109">
        <v>62</v>
      </c>
      <c r="R61" s="109">
        <v>13</v>
      </c>
      <c r="S61" s="110">
        <v>88</v>
      </c>
      <c r="T61" s="2"/>
      <c r="U61" s="273">
        <f>SUMPRODUCT(N$3:R$3,N61:R61)/SUM(N61:R61)</f>
        <v>3.0344036697247705</v>
      </c>
    </row>
    <row r="62" spans="1:21" ht="13.5" customHeight="1" x14ac:dyDescent="0.15">
      <c r="A62" s="263"/>
      <c r="B62" s="148"/>
      <c r="C62" s="243"/>
      <c r="D62" s="201"/>
      <c r="E62" s="105">
        <v>46.755725190839691</v>
      </c>
      <c r="F62" s="106">
        <v>30.725190839694655</v>
      </c>
      <c r="G62" s="106">
        <v>7.6335877862595423</v>
      </c>
      <c r="H62" s="106">
        <v>1.3358778625954197</v>
      </c>
      <c r="I62" s="106">
        <v>2.4809160305343512</v>
      </c>
      <c r="J62" s="107">
        <v>11.068702290076336</v>
      </c>
      <c r="L62" s="272"/>
      <c r="N62" s="117">
        <v>2.0992366412213741</v>
      </c>
      <c r="O62" s="106">
        <v>15.458015267175574</v>
      </c>
      <c r="P62" s="106">
        <v>51.335877862595424</v>
      </c>
      <c r="Q62" s="106">
        <v>11.83206106870229</v>
      </c>
      <c r="R62" s="106">
        <v>2.4809160305343512</v>
      </c>
      <c r="S62" s="107">
        <v>16.793893129770993</v>
      </c>
      <c r="U62" s="272"/>
    </row>
    <row r="63" spans="1:21" s="57" customFormat="1" ht="13.5" customHeight="1" x14ac:dyDescent="0.15">
      <c r="A63" s="263"/>
      <c r="B63" s="56" t="s">
        <v>67</v>
      </c>
      <c r="C63" s="244"/>
      <c r="D63" s="202">
        <v>543</v>
      </c>
      <c r="E63" s="108">
        <v>264</v>
      </c>
      <c r="F63" s="109">
        <v>174</v>
      </c>
      <c r="G63" s="109">
        <v>46</v>
      </c>
      <c r="H63" s="109">
        <v>13</v>
      </c>
      <c r="I63" s="109">
        <v>6</v>
      </c>
      <c r="J63" s="110">
        <v>40</v>
      </c>
      <c r="L63" s="273">
        <f>SUMPRODUCT(E$3:I$3,E63:I63)/SUM(E63:I63)</f>
        <v>4.3459244532803183</v>
      </c>
      <c r="N63" s="118">
        <v>16</v>
      </c>
      <c r="O63" s="109">
        <v>65</v>
      </c>
      <c r="P63" s="109">
        <v>332</v>
      </c>
      <c r="Q63" s="109">
        <v>60</v>
      </c>
      <c r="R63" s="109">
        <v>16</v>
      </c>
      <c r="S63" s="110">
        <v>54</v>
      </c>
      <c r="T63" s="2"/>
      <c r="U63" s="273">
        <f>SUMPRODUCT(N$3:R$3,N63:R63)/SUM(N63:R63)</f>
        <v>3.0102249488752557</v>
      </c>
    </row>
    <row r="64" spans="1:21" ht="13.5" customHeight="1" thickBot="1" x14ac:dyDescent="0.2">
      <c r="A64" s="264"/>
      <c r="B64" s="150"/>
      <c r="C64" s="245"/>
      <c r="D64" s="203"/>
      <c r="E64" s="111">
        <v>48.618784530386741</v>
      </c>
      <c r="F64" s="112">
        <v>32.044198895027627</v>
      </c>
      <c r="G64" s="112">
        <v>8.4714548802946599</v>
      </c>
      <c r="H64" s="112">
        <v>2.3941068139963169</v>
      </c>
      <c r="I64" s="112">
        <v>1.1049723756906076</v>
      </c>
      <c r="J64" s="113">
        <v>7.3664825046040523</v>
      </c>
      <c r="L64" s="271"/>
      <c r="N64" s="119">
        <v>2.9465930018416207</v>
      </c>
      <c r="O64" s="112">
        <v>11.970534069981584</v>
      </c>
      <c r="P64" s="112">
        <v>61.141804788213626</v>
      </c>
      <c r="Q64" s="112">
        <v>11.049723756906078</v>
      </c>
      <c r="R64" s="112">
        <v>2.9465930018416207</v>
      </c>
      <c r="S64" s="113">
        <v>9.94475138121547</v>
      </c>
      <c r="U64" s="271"/>
    </row>
    <row r="65" spans="1:21" s="57" customFormat="1" ht="13.5" customHeight="1" x14ac:dyDescent="0.15">
      <c r="A65" s="269" t="s">
        <v>73</v>
      </c>
      <c r="B65" s="55" t="s">
        <v>68</v>
      </c>
      <c r="C65" s="217"/>
      <c r="D65" s="202">
        <v>1316</v>
      </c>
      <c r="E65" s="108">
        <v>703</v>
      </c>
      <c r="F65" s="109">
        <v>372</v>
      </c>
      <c r="G65" s="109">
        <v>113</v>
      </c>
      <c r="H65" s="109">
        <v>33</v>
      </c>
      <c r="I65" s="109">
        <v>25</v>
      </c>
      <c r="J65" s="110">
        <v>70</v>
      </c>
      <c r="L65" s="270">
        <f>SUMPRODUCT(E$3:I$3,E65:I65)/SUM(E65:I65)</f>
        <v>4.3603531300160512</v>
      </c>
      <c r="N65" s="118">
        <v>55</v>
      </c>
      <c r="O65" s="109">
        <v>185</v>
      </c>
      <c r="P65" s="109">
        <v>750</v>
      </c>
      <c r="Q65" s="109">
        <v>171</v>
      </c>
      <c r="R65" s="109">
        <v>56</v>
      </c>
      <c r="S65" s="110">
        <v>99</v>
      </c>
      <c r="T65" s="2"/>
      <c r="U65" s="270">
        <f>SUMPRODUCT(N$3:R$3,N65:R65)/SUM(N65:R65)</f>
        <v>3.0098603122432208</v>
      </c>
    </row>
    <row r="66" spans="1:21" ht="13.5" customHeight="1" x14ac:dyDescent="0.15">
      <c r="A66" s="263"/>
      <c r="B66" s="9" t="s">
        <v>69</v>
      </c>
      <c r="C66" s="243"/>
      <c r="D66" s="201"/>
      <c r="E66" s="105">
        <v>53.419452887538</v>
      </c>
      <c r="F66" s="106">
        <v>28.267477203647417</v>
      </c>
      <c r="G66" s="106">
        <v>8.5866261398176302</v>
      </c>
      <c r="H66" s="106">
        <v>2.5075987841945291</v>
      </c>
      <c r="I66" s="106">
        <v>1.8996960486322187</v>
      </c>
      <c r="J66" s="107">
        <v>5.3191489361702127</v>
      </c>
      <c r="L66" s="272"/>
      <c r="N66" s="117">
        <v>4.1793313069908811</v>
      </c>
      <c r="O66" s="106">
        <v>14.05775075987842</v>
      </c>
      <c r="P66" s="106">
        <v>56.99088145896657</v>
      </c>
      <c r="Q66" s="106">
        <v>12.993920972644377</v>
      </c>
      <c r="R66" s="106">
        <v>4.2553191489361701</v>
      </c>
      <c r="S66" s="107">
        <v>7.5227963525835868</v>
      </c>
      <c r="U66" s="272"/>
    </row>
    <row r="67" spans="1:21" s="57" customFormat="1" ht="13.5" customHeight="1" x14ac:dyDescent="0.15">
      <c r="A67" s="263"/>
      <c r="B67" s="56" t="s">
        <v>70</v>
      </c>
      <c r="C67" s="244"/>
      <c r="D67" s="202">
        <v>1077</v>
      </c>
      <c r="E67" s="108">
        <v>577</v>
      </c>
      <c r="F67" s="109">
        <v>292</v>
      </c>
      <c r="G67" s="109">
        <v>97</v>
      </c>
      <c r="H67" s="109">
        <v>25</v>
      </c>
      <c r="I67" s="109">
        <v>25</v>
      </c>
      <c r="J67" s="110">
        <v>61</v>
      </c>
      <c r="L67" s="273">
        <f>SUMPRODUCT(E$3:I$3,E67:I67)/SUM(E67:I67)</f>
        <v>4.3494094488188972</v>
      </c>
      <c r="N67" s="118">
        <v>32</v>
      </c>
      <c r="O67" s="109">
        <v>156</v>
      </c>
      <c r="P67" s="109">
        <v>619</v>
      </c>
      <c r="Q67" s="109">
        <v>133</v>
      </c>
      <c r="R67" s="109">
        <v>42</v>
      </c>
      <c r="S67" s="110">
        <v>95</v>
      </c>
      <c r="T67" s="2"/>
      <c r="U67" s="273">
        <f>SUMPRODUCT(N$3:R$3,N67:R67)/SUM(N67:R67)</f>
        <v>3.0030549898167007</v>
      </c>
    </row>
    <row r="68" spans="1:21" ht="13.5" customHeight="1" x14ac:dyDescent="0.15">
      <c r="A68" s="263"/>
      <c r="B68" s="9" t="s">
        <v>71</v>
      </c>
      <c r="C68" s="243"/>
      <c r="D68" s="201"/>
      <c r="E68" s="105">
        <v>53.574744661095643</v>
      </c>
      <c r="F68" s="106">
        <v>27.112349117920147</v>
      </c>
      <c r="G68" s="106">
        <v>9.0064995357474462</v>
      </c>
      <c r="H68" s="106">
        <v>2.3212627669452179</v>
      </c>
      <c r="I68" s="106">
        <v>2.3212627669452179</v>
      </c>
      <c r="J68" s="107">
        <v>5.6638811513463327</v>
      </c>
      <c r="L68" s="272"/>
      <c r="N68" s="117">
        <v>2.9712163416898791</v>
      </c>
      <c r="O68" s="106">
        <v>14.484679665738161</v>
      </c>
      <c r="P68" s="106">
        <v>57.474466109563608</v>
      </c>
      <c r="Q68" s="106">
        <v>12.349117920148561</v>
      </c>
      <c r="R68" s="106">
        <v>3.8997214484679668</v>
      </c>
      <c r="S68" s="107">
        <v>8.8207985143918304</v>
      </c>
      <c r="U68" s="272"/>
    </row>
    <row r="69" spans="1:21" s="57" customFormat="1" ht="13.5" customHeight="1" x14ac:dyDescent="0.15">
      <c r="A69" s="263"/>
      <c r="B69" s="56" t="s">
        <v>72</v>
      </c>
      <c r="C69" s="244"/>
      <c r="D69" s="202">
        <v>62</v>
      </c>
      <c r="E69" s="108">
        <v>30</v>
      </c>
      <c r="F69" s="109">
        <v>15</v>
      </c>
      <c r="G69" s="109">
        <v>5</v>
      </c>
      <c r="H69" s="109">
        <v>0</v>
      </c>
      <c r="I69" s="109">
        <v>1</v>
      </c>
      <c r="J69" s="110">
        <v>11</v>
      </c>
      <c r="L69" s="273">
        <f>SUMPRODUCT(E$3:I$3,E69:I69)/SUM(E69:I69)</f>
        <v>4.4313725490196081</v>
      </c>
      <c r="N69" s="118">
        <v>2</v>
      </c>
      <c r="O69" s="109">
        <v>4</v>
      </c>
      <c r="P69" s="109">
        <v>31</v>
      </c>
      <c r="Q69" s="109">
        <v>6</v>
      </c>
      <c r="R69" s="109">
        <v>4</v>
      </c>
      <c r="S69" s="110">
        <v>15</v>
      </c>
      <c r="T69" s="2"/>
      <c r="U69" s="273">
        <f>SUMPRODUCT(N$3:R$3,N69:R69)/SUM(N69:R69)</f>
        <v>2.8723404255319149</v>
      </c>
    </row>
    <row r="70" spans="1:21" ht="13.5" customHeight="1" thickBot="1" x14ac:dyDescent="0.2">
      <c r="A70" s="264"/>
      <c r="B70" s="16"/>
      <c r="C70" s="245"/>
      <c r="D70" s="203"/>
      <c r="E70" s="111">
        <v>48.387096774193552</v>
      </c>
      <c r="F70" s="112">
        <v>24.193548387096776</v>
      </c>
      <c r="G70" s="112">
        <v>8.064516129032258</v>
      </c>
      <c r="H70" s="112">
        <v>0</v>
      </c>
      <c r="I70" s="112">
        <v>1.6129032258064515</v>
      </c>
      <c r="J70" s="113">
        <v>17.741935483870968</v>
      </c>
      <c r="L70" s="271"/>
      <c r="N70" s="119">
        <v>3.225806451612903</v>
      </c>
      <c r="O70" s="112">
        <v>6.4516129032258061</v>
      </c>
      <c r="P70" s="112">
        <v>50</v>
      </c>
      <c r="Q70" s="112">
        <v>9.67741935483871</v>
      </c>
      <c r="R70" s="112">
        <v>6.4516129032258061</v>
      </c>
      <c r="S70" s="113">
        <v>24.193548387096776</v>
      </c>
      <c r="U70" s="271"/>
    </row>
    <row r="71" spans="1:21" s="57" customFormat="1" ht="13.5" customHeight="1" x14ac:dyDescent="0.15">
      <c r="A71" s="261" t="s">
        <v>404</v>
      </c>
      <c r="B71" s="56" t="s">
        <v>489</v>
      </c>
      <c r="D71" s="202">
        <v>1064</v>
      </c>
      <c r="E71" s="108">
        <v>590</v>
      </c>
      <c r="F71" s="109">
        <v>314</v>
      </c>
      <c r="G71" s="109">
        <v>84</v>
      </c>
      <c r="H71" s="109">
        <v>28</v>
      </c>
      <c r="I71" s="109">
        <v>26</v>
      </c>
      <c r="J71" s="110">
        <v>22</v>
      </c>
      <c r="L71" s="270">
        <f>SUMPRODUCT(E$3:I$3,E71:I71)/SUM(E71:I71)</f>
        <v>4.3570057581573893</v>
      </c>
      <c r="N71" s="118">
        <v>43</v>
      </c>
      <c r="O71" s="109">
        <v>156</v>
      </c>
      <c r="P71" s="109">
        <v>619</v>
      </c>
      <c r="Q71" s="109">
        <v>155</v>
      </c>
      <c r="R71" s="109">
        <v>56</v>
      </c>
      <c r="S71" s="110">
        <v>35</v>
      </c>
      <c r="T71" s="2"/>
      <c r="U71" s="270">
        <f>SUMPRODUCT(N$3:R$3,N71:R71)/SUM(N71:R71)</f>
        <v>2.9757045675413023</v>
      </c>
    </row>
    <row r="72" spans="1:21" ht="13.5" customHeight="1" x14ac:dyDescent="0.15">
      <c r="A72" s="261"/>
      <c r="B72" s="9" t="s">
        <v>490</v>
      </c>
      <c r="C72" s="17"/>
      <c r="D72" s="201"/>
      <c r="E72" s="105">
        <v>55.451127819548873</v>
      </c>
      <c r="F72" s="106">
        <v>29.511278195488721</v>
      </c>
      <c r="G72" s="106">
        <v>7.8947368421052628</v>
      </c>
      <c r="H72" s="106">
        <v>2.6315789473684208</v>
      </c>
      <c r="I72" s="106">
        <v>2.4436090225563909</v>
      </c>
      <c r="J72" s="107">
        <v>2.0676691729323307</v>
      </c>
      <c r="L72" s="272"/>
      <c r="N72" s="117">
        <v>4.0413533834586461</v>
      </c>
      <c r="O72" s="106">
        <v>14.661654135338345</v>
      </c>
      <c r="P72" s="106">
        <v>58.176691729323302</v>
      </c>
      <c r="Q72" s="106">
        <v>14.567669172932332</v>
      </c>
      <c r="R72" s="106">
        <v>5.2631578947368416</v>
      </c>
      <c r="S72" s="107">
        <v>3.2894736842105261</v>
      </c>
      <c r="U72" s="272"/>
    </row>
    <row r="73" spans="1:21" s="57" customFormat="1" ht="13.5" customHeight="1" x14ac:dyDescent="0.15">
      <c r="A73" s="261"/>
      <c r="B73" s="56" t="s">
        <v>405</v>
      </c>
      <c r="D73" s="202">
        <v>348</v>
      </c>
      <c r="E73" s="108">
        <v>196</v>
      </c>
      <c r="F73" s="109">
        <v>86</v>
      </c>
      <c r="G73" s="109">
        <v>46</v>
      </c>
      <c r="H73" s="109">
        <v>12</v>
      </c>
      <c r="I73" s="109">
        <v>4</v>
      </c>
      <c r="J73" s="110">
        <v>4</v>
      </c>
      <c r="L73" s="273">
        <f>SUMPRODUCT(E$3:I$3,E73:I73)/SUM(E73:I73)</f>
        <v>4.3313953488372094</v>
      </c>
      <c r="N73" s="118">
        <v>13</v>
      </c>
      <c r="O73" s="109">
        <v>48</v>
      </c>
      <c r="P73" s="109">
        <v>224</v>
      </c>
      <c r="Q73" s="109">
        <v>45</v>
      </c>
      <c r="R73" s="109">
        <v>12</v>
      </c>
      <c r="S73" s="110">
        <v>6</v>
      </c>
      <c r="T73" s="2"/>
      <c r="U73" s="273">
        <f>SUMPRODUCT(N$3:R$3,N73:R73)/SUM(N73:R73)</f>
        <v>3.0146198830409356</v>
      </c>
    </row>
    <row r="74" spans="1:21" ht="13.5" customHeight="1" x14ac:dyDescent="0.15">
      <c r="A74" s="261"/>
      <c r="B74" s="9" t="s">
        <v>490</v>
      </c>
      <c r="C74" s="17"/>
      <c r="D74" s="201"/>
      <c r="E74" s="105">
        <v>56.321839080459768</v>
      </c>
      <c r="F74" s="106">
        <v>24.712643678160919</v>
      </c>
      <c r="G74" s="106">
        <v>13.218390804597702</v>
      </c>
      <c r="H74" s="106">
        <v>3.4482758620689653</v>
      </c>
      <c r="I74" s="106">
        <v>1.1494252873563218</v>
      </c>
      <c r="J74" s="107">
        <v>1.1494252873563218</v>
      </c>
      <c r="L74" s="272"/>
      <c r="N74" s="117">
        <v>3.7356321839080464</v>
      </c>
      <c r="O74" s="106">
        <v>13.793103448275861</v>
      </c>
      <c r="P74" s="106">
        <v>64.367816091954026</v>
      </c>
      <c r="Q74" s="106">
        <v>12.931034482758621</v>
      </c>
      <c r="R74" s="106">
        <v>3.4482758620689653</v>
      </c>
      <c r="S74" s="107">
        <v>1.7241379310344827</v>
      </c>
      <c r="U74" s="272"/>
    </row>
    <row r="75" spans="1:21" s="57" customFormat="1" ht="13.5" customHeight="1" x14ac:dyDescent="0.15">
      <c r="A75" s="261"/>
      <c r="B75" s="56" t="s">
        <v>406</v>
      </c>
      <c r="D75" s="202">
        <v>1043</v>
      </c>
      <c r="E75" s="108">
        <v>524</v>
      </c>
      <c r="F75" s="109">
        <v>279</v>
      </c>
      <c r="G75" s="109">
        <v>85</v>
      </c>
      <c r="H75" s="109">
        <v>18</v>
      </c>
      <c r="I75" s="109">
        <v>21</v>
      </c>
      <c r="J75" s="110">
        <v>116</v>
      </c>
      <c r="L75" s="273">
        <f>SUMPRODUCT(E$3:I$3,E75:I75)/SUM(E75:I75)</f>
        <v>4.3667745415318233</v>
      </c>
      <c r="N75" s="118">
        <v>33</v>
      </c>
      <c r="O75" s="109">
        <v>141</v>
      </c>
      <c r="P75" s="109">
        <v>557</v>
      </c>
      <c r="Q75" s="109">
        <v>110</v>
      </c>
      <c r="R75" s="109">
        <v>34</v>
      </c>
      <c r="S75" s="110">
        <v>168</v>
      </c>
      <c r="T75" s="2"/>
      <c r="U75" s="273">
        <f>SUMPRODUCT(N$3:R$3,N75:R75)/SUM(N75:R75)</f>
        <v>3.0331428571428574</v>
      </c>
    </row>
    <row r="76" spans="1:21" ht="13.5" customHeight="1" thickBot="1" x14ac:dyDescent="0.2">
      <c r="A76" s="262"/>
      <c r="B76" s="16"/>
      <c r="C76" s="18"/>
      <c r="D76" s="203"/>
      <c r="E76" s="111">
        <v>50.239693192713332</v>
      </c>
      <c r="F76" s="112">
        <v>26.749760306807286</v>
      </c>
      <c r="G76" s="112">
        <v>8.1495685522531147</v>
      </c>
      <c r="H76" s="112">
        <v>1.7257909875359541</v>
      </c>
      <c r="I76" s="112">
        <v>2.0134228187919461</v>
      </c>
      <c r="J76" s="113">
        <v>11.121764141898369</v>
      </c>
      <c r="L76" s="271"/>
      <c r="N76" s="119">
        <v>3.1639501438159154</v>
      </c>
      <c r="O76" s="112">
        <v>13.518696069031638</v>
      </c>
      <c r="P76" s="112">
        <v>53.403643336529235</v>
      </c>
      <c r="Q76" s="112">
        <v>10.546500479386385</v>
      </c>
      <c r="R76" s="112">
        <v>3.2598274209012463</v>
      </c>
      <c r="S76" s="113">
        <v>16.107382550335569</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66"/>
  <sheetViews>
    <sheetView view="pageBreakPreview" zoomScaleNormal="100" zoomScaleSheetLayoutView="100" workbookViewId="0"/>
  </sheetViews>
  <sheetFormatPr defaultColWidth="10.33203125" defaultRowHeight="14.4" x14ac:dyDescent="0.15"/>
  <cols>
    <col min="1" max="1" width="11.33203125" style="40" customWidth="1"/>
    <col min="2" max="2" width="80.6640625" style="40" customWidth="1"/>
    <col min="3" max="3" width="11.33203125" style="40" customWidth="1"/>
    <col min="4" max="5" width="15.33203125" style="35" bestFit="1" customWidth="1"/>
    <col min="6" max="16384" width="10.33203125" style="34"/>
  </cols>
  <sheetData>
    <row r="1" spans="1:5" ht="13.5" customHeight="1" x14ac:dyDescent="0.15"/>
    <row r="2" spans="1:5" ht="16.2" x14ac:dyDescent="0.15">
      <c r="A2" s="260" t="s">
        <v>13</v>
      </c>
      <c r="B2" s="260"/>
      <c r="C2" s="260"/>
    </row>
    <row r="3" spans="1:5" ht="13.5" customHeight="1" x14ac:dyDescent="0.15"/>
    <row r="4" spans="1:5" ht="13.5" customHeight="1" x14ac:dyDescent="0.15">
      <c r="A4" s="41" t="s">
        <v>14</v>
      </c>
      <c r="B4" s="42"/>
      <c r="C4" s="82" t="s">
        <v>300</v>
      </c>
      <c r="D4" s="35" t="s">
        <v>15</v>
      </c>
      <c r="E4" s="35" t="s">
        <v>423</v>
      </c>
    </row>
    <row r="5" spans="1:5" ht="13.5" customHeight="1" x14ac:dyDescent="0.15">
      <c r="A5" s="43" t="s">
        <v>417</v>
      </c>
      <c r="B5" s="44"/>
      <c r="C5" s="45"/>
    </row>
    <row r="6" spans="1:5" ht="13.5" customHeight="1" x14ac:dyDescent="0.15">
      <c r="A6" s="46" t="s">
        <v>16</v>
      </c>
      <c r="B6" s="91" t="s">
        <v>543</v>
      </c>
      <c r="C6" s="83">
        <v>1</v>
      </c>
      <c r="D6" s="35" t="s">
        <v>172</v>
      </c>
      <c r="E6" s="189">
        <v>1</v>
      </c>
    </row>
    <row r="7" spans="1:5" ht="13.5" customHeight="1" x14ac:dyDescent="0.15">
      <c r="A7" s="47" t="s">
        <v>17</v>
      </c>
      <c r="B7" s="88" t="s">
        <v>544</v>
      </c>
      <c r="C7" s="84">
        <f>C6+E6</f>
        <v>2</v>
      </c>
      <c r="D7" s="35" t="s">
        <v>173</v>
      </c>
      <c r="E7" s="189">
        <v>1</v>
      </c>
    </row>
    <row r="8" spans="1:5" ht="13.5" customHeight="1" x14ac:dyDescent="0.15">
      <c r="A8" s="47" t="s">
        <v>18</v>
      </c>
      <c r="B8" s="88" t="s">
        <v>545</v>
      </c>
      <c r="C8" s="84">
        <f t="shared" ref="C8:C15" si="0">C7+E7</f>
        <v>3</v>
      </c>
      <c r="D8" s="35" t="s">
        <v>174</v>
      </c>
      <c r="E8" s="189">
        <v>1</v>
      </c>
    </row>
    <row r="9" spans="1:5" ht="13.5" customHeight="1" x14ac:dyDescent="0.15">
      <c r="A9" s="47" t="s">
        <v>19</v>
      </c>
      <c r="B9" s="88" t="s">
        <v>546</v>
      </c>
      <c r="C9" s="84">
        <f t="shared" si="0"/>
        <v>4</v>
      </c>
      <c r="D9" s="35" t="s">
        <v>175</v>
      </c>
      <c r="E9" s="189">
        <v>1</v>
      </c>
    </row>
    <row r="10" spans="1:5" ht="13.5" customHeight="1" x14ac:dyDescent="0.15">
      <c r="A10" s="47" t="s">
        <v>20</v>
      </c>
      <c r="B10" s="88" t="s">
        <v>547</v>
      </c>
      <c r="C10" s="84">
        <f t="shared" si="0"/>
        <v>5</v>
      </c>
      <c r="D10" s="35" t="s">
        <v>176</v>
      </c>
      <c r="E10" s="189">
        <v>1</v>
      </c>
    </row>
    <row r="11" spans="1:5" ht="13.5" customHeight="1" x14ac:dyDescent="0.15">
      <c r="A11" s="47" t="s">
        <v>21</v>
      </c>
      <c r="B11" s="88" t="s">
        <v>548</v>
      </c>
      <c r="C11" s="84">
        <f t="shared" si="0"/>
        <v>6</v>
      </c>
      <c r="D11" s="35" t="s">
        <v>177</v>
      </c>
      <c r="E11" s="189">
        <v>1</v>
      </c>
    </row>
    <row r="12" spans="1:5" ht="13.5" customHeight="1" x14ac:dyDescent="0.15">
      <c r="A12" s="47" t="s">
        <v>22</v>
      </c>
      <c r="B12" s="88" t="s">
        <v>549</v>
      </c>
      <c r="C12" s="84">
        <f t="shared" si="0"/>
        <v>7</v>
      </c>
      <c r="D12" s="35" t="s">
        <v>178</v>
      </c>
      <c r="E12" s="189">
        <v>1</v>
      </c>
    </row>
    <row r="13" spans="1:5" ht="13.5" customHeight="1" x14ac:dyDescent="0.15">
      <c r="A13" s="47" t="s">
        <v>23</v>
      </c>
      <c r="B13" s="88" t="s">
        <v>550</v>
      </c>
      <c r="C13" s="84">
        <f t="shared" si="0"/>
        <v>8</v>
      </c>
      <c r="D13" s="35" t="s">
        <v>179</v>
      </c>
      <c r="E13" s="189">
        <v>1</v>
      </c>
    </row>
    <row r="14" spans="1:5" ht="13.5" customHeight="1" x14ac:dyDescent="0.15">
      <c r="A14" s="47" t="s">
        <v>268</v>
      </c>
      <c r="B14" s="80" t="s">
        <v>551</v>
      </c>
      <c r="C14" s="84">
        <f t="shared" si="0"/>
        <v>9</v>
      </c>
      <c r="D14" s="35" t="s">
        <v>266</v>
      </c>
      <c r="E14" s="189">
        <v>1</v>
      </c>
    </row>
    <row r="15" spans="1:5" ht="13.5" customHeight="1" x14ac:dyDescent="0.15">
      <c r="A15" s="47" t="s">
        <v>418</v>
      </c>
      <c r="B15" s="80" t="s">
        <v>552</v>
      </c>
      <c r="C15" s="84">
        <f t="shared" si="0"/>
        <v>10</v>
      </c>
      <c r="D15" s="35" t="s">
        <v>29</v>
      </c>
      <c r="E15" s="189">
        <v>1</v>
      </c>
    </row>
    <row r="16" spans="1:5" ht="13.5" customHeight="1" x14ac:dyDescent="0.15">
      <c r="A16" s="43" t="s">
        <v>568</v>
      </c>
      <c r="B16" s="92"/>
      <c r="C16" s="45"/>
      <c r="E16" s="189"/>
    </row>
    <row r="17" spans="1:5" ht="13.5" customHeight="1" x14ac:dyDescent="0.15">
      <c r="A17" s="81" t="s">
        <v>504</v>
      </c>
      <c r="B17" s="80" t="s">
        <v>448</v>
      </c>
      <c r="C17" s="84">
        <f>C15+E15</f>
        <v>11</v>
      </c>
      <c r="D17" s="35" t="s">
        <v>576</v>
      </c>
      <c r="E17" s="189">
        <v>33</v>
      </c>
    </row>
    <row r="18" spans="1:5" ht="13.5" customHeight="1" x14ac:dyDescent="0.15">
      <c r="A18" s="43" t="s">
        <v>569</v>
      </c>
      <c r="B18" s="94"/>
      <c r="C18" s="45"/>
      <c r="E18" s="189"/>
    </row>
    <row r="19" spans="1:5" ht="13.5" customHeight="1" x14ac:dyDescent="0.15">
      <c r="A19" s="89" t="s">
        <v>505</v>
      </c>
      <c r="B19" s="93" t="s">
        <v>553</v>
      </c>
      <c r="C19" s="90">
        <f>C17+E17</f>
        <v>44</v>
      </c>
      <c r="D19" s="35" t="s">
        <v>577</v>
      </c>
      <c r="E19" s="189">
        <v>1</v>
      </c>
    </row>
    <row r="20" spans="1:5" ht="13.5" customHeight="1" x14ac:dyDescent="0.15">
      <c r="A20" s="86" t="s">
        <v>506</v>
      </c>
      <c r="B20" s="91" t="s">
        <v>554</v>
      </c>
      <c r="C20" s="83">
        <f t="shared" ref="C20:C23" si="1">C19+E19</f>
        <v>45</v>
      </c>
      <c r="D20" s="35" t="s">
        <v>578</v>
      </c>
      <c r="E20" s="189">
        <v>1</v>
      </c>
    </row>
    <row r="21" spans="1:5" ht="13.5" customHeight="1" x14ac:dyDescent="0.15">
      <c r="A21" s="86" t="s">
        <v>507</v>
      </c>
      <c r="B21" s="91" t="s">
        <v>555</v>
      </c>
      <c r="C21" s="83">
        <f t="shared" si="1"/>
        <v>46</v>
      </c>
      <c r="D21" s="35" t="s">
        <v>579</v>
      </c>
      <c r="E21" s="189">
        <v>1</v>
      </c>
    </row>
    <row r="22" spans="1:5" ht="13.5" customHeight="1" x14ac:dyDescent="0.15">
      <c r="A22" s="86" t="s">
        <v>508</v>
      </c>
      <c r="B22" s="91" t="s">
        <v>774</v>
      </c>
      <c r="C22" s="83">
        <f t="shared" si="1"/>
        <v>47</v>
      </c>
      <c r="D22" s="35" t="s">
        <v>457</v>
      </c>
      <c r="E22" s="189">
        <v>1</v>
      </c>
    </row>
    <row r="23" spans="1:5" ht="13.5" customHeight="1" x14ac:dyDescent="0.15">
      <c r="A23" s="86" t="s">
        <v>509</v>
      </c>
      <c r="B23" s="91" t="s">
        <v>773</v>
      </c>
      <c r="C23" s="83">
        <f t="shared" si="1"/>
        <v>48</v>
      </c>
      <c r="D23" s="35" t="s">
        <v>458</v>
      </c>
      <c r="E23" s="189">
        <v>1</v>
      </c>
    </row>
    <row r="24" spans="1:5" ht="13.5" customHeight="1" x14ac:dyDescent="0.15">
      <c r="A24" s="43" t="s">
        <v>570</v>
      </c>
      <c r="B24" s="92"/>
      <c r="C24" s="45"/>
      <c r="D24" s="34"/>
      <c r="E24" s="189"/>
    </row>
    <row r="25" spans="1:5" ht="13.5" customHeight="1" x14ac:dyDescent="0.15">
      <c r="A25" s="81" t="s">
        <v>510</v>
      </c>
      <c r="B25" s="80" t="s">
        <v>556</v>
      </c>
      <c r="C25" s="253">
        <f>C23+E23</f>
        <v>49</v>
      </c>
      <c r="D25" s="35" t="s">
        <v>580</v>
      </c>
      <c r="E25" s="189">
        <v>1</v>
      </c>
    </row>
    <row r="26" spans="1:5" ht="13.5" customHeight="1" x14ac:dyDescent="0.15">
      <c r="A26" s="85" t="s">
        <v>511</v>
      </c>
      <c r="B26" s="88" t="s">
        <v>557</v>
      </c>
      <c r="C26" s="84">
        <f t="shared" ref="C26:C29" si="2">C25+E25</f>
        <v>50</v>
      </c>
      <c r="D26" s="35" t="s">
        <v>584</v>
      </c>
      <c r="E26" s="189">
        <v>1</v>
      </c>
    </row>
    <row r="27" spans="1:5" ht="13.5" customHeight="1" x14ac:dyDescent="0.15">
      <c r="A27" s="86" t="s">
        <v>512</v>
      </c>
      <c r="B27" s="91" t="s">
        <v>558</v>
      </c>
      <c r="C27" s="83">
        <f t="shared" si="2"/>
        <v>51</v>
      </c>
      <c r="D27" s="35" t="s">
        <v>585</v>
      </c>
      <c r="E27" s="189">
        <v>1</v>
      </c>
    </row>
    <row r="28" spans="1:5" ht="13.5" customHeight="1" x14ac:dyDescent="0.15">
      <c r="A28" s="86" t="s">
        <v>513</v>
      </c>
      <c r="B28" s="91" t="s">
        <v>559</v>
      </c>
      <c r="C28" s="83">
        <f t="shared" si="2"/>
        <v>52</v>
      </c>
      <c r="D28" s="35" t="s">
        <v>459</v>
      </c>
      <c r="E28" s="189">
        <v>1</v>
      </c>
    </row>
    <row r="29" spans="1:5" ht="13.5" customHeight="1" x14ac:dyDescent="0.15">
      <c r="A29" s="86" t="s">
        <v>514</v>
      </c>
      <c r="B29" s="91" t="s">
        <v>560</v>
      </c>
      <c r="C29" s="83">
        <f t="shared" si="2"/>
        <v>53</v>
      </c>
      <c r="D29" s="35" t="s">
        <v>460</v>
      </c>
      <c r="E29" s="189">
        <v>1</v>
      </c>
    </row>
    <row r="30" spans="1:5" ht="13.5" customHeight="1" x14ac:dyDescent="0.15">
      <c r="A30" s="43" t="s">
        <v>571</v>
      </c>
      <c r="B30" s="92"/>
      <c r="C30" s="45"/>
      <c r="D30" s="34"/>
      <c r="E30" s="189"/>
    </row>
    <row r="31" spans="1:5" ht="13.5" customHeight="1" x14ac:dyDescent="0.15">
      <c r="A31" s="86" t="s">
        <v>515</v>
      </c>
      <c r="B31" s="91" t="s">
        <v>759</v>
      </c>
      <c r="C31" s="84">
        <f>C29+E29</f>
        <v>54</v>
      </c>
      <c r="D31" s="35" t="s">
        <v>461</v>
      </c>
      <c r="E31" s="189">
        <v>1</v>
      </c>
    </row>
    <row r="32" spans="1:5" ht="13.5" customHeight="1" x14ac:dyDescent="0.15">
      <c r="A32" s="43" t="s">
        <v>572</v>
      </c>
      <c r="B32" s="92"/>
      <c r="C32" s="45"/>
      <c r="D32" s="34"/>
      <c r="E32" s="189"/>
    </row>
    <row r="33" spans="1:5" ht="13.5" customHeight="1" x14ac:dyDescent="0.15">
      <c r="A33" s="86" t="s">
        <v>516</v>
      </c>
      <c r="B33" s="91" t="s">
        <v>754</v>
      </c>
      <c r="C33" s="84">
        <f>C31+E31</f>
        <v>55</v>
      </c>
      <c r="D33" s="35" t="s">
        <v>462</v>
      </c>
      <c r="E33" s="189">
        <v>1</v>
      </c>
    </row>
    <row r="34" spans="1:5" ht="13.5" customHeight="1" x14ac:dyDescent="0.15">
      <c r="A34" s="43" t="s">
        <v>573</v>
      </c>
      <c r="B34" s="92"/>
      <c r="C34" s="45"/>
      <c r="D34" s="34"/>
      <c r="E34" s="189"/>
    </row>
    <row r="35" spans="1:5" ht="13.5" customHeight="1" x14ac:dyDescent="0.15">
      <c r="A35" s="86" t="s">
        <v>517</v>
      </c>
      <c r="B35" s="91" t="s">
        <v>561</v>
      </c>
      <c r="C35" s="84">
        <f>C33+E33</f>
        <v>56</v>
      </c>
      <c r="D35" s="35" t="s">
        <v>586</v>
      </c>
      <c r="E35" s="189">
        <v>1</v>
      </c>
    </row>
    <row r="36" spans="1:5" ht="13.5" customHeight="1" x14ac:dyDescent="0.15">
      <c r="A36" s="86" t="s">
        <v>518</v>
      </c>
      <c r="B36" s="91" t="s">
        <v>562</v>
      </c>
      <c r="C36" s="83">
        <f t="shared" ref="C36:C43" si="3">C35+E35</f>
        <v>57</v>
      </c>
      <c r="D36" s="35" t="s">
        <v>587</v>
      </c>
      <c r="E36" s="189">
        <v>1</v>
      </c>
    </row>
    <row r="37" spans="1:5" ht="13.5" customHeight="1" x14ac:dyDescent="0.15">
      <c r="A37" s="86" t="s">
        <v>519</v>
      </c>
      <c r="B37" s="91" t="s">
        <v>772</v>
      </c>
      <c r="C37" s="83">
        <f t="shared" si="3"/>
        <v>58</v>
      </c>
      <c r="D37" s="35" t="s">
        <v>463</v>
      </c>
      <c r="E37" s="189">
        <v>1</v>
      </c>
    </row>
    <row r="38" spans="1:5" ht="13.5" customHeight="1" x14ac:dyDescent="0.15">
      <c r="A38" s="86" t="s">
        <v>520</v>
      </c>
      <c r="B38" s="91" t="s">
        <v>449</v>
      </c>
      <c r="C38" s="83">
        <f t="shared" si="3"/>
        <v>59</v>
      </c>
      <c r="D38" s="35" t="s">
        <v>464</v>
      </c>
      <c r="E38" s="189">
        <v>1</v>
      </c>
    </row>
    <row r="39" spans="1:5" ht="13.5" customHeight="1" x14ac:dyDescent="0.15">
      <c r="A39" s="86" t="s">
        <v>521</v>
      </c>
      <c r="B39" s="91" t="s">
        <v>450</v>
      </c>
      <c r="C39" s="83">
        <f t="shared" si="3"/>
        <v>60</v>
      </c>
      <c r="D39" s="35" t="s">
        <v>465</v>
      </c>
      <c r="E39" s="189">
        <v>1</v>
      </c>
    </row>
    <row r="40" spans="1:5" ht="13.5" customHeight="1" x14ac:dyDescent="0.15">
      <c r="A40" s="86" t="s">
        <v>522</v>
      </c>
      <c r="B40" s="91" t="s">
        <v>771</v>
      </c>
      <c r="C40" s="83">
        <f t="shared" si="3"/>
        <v>61</v>
      </c>
      <c r="D40" s="35" t="s">
        <v>581</v>
      </c>
      <c r="E40" s="189">
        <v>1</v>
      </c>
    </row>
    <row r="41" spans="1:5" ht="13.5" customHeight="1" x14ac:dyDescent="0.15">
      <c r="A41" s="86" t="s">
        <v>523</v>
      </c>
      <c r="B41" s="91" t="s">
        <v>770</v>
      </c>
      <c r="C41" s="83">
        <f t="shared" si="3"/>
        <v>62</v>
      </c>
      <c r="D41" s="35" t="s">
        <v>582</v>
      </c>
      <c r="E41" s="189">
        <v>1</v>
      </c>
    </row>
    <row r="42" spans="1:5" ht="13.5" customHeight="1" x14ac:dyDescent="0.15">
      <c r="A42" s="86" t="s">
        <v>524</v>
      </c>
      <c r="B42" s="91" t="s">
        <v>421</v>
      </c>
      <c r="C42" s="83">
        <f t="shared" si="3"/>
        <v>63</v>
      </c>
      <c r="D42" s="35" t="s">
        <v>583</v>
      </c>
      <c r="E42" s="189">
        <v>1</v>
      </c>
    </row>
    <row r="43" spans="1:5" ht="13.5" customHeight="1" x14ac:dyDescent="0.15">
      <c r="A43" s="86" t="s">
        <v>525</v>
      </c>
      <c r="B43" s="91" t="s">
        <v>563</v>
      </c>
      <c r="C43" s="83">
        <f t="shared" si="3"/>
        <v>64</v>
      </c>
      <c r="D43" s="35" t="s">
        <v>466</v>
      </c>
      <c r="E43" s="189">
        <v>1</v>
      </c>
    </row>
    <row r="44" spans="1:5" ht="13.5" customHeight="1" x14ac:dyDescent="0.15">
      <c r="A44" s="43" t="s">
        <v>574</v>
      </c>
      <c r="B44" s="94"/>
      <c r="C44" s="45"/>
      <c r="D44" s="34"/>
      <c r="E44" s="189"/>
    </row>
    <row r="45" spans="1:5" ht="13.5" customHeight="1" x14ac:dyDescent="0.15">
      <c r="A45" s="89" t="s">
        <v>526</v>
      </c>
      <c r="B45" s="93" t="s">
        <v>564</v>
      </c>
      <c r="C45" s="84">
        <f>C43+E43</f>
        <v>65</v>
      </c>
      <c r="D45" s="35" t="s">
        <v>467</v>
      </c>
      <c r="E45" s="189">
        <v>1</v>
      </c>
    </row>
    <row r="46" spans="1:5" ht="13.5" customHeight="1" x14ac:dyDescent="0.15">
      <c r="A46" s="85" t="s">
        <v>527</v>
      </c>
      <c r="B46" s="88" t="s">
        <v>420</v>
      </c>
      <c r="C46" s="84">
        <f t="shared" ref="C46:C51" si="4">C45+E45</f>
        <v>66</v>
      </c>
      <c r="D46" s="35" t="s">
        <v>468</v>
      </c>
      <c r="E46" s="189">
        <v>1</v>
      </c>
    </row>
    <row r="47" spans="1:5" ht="13.5" customHeight="1" x14ac:dyDescent="0.15">
      <c r="A47" s="85" t="s">
        <v>528</v>
      </c>
      <c r="B47" s="88" t="s">
        <v>565</v>
      </c>
      <c r="C47" s="84">
        <f t="shared" si="4"/>
        <v>67</v>
      </c>
      <c r="D47" s="35" t="s">
        <v>469</v>
      </c>
      <c r="E47" s="189">
        <v>1</v>
      </c>
    </row>
    <row r="48" spans="1:5" ht="13.5" customHeight="1" x14ac:dyDescent="0.15">
      <c r="A48" s="85" t="s">
        <v>529</v>
      </c>
      <c r="B48" s="88" t="s">
        <v>451</v>
      </c>
      <c r="C48" s="84">
        <f t="shared" si="4"/>
        <v>68</v>
      </c>
      <c r="D48" s="35" t="s">
        <v>470</v>
      </c>
      <c r="E48" s="189">
        <v>1</v>
      </c>
    </row>
    <row r="49" spans="1:5" ht="13.5" customHeight="1" x14ac:dyDescent="0.15">
      <c r="A49" s="85" t="s">
        <v>530</v>
      </c>
      <c r="B49" s="88" t="s">
        <v>566</v>
      </c>
      <c r="C49" s="84">
        <f t="shared" si="4"/>
        <v>69</v>
      </c>
      <c r="D49" s="35" t="s">
        <v>471</v>
      </c>
      <c r="E49" s="189">
        <v>1</v>
      </c>
    </row>
    <row r="50" spans="1:5" ht="13.5" customHeight="1" x14ac:dyDescent="0.15">
      <c r="A50" s="85" t="s">
        <v>531</v>
      </c>
      <c r="B50" s="88" t="s">
        <v>567</v>
      </c>
      <c r="C50" s="84">
        <f t="shared" si="4"/>
        <v>70</v>
      </c>
      <c r="D50" s="35" t="s">
        <v>472</v>
      </c>
      <c r="E50" s="189">
        <v>1</v>
      </c>
    </row>
    <row r="51" spans="1:5" ht="13.5" customHeight="1" x14ac:dyDescent="0.15">
      <c r="A51" s="85" t="s">
        <v>532</v>
      </c>
      <c r="B51" s="88" t="s">
        <v>757</v>
      </c>
      <c r="C51" s="84">
        <f t="shared" si="4"/>
        <v>71</v>
      </c>
      <c r="D51" s="35" t="s">
        <v>473</v>
      </c>
      <c r="E51" s="189">
        <v>1</v>
      </c>
    </row>
    <row r="52" spans="1:5" ht="13.5" customHeight="1" x14ac:dyDescent="0.15">
      <c r="A52" s="43" t="s">
        <v>575</v>
      </c>
      <c r="B52" s="92"/>
      <c r="C52" s="45"/>
      <c r="D52" s="34"/>
      <c r="E52" s="189"/>
    </row>
    <row r="53" spans="1:5" s="35" customFormat="1" ht="13.5" customHeight="1" x14ac:dyDescent="0.15">
      <c r="A53" s="86" t="s">
        <v>533</v>
      </c>
      <c r="B53" s="91" t="s">
        <v>24</v>
      </c>
      <c r="C53" s="84">
        <f>C51+E51</f>
        <v>72</v>
      </c>
      <c r="D53" s="35" t="s">
        <v>588</v>
      </c>
      <c r="E53" s="189">
        <v>1</v>
      </c>
    </row>
    <row r="54" spans="1:5" s="35" customFormat="1" ht="13.5" customHeight="1" x14ac:dyDescent="0.15">
      <c r="A54" s="87" t="s">
        <v>534</v>
      </c>
      <c r="B54" s="88" t="s">
        <v>25</v>
      </c>
      <c r="C54" s="84">
        <f t="shared" ref="C54:C66" si="5">C53+E53</f>
        <v>73</v>
      </c>
      <c r="D54" s="35" t="s">
        <v>589</v>
      </c>
      <c r="E54" s="189">
        <v>1</v>
      </c>
    </row>
    <row r="55" spans="1:5" s="35" customFormat="1" ht="13.5" customHeight="1" x14ac:dyDescent="0.15">
      <c r="A55" s="86"/>
      <c r="B55" s="88" t="s">
        <v>26</v>
      </c>
      <c r="C55" s="84">
        <f t="shared" si="5"/>
        <v>74</v>
      </c>
      <c r="D55" s="35" t="s">
        <v>590</v>
      </c>
      <c r="E55" s="189">
        <v>1</v>
      </c>
    </row>
    <row r="56" spans="1:5" s="35" customFormat="1" ht="13.5" customHeight="1" x14ac:dyDescent="0.15">
      <c r="A56" s="85" t="s">
        <v>535</v>
      </c>
      <c r="B56" s="88" t="s">
        <v>27</v>
      </c>
      <c r="C56" s="84">
        <f t="shared" si="5"/>
        <v>75</v>
      </c>
      <c r="D56" s="35" t="s">
        <v>476</v>
      </c>
      <c r="E56" s="189">
        <v>1</v>
      </c>
    </row>
    <row r="57" spans="1:5" s="35" customFormat="1" ht="13.5" customHeight="1" x14ac:dyDescent="0.15">
      <c r="A57" s="85" t="s">
        <v>536</v>
      </c>
      <c r="B57" s="88" t="s">
        <v>28</v>
      </c>
      <c r="C57" s="84">
        <f t="shared" si="5"/>
        <v>76</v>
      </c>
      <c r="D57" s="35" t="s">
        <v>477</v>
      </c>
      <c r="E57" s="189">
        <v>1</v>
      </c>
    </row>
    <row r="58" spans="1:5" s="35" customFormat="1" ht="13.5" customHeight="1" x14ac:dyDescent="0.15">
      <c r="A58" s="85" t="s">
        <v>537</v>
      </c>
      <c r="B58" s="88" t="s">
        <v>303</v>
      </c>
      <c r="C58" s="84">
        <f t="shared" si="5"/>
        <v>77</v>
      </c>
      <c r="D58" s="35" t="s">
        <v>474</v>
      </c>
      <c r="E58" s="189">
        <v>1</v>
      </c>
    </row>
    <row r="59" spans="1:5" s="35" customFormat="1" ht="13.5" customHeight="1" x14ac:dyDescent="0.15">
      <c r="A59" s="87" t="s">
        <v>538</v>
      </c>
      <c r="B59" s="80" t="s">
        <v>419</v>
      </c>
      <c r="C59" s="84">
        <f t="shared" si="5"/>
        <v>78</v>
      </c>
      <c r="D59" s="35" t="s">
        <v>475</v>
      </c>
      <c r="E59" s="189">
        <v>1</v>
      </c>
    </row>
    <row r="60" spans="1:5" s="35" customFormat="1" ht="13.5" customHeight="1" x14ac:dyDescent="0.15">
      <c r="A60" s="87" t="s">
        <v>539</v>
      </c>
      <c r="B60" s="80" t="s">
        <v>452</v>
      </c>
      <c r="C60" s="84">
        <f t="shared" si="5"/>
        <v>79</v>
      </c>
      <c r="D60" s="35" t="s">
        <v>591</v>
      </c>
      <c r="E60" s="189">
        <v>1</v>
      </c>
    </row>
    <row r="61" spans="1:5" s="35" customFormat="1" ht="13.5" customHeight="1" x14ac:dyDescent="0.15">
      <c r="A61" s="81" t="s">
        <v>304</v>
      </c>
      <c r="B61" s="80" t="s">
        <v>453</v>
      </c>
      <c r="C61" s="84">
        <f t="shared" si="5"/>
        <v>80</v>
      </c>
      <c r="D61" s="35" t="s">
        <v>267</v>
      </c>
      <c r="E61" s="189">
        <v>1</v>
      </c>
    </row>
    <row r="62" spans="1:5" s="35" customFormat="1" ht="13.5" customHeight="1" x14ac:dyDescent="0.15">
      <c r="A62" s="87" t="s">
        <v>540</v>
      </c>
      <c r="B62" s="88" t="s">
        <v>454</v>
      </c>
      <c r="C62" s="84">
        <f t="shared" si="5"/>
        <v>81</v>
      </c>
      <c r="D62" s="35" t="s">
        <v>592</v>
      </c>
      <c r="E62" s="189">
        <v>1</v>
      </c>
    </row>
    <row r="63" spans="1:5" s="35" customFormat="1" ht="13.5" customHeight="1" x14ac:dyDescent="0.15">
      <c r="A63" s="46"/>
      <c r="B63" s="88" t="s">
        <v>422</v>
      </c>
      <c r="C63" s="84">
        <f t="shared" si="5"/>
        <v>82</v>
      </c>
      <c r="D63" s="35" t="s">
        <v>593</v>
      </c>
      <c r="E63" s="189">
        <v>4</v>
      </c>
    </row>
    <row r="64" spans="1:5" s="35" customFormat="1" ht="13.5" customHeight="1" x14ac:dyDescent="0.15">
      <c r="A64" s="87" t="s">
        <v>541</v>
      </c>
      <c r="B64" s="80" t="s">
        <v>305</v>
      </c>
      <c r="C64" s="84">
        <f t="shared" si="5"/>
        <v>86</v>
      </c>
      <c r="D64" s="35" t="s">
        <v>594</v>
      </c>
      <c r="E64" s="189">
        <v>1</v>
      </c>
    </row>
    <row r="65" spans="1:5" s="35" customFormat="1" ht="13.5" customHeight="1" x14ac:dyDescent="0.15">
      <c r="A65" s="87" t="s">
        <v>542</v>
      </c>
      <c r="B65" s="95" t="s">
        <v>455</v>
      </c>
      <c r="C65" s="84">
        <f t="shared" si="5"/>
        <v>87</v>
      </c>
      <c r="D65" s="35" t="s">
        <v>595</v>
      </c>
      <c r="E65" s="189">
        <v>1</v>
      </c>
    </row>
    <row r="66" spans="1:5" s="35" customFormat="1" ht="13.5" customHeight="1" x14ac:dyDescent="0.15">
      <c r="A66" s="46"/>
      <c r="B66" s="95" t="s">
        <v>456</v>
      </c>
      <c r="C66" s="84">
        <f t="shared" si="5"/>
        <v>88</v>
      </c>
      <c r="D66" s="35" t="s">
        <v>596</v>
      </c>
      <c r="E66" s="189">
        <v>3</v>
      </c>
    </row>
  </sheetData>
  <mergeCells count="1">
    <mergeCell ref="A2:C2"/>
  </mergeCells>
  <phoneticPr fontId="2"/>
  <pageMargins left="0.59055118110236227" right="0.59055118110236227" top="0.59055118110236227" bottom="0.59055118110236227" header="0.31496062992125984" footer="0.31496062992125984"/>
  <pageSetup paperSize="9" scale="91" orientation="portrait" r:id="rId1"/>
  <headerFooter>
    <oddHeader>&amp;R（確報版）</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332</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736</v>
      </c>
      <c r="F5" s="97">
        <v>972</v>
      </c>
      <c r="G5" s="97">
        <v>493</v>
      </c>
      <c r="H5" s="97">
        <v>114</v>
      </c>
      <c r="I5" s="97">
        <v>32</v>
      </c>
      <c r="J5" s="98">
        <v>108</v>
      </c>
      <c r="K5" s="69"/>
      <c r="L5" s="270">
        <f>SUMPRODUCT(E$3:I$3,E5:I5)/SUM(E5:I5)</f>
        <v>3.9654878568385175</v>
      </c>
      <c r="N5" s="114">
        <v>225</v>
      </c>
      <c r="O5" s="97">
        <v>1041</v>
      </c>
      <c r="P5" s="97">
        <v>908</v>
      </c>
      <c r="Q5" s="97">
        <v>100</v>
      </c>
      <c r="R5" s="97">
        <v>19</v>
      </c>
      <c r="S5" s="98">
        <v>162</v>
      </c>
      <c r="T5" s="2"/>
      <c r="U5" s="270">
        <f>SUMPRODUCT(N$3:R$3,N5:R5)/SUM(N5:R5)</f>
        <v>3.5900566942869605</v>
      </c>
    </row>
    <row r="6" spans="1:22" ht="13.5" customHeight="1" thickBot="1" x14ac:dyDescent="0.2">
      <c r="A6" s="7"/>
      <c r="B6" s="8"/>
      <c r="C6" s="8"/>
      <c r="D6" s="199"/>
      <c r="E6" s="99">
        <v>29.979633401221996</v>
      </c>
      <c r="F6" s="100">
        <v>39.592668024439917</v>
      </c>
      <c r="G6" s="100">
        <v>20.081466395112017</v>
      </c>
      <c r="H6" s="100">
        <v>4.6435845213849287</v>
      </c>
      <c r="I6" s="100">
        <v>1.3034623217922607</v>
      </c>
      <c r="J6" s="101">
        <v>4.3991853360488795</v>
      </c>
      <c r="K6" s="70"/>
      <c r="L6" s="271"/>
      <c r="N6" s="115">
        <v>9.1649694501018324</v>
      </c>
      <c r="O6" s="100">
        <v>42.403258655804485</v>
      </c>
      <c r="P6" s="100">
        <v>36.985743380855396</v>
      </c>
      <c r="Q6" s="100">
        <v>4.0733197556008145</v>
      </c>
      <c r="R6" s="100">
        <v>0.77393075356415475</v>
      </c>
      <c r="S6" s="101">
        <v>6.5987780040733206</v>
      </c>
      <c r="U6" s="271"/>
    </row>
    <row r="7" spans="1:22" s="57" customFormat="1" ht="13.5" customHeight="1" x14ac:dyDescent="0.15">
      <c r="A7" s="265" t="s">
        <v>31</v>
      </c>
      <c r="B7" s="55" t="s">
        <v>33</v>
      </c>
      <c r="C7" s="60"/>
      <c r="D7" s="200">
        <v>1196</v>
      </c>
      <c r="E7" s="102">
        <v>374</v>
      </c>
      <c r="F7" s="103">
        <v>480</v>
      </c>
      <c r="G7" s="103">
        <v>230</v>
      </c>
      <c r="H7" s="103">
        <v>51</v>
      </c>
      <c r="I7" s="103">
        <v>10</v>
      </c>
      <c r="J7" s="104">
        <v>51</v>
      </c>
      <c r="K7" s="69"/>
      <c r="L7" s="270">
        <f>SUMPRODUCT(E$3:I$3,E7:I7)/SUM(E7:I7)</f>
        <v>4.0104803493449781</v>
      </c>
      <c r="N7" s="116">
        <v>113</v>
      </c>
      <c r="O7" s="103">
        <v>561</v>
      </c>
      <c r="P7" s="103">
        <v>388</v>
      </c>
      <c r="Q7" s="103">
        <v>44</v>
      </c>
      <c r="R7" s="103">
        <v>10</v>
      </c>
      <c r="S7" s="104">
        <v>80</v>
      </c>
      <c r="T7" s="2"/>
      <c r="U7" s="270">
        <f>SUMPRODUCT(N$3:R$3,N7:R7)/SUM(N7:R7)</f>
        <v>3.6478494623655915</v>
      </c>
    </row>
    <row r="8" spans="1:22" ht="13.5" customHeight="1" x14ac:dyDescent="0.15">
      <c r="A8" s="263"/>
      <c r="B8" s="148"/>
      <c r="C8" s="17"/>
      <c r="D8" s="201"/>
      <c r="E8" s="105">
        <v>31.270903010033447</v>
      </c>
      <c r="F8" s="106">
        <v>40.133779264214049</v>
      </c>
      <c r="G8" s="106">
        <v>19.230769230769234</v>
      </c>
      <c r="H8" s="106">
        <v>4.2642140468227421</v>
      </c>
      <c r="I8" s="106">
        <v>0.83612040133779264</v>
      </c>
      <c r="J8" s="107">
        <v>4.2642140468227421</v>
      </c>
      <c r="K8" s="70"/>
      <c r="L8" s="272"/>
      <c r="N8" s="117">
        <v>9.4481605351170579</v>
      </c>
      <c r="O8" s="106">
        <v>46.906354515050168</v>
      </c>
      <c r="P8" s="106">
        <v>32.441471571906355</v>
      </c>
      <c r="Q8" s="106">
        <v>3.6789297658862878</v>
      </c>
      <c r="R8" s="106">
        <v>0.83612040133779264</v>
      </c>
      <c r="S8" s="107">
        <v>6.6889632107023411</v>
      </c>
      <c r="U8" s="272"/>
    </row>
    <row r="9" spans="1:22" s="57" customFormat="1" ht="13.5" customHeight="1" x14ac:dyDescent="0.15">
      <c r="A9" s="263"/>
      <c r="B9" s="56" t="s">
        <v>35</v>
      </c>
      <c r="D9" s="202">
        <v>223</v>
      </c>
      <c r="E9" s="108">
        <v>67</v>
      </c>
      <c r="F9" s="109">
        <v>89</v>
      </c>
      <c r="G9" s="109">
        <v>44</v>
      </c>
      <c r="H9" s="109">
        <v>12</v>
      </c>
      <c r="I9" s="109">
        <v>3</v>
      </c>
      <c r="J9" s="110">
        <v>8</v>
      </c>
      <c r="K9" s="65"/>
      <c r="L9" s="273">
        <f>SUMPRODUCT(E$3:I$3,E9:I9)/SUM(E9:I9)</f>
        <v>3.9534883720930232</v>
      </c>
      <c r="N9" s="118">
        <v>19</v>
      </c>
      <c r="O9" s="109">
        <v>90</v>
      </c>
      <c r="P9" s="109">
        <v>88</v>
      </c>
      <c r="Q9" s="109">
        <v>11</v>
      </c>
      <c r="R9" s="109">
        <v>2</v>
      </c>
      <c r="S9" s="110">
        <v>13</v>
      </c>
      <c r="T9" s="2"/>
      <c r="U9" s="273">
        <f>SUMPRODUCT(N$3:R$3,N9:R9)/SUM(N9:R9)</f>
        <v>3.538095238095238</v>
      </c>
    </row>
    <row r="10" spans="1:22" ht="13.5" customHeight="1" x14ac:dyDescent="0.15">
      <c r="A10" s="263"/>
      <c r="B10" s="148"/>
      <c r="C10" s="17"/>
      <c r="D10" s="201"/>
      <c r="E10" s="105">
        <v>30.044843049327351</v>
      </c>
      <c r="F10" s="106">
        <v>39.91031390134529</v>
      </c>
      <c r="G10" s="106">
        <v>19.730941704035875</v>
      </c>
      <c r="H10" s="106">
        <v>5.3811659192825116</v>
      </c>
      <c r="I10" s="106">
        <v>1.3452914798206279</v>
      </c>
      <c r="J10" s="107">
        <v>3.5874439461883409</v>
      </c>
      <c r="K10" s="66"/>
      <c r="L10" s="272"/>
      <c r="N10" s="117">
        <v>8.5201793721973083</v>
      </c>
      <c r="O10" s="106">
        <v>40.358744394618832</v>
      </c>
      <c r="P10" s="106">
        <v>39.461883408071749</v>
      </c>
      <c r="Q10" s="106">
        <v>4.9327354260089686</v>
      </c>
      <c r="R10" s="106">
        <v>0.89686098654708524</v>
      </c>
      <c r="S10" s="107">
        <v>5.8295964125560538</v>
      </c>
      <c r="U10" s="272"/>
    </row>
    <row r="11" spans="1:22" s="57" customFormat="1" ht="13.5" customHeight="1" x14ac:dyDescent="0.15">
      <c r="A11" s="263"/>
      <c r="B11" s="56" t="s">
        <v>37</v>
      </c>
      <c r="D11" s="202">
        <v>607</v>
      </c>
      <c r="E11" s="108">
        <v>164</v>
      </c>
      <c r="F11" s="109">
        <v>240</v>
      </c>
      <c r="G11" s="109">
        <v>131</v>
      </c>
      <c r="H11" s="109">
        <v>35</v>
      </c>
      <c r="I11" s="109">
        <v>9</v>
      </c>
      <c r="J11" s="110">
        <v>28</v>
      </c>
      <c r="K11" s="65"/>
      <c r="L11" s="273">
        <f>SUMPRODUCT(E$3:I$3,E11:I11)/SUM(E11:I11)</f>
        <v>3.8894645941278068</v>
      </c>
      <c r="N11" s="118">
        <v>52</v>
      </c>
      <c r="O11" s="109">
        <v>247</v>
      </c>
      <c r="P11" s="109">
        <v>245</v>
      </c>
      <c r="Q11" s="109">
        <v>21</v>
      </c>
      <c r="R11" s="109">
        <v>3</v>
      </c>
      <c r="S11" s="110">
        <v>39</v>
      </c>
      <c r="T11" s="2"/>
      <c r="U11" s="273">
        <f>SUMPRODUCT(N$3:R$3,N11:R11)/SUM(N11:R11)</f>
        <v>3.5704225352112675</v>
      </c>
    </row>
    <row r="12" spans="1:22" ht="13.5" customHeight="1" x14ac:dyDescent="0.15">
      <c r="A12" s="263"/>
      <c r="B12" s="148"/>
      <c r="C12" s="17"/>
      <c r="D12" s="201"/>
      <c r="E12" s="105">
        <v>27.018121911037891</v>
      </c>
      <c r="F12" s="106">
        <v>39.538714991762767</v>
      </c>
      <c r="G12" s="106">
        <v>21.581548599670512</v>
      </c>
      <c r="H12" s="106">
        <v>5.7660626029654036</v>
      </c>
      <c r="I12" s="106">
        <v>1.4827018121911038</v>
      </c>
      <c r="J12" s="107">
        <v>4.6128500823723231</v>
      </c>
      <c r="K12" s="66"/>
      <c r="L12" s="272"/>
      <c r="N12" s="117">
        <v>8.5667215815486006</v>
      </c>
      <c r="O12" s="106">
        <v>40.691927512355846</v>
      </c>
      <c r="P12" s="106">
        <v>40.362438220757824</v>
      </c>
      <c r="Q12" s="106">
        <v>3.4596375617792421</v>
      </c>
      <c r="R12" s="106">
        <v>0.49423393739703458</v>
      </c>
      <c r="S12" s="107">
        <v>6.4250411861614491</v>
      </c>
      <c r="U12" s="272"/>
    </row>
    <row r="13" spans="1:22" s="57" customFormat="1" ht="13.5" customHeight="1" x14ac:dyDescent="0.15">
      <c r="A13" s="263"/>
      <c r="B13" s="56" t="s">
        <v>39</v>
      </c>
      <c r="D13" s="202">
        <v>159</v>
      </c>
      <c r="E13" s="108">
        <v>54</v>
      </c>
      <c r="F13" s="109">
        <v>54</v>
      </c>
      <c r="G13" s="109">
        <v>29</v>
      </c>
      <c r="H13" s="109">
        <v>8</v>
      </c>
      <c r="I13" s="109">
        <v>2</v>
      </c>
      <c r="J13" s="110">
        <v>12</v>
      </c>
      <c r="K13" s="65"/>
      <c r="L13" s="273">
        <f>SUMPRODUCT(E$3:I$3,E13:I13)/SUM(E13:I13)</f>
        <v>4.0204081632653059</v>
      </c>
      <c r="N13" s="118">
        <v>18</v>
      </c>
      <c r="O13" s="109">
        <v>54</v>
      </c>
      <c r="P13" s="109">
        <v>63</v>
      </c>
      <c r="Q13" s="109">
        <v>5</v>
      </c>
      <c r="R13" s="109">
        <v>1</v>
      </c>
      <c r="S13" s="110">
        <v>18</v>
      </c>
      <c r="T13" s="2"/>
      <c r="U13" s="273">
        <f>SUMPRODUCT(N$3:R$3,N13:R13)/SUM(N13:R13)</f>
        <v>3.5886524822695036</v>
      </c>
    </row>
    <row r="14" spans="1:22" ht="13.5" customHeight="1" x14ac:dyDescent="0.15">
      <c r="A14" s="263"/>
      <c r="B14" s="148"/>
      <c r="C14" s="17"/>
      <c r="D14" s="201"/>
      <c r="E14" s="105">
        <v>33.962264150943398</v>
      </c>
      <c r="F14" s="106">
        <v>33.962264150943398</v>
      </c>
      <c r="G14" s="106">
        <v>18.238993710691823</v>
      </c>
      <c r="H14" s="106">
        <v>5.0314465408805038</v>
      </c>
      <c r="I14" s="106">
        <v>1.257861635220126</v>
      </c>
      <c r="J14" s="107">
        <v>7.5471698113207548</v>
      </c>
      <c r="K14" s="66"/>
      <c r="L14" s="272"/>
      <c r="N14" s="117">
        <v>11.320754716981133</v>
      </c>
      <c r="O14" s="106">
        <v>33.962264150943398</v>
      </c>
      <c r="P14" s="106">
        <v>39.622641509433961</v>
      </c>
      <c r="Q14" s="106">
        <v>3.1446540880503147</v>
      </c>
      <c r="R14" s="106">
        <v>0.62893081761006298</v>
      </c>
      <c r="S14" s="107">
        <v>11.320754716981133</v>
      </c>
      <c r="U14" s="272"/>
    </row>
    <row r="15" spans="1:22" s="57" customFormat="1" ht="13.5" customHeight="1" x14ac:dyDescent="0.15">
      <c r="A15" s="263"/>
      <c r="B15" s="56" t="s">
        <v>41</v>
      </c>
      <c r="D15" s="202">
        <v>186</v>
      </c>
      <c r="E15" s="108">
        <v>55</v>
      </c>
      <c r="F15" s="109">
        <v>77</v>
      </c>
      <c r="G15" s="109">
        <v>42</v>
      </c>
      <c r="H15" s="109">
        <v>4</v>
      </c>
      <c r="I15" s="109">
        <v>4</v>
      </c>
      <c r="J15" s="110">
        <v>4</v>
      </c>
      <c r="K15" s="65"/>
      <c r="L15" s="273">
        <f>SUMPRODUCT(E$3:I$3,E15:I15)/SUM(E15:I15)</f>
        <v>3.9615384615384617</v>
      </c>
      <c r="N15" s="118">
        <v>15</v>
      </c>
      <c r="O15" s="109">
        <v>62</v>
      </c>
      <c r="P15" s="109">
        <v>87</v>
      </c>
      <c r="Q15" s="109">
        <v>12</v>
      </c>
      <c r="R15" s="109">
        <v>1</v>
      </c>
      <c r="S15" s="110">
        <v>9</v>
      </c>
      <c r="T15" s="2"/>
      <c r="U15" s="273">
        <f>SUMPRODUCT(N$3:R$3,N15:R15)/SUM(N15:R15)</f>
        <v>3.4406779661016951</v>
      </c>
    </row>
    <row r="16" spans="1:22" ht="13.5" customHeight="1" x14ac:dyDescent="0.15">
      <c r="A16" s="263"/>
      <c r="B16" s="148"/>
      <c r="C16" s="17"/>
      <c r="D16" s="201"/>
      <c r="E16" s="105">
        <v>29.56989247311828</v>
      </c>
      <c r="F16" s="106">
        <v>41.397849462365592</v>
      </c>
      <c r="G16" s="106">
        <v>22.58064516129032</v>
      </c>
      <c r="H16" s="106">
        <v>2.1505376344086025</v>
      </c>
      <c r="I16" s="106">
        <v>2.1505376344086025</v>
      </c>
      <c r="J16" s="107">
        <v>2.1505376344086025</v>
      </c>
      <c r="K16" s="66"/>
      <c r="L16" s="272"/>
      <c r="N16" s="117">
        <v>8.064516129032258</v>
      </c>
      <c r="O16" s="106">
        <v>33.333333333333329</v>
      </c>
      <c r="P16" s="106">
        <v>46.774193548387096</v>
      </c>
      <c r="Q16" s="106">
        <v>6.4516129032258061</v>
      </c>
      <c r="R16" s="106">
        <v>0.53763440860215062</v>
      </c>
      <c r="S16" s="107">
        <v>4.838709677419355</v>
      </c>
      <c r="U16" s="272"/>
    </row>
    <row r="17" spans="1:21" s="57" customFormat="1" ht="13.5" customHeight="1" x14ac:dyDescent="0.15">
      <c r="A17" s="263"/>
      <c r="B17" s="56" t="s">
        <v>43</v>
      </c>
      <c r="D17" s="202">
        <v>84</v>
      </c>
      <c r="E17" s="108">
        <v>22</v>
      </c>
      <c r="F17" s="109">
        <v>32</v>
      </c>
      <c r="G17" s="109">
        <v>17</v>
      </c>
      <c r="H17" s="109">
        <v>4</v>
      </c>
      <c r="I17" s="109">
        <v>4</v>
      </c>
      <c r="J17" s="110">
        <v>5</v>
      </c>
      <c r="K17" s="65"/>
      <c r="L17" s="273">
        <f>SUMPRODUCT(E$3:I$3,E17:I17)/SUM(E17:I17)</f>
        <v>3.8101265822784809</v>
      </c>
      <c r="N17" s="118">
        <v>8</v>
      </c>
      <c r="O17" s="109">
        <v>27</v>
      </c>
      <c r="P17" s="109">
        <v>37</v>
      </c>
      <c r="Q17" s="109">
        <v>7</v>
      </c>
      <c r="R17" s="109">
        <v>2</v>
      </c>
      <c r="S17" s="110">
        <v>3</v>
      </c>
      <c r="T17" s="2"/>
      <c r="U17" s="273">
        <f>SUMPRODUCT(N$3:R$3,N17:R17)/SUM(N17:R17)</f>
        <v>3.3950617283950617</v>
      </c>
    </row>
    <row r="18" spans="1:21" ht="13.5" customHeight="1" thickBot="1" x14ac:dyDescent="0.2">
      <c r="A18" s="264"/>
      <c r="B18" s="150"/>
      <c r="C18" s="18"/>
      <c r="D18" s="203"/>
      <c r="E18" s="111">
        <v>26.190476190476193</v>
      </c>
      <c r="F18" s="112">
        <v>38.095238095238095</v>
      </c>
      <c r="G18" s="112">
        <v>20.238095238095237</v>
      </c>
      <c r="H18" s="112">
        <v>4.7619047619047619</v>
      </c>
      <c r="I18" s="112">
        <v>4.7619047619047619</v>
      </c>
      <c r="J18" s="113">
        <v>5.9523809523809517</v>
      </c>
      <c r="K18" s="66"/>
      <c r="L18" s="271"/>
      <c r="N18" s="119">
        <v>9.5238095238095237</v>
      </c>
      <c r="O18" s="112">
        <v>32.142857142857146</v>
      </c>
      <c r="P18" s="112">
        <v>44.047619047619044</v>
      </c>
      <c r="Q18" s="112">
        <v>8.3333333333333321</v>
      </c>
      <c r="R18" s="112">
        <v>2.3809523809523809</v>
      </c>
      <c r="S18" s="113">
        <v>3.5714285714285712</v>
      </c>
      <c r="U18" s="271"/>
    </row>
    <row r="19" spans="1:21" s="57" customFormat="1" ht="13.5" customHeight="1" x14ac:dyDescent="0.15">
      <c r="A19" s="265" t="s">
        <v>0</v>
      </c>
      <c r="B19" s="55" t="s">
        <v>1</v>
      </c>
      <c r="C19" s="217"/>
      <c r="D19" s="200">
        <v>993</v>
      </c>
      <c r="E19" s="102">
        <v>278</v>
      </c>
      <c r="F19" s="103">
        <v>395</v>
      </c>
      <c r="G19" s="103">
        <v>212</v>
      </c>
      <c r="H19" s="103">
        <v>46</v>
      </c>
      <c r="I19" s="103">
        <v>20</v>
      </c>
      <c r="J19" s="104">
        <v>42</v>
      </c>
      <c r="K19" s="65"/>
      <c r="L19" s="270">
        <f>SUMPRODUCT(E$3:I$3,E19:I19)/SUM(E19:I19)</f>
        <v>3.9095688748685595</v>
      </c>
      <c r="N19" s="116">
        <v>101</v>
      </c>
      <c r="O19" s="103">
        <v>415</v>
      </c>
      <c r="P19" s="103">
        <v>363</v>
      </c>
      <c r="Q19" s="103">
        <v>44</v>
      </c>
      <c r="R19" s="103">
        <v>9</v>
      </c>
      <c r="S19" s="104">
        <v>61</v>
      </c>
      <c r="T19" s="2"/>
      <c r="U19" s="270">
        <f>SUMPRODUCT(N$3:R$3,N19:R19)/SUM(N19:R19)</f>
        <v>3.5954935622317596</v>
      </c>
    </row>
    <row r="20" spans="1:21" ht="13.5" customHeight="1" x14ac:dyDescent="0.15">
      <c r="A20" s="263"/>
      <c r="B20" s="56"/>
      <c r="C20" s="218"/>
      <c r="D20" s="202"/>
      <c r="E20" s="219">
        <v>27.995971802618332</v>
      </c>
      <c r="F20" s="220">
        <v>39.778449144008057</v>
      </c>
      <c r="G20" s="220">
        <v>21.349446122860019</v>
      </c>
      <c r="H20" s="220">
        <v>4.6324269889224574</v>
      </c>
      <c r="I20" s="220">
        <v>2.0140986908358509</v>
      </c>
      <c r="J20" s="221">
        <v>4.2296072507552873</v>
      </c>
      <c r="L20" s="272"/>
      <c r="N20" s="117">
        <v>10.171198388721049</v>
      </c>
      <c r="O20" s="106">
        <v>41.792547834843909</v>
      </c>
      <c r="P20" s="106">
        <v>36.555891238670696</v>
      </c>
      <c r="Q20" s="106">
        <v>4.4310171198388728</v>
      </c>
      <c r="R20" s="106">
        <v>0.90634441087613304</v>
      </c>
      <c r="S20" s="107">
        <v>6.143001007049345</v>
      </c>
      <c r="U20" s="272"/>
    </row>
    <row r="21" spans="1:21" s="57" customFormat="1" ht="13.5" customHeight="1" x14ac:dyDescent="0.15">
      <c r="A21" s="263"/>
      <c r="B21" s="149" t="s">
        <v>2</v>
      </c>
      <c r="C21" s="229"/>
      <c r="D21" s="239">
        <v>1427</v>
      </c>
      <c r="E21" s="230">
        <v>447</v>
      </c>
      <c r="F21" s="231">
        <v>566</v>
      </c>
      <c r="G21" s="231">
        <v>274</v>
      </c>
      <c r="H21" s="231">
        <v>67</v>
      </c>
      <c r="I21" s="231">
        <v>11</v>
      </c>
      <c r="J21" s="232">
        <v>62</v>
      </c>
      <c r="L21" s="273">
        <f>SUMPRODUCT(E$3:I$3,E21:I21)/SUM(E21:I21)</f>
        <v>4.0043956043956044</v>
      </c>
      <c r="N21" s="118">
        <v>118</v>
      </c>
      <c r="O21" s="109">
        <v>617</v>
      </c>
      <c r="P21" s="109">
        <v>532</v>
      </c>
      <c r="Q21" s="109">
        <v>53</v>
      </c>
      <c r="R21" s="109">
        <v>10</v>
      </c>
      <c r="S21" s="110">
        <v>97</v>
      </c>
      <c r="T21" s="2"/>
      <c r="U21" s="273">
        <f>SUMPRODUCT(N$3:R$3,N21:R21)/SUM(N21:R21)</f>
        <v>3.5864661654135337</v>
      </c>
    </row>
    <row r="22" spans="1:21" ht="13.5" customHeight="1" x14ac:dyDescent="0.15">
      <c r="A22" s="263"/>
      <c r="B22" s="148"/>
      <c r="C22" s="17"/>
      <c r="D22" s="201"/>
      <c r="E22" s="105">
        <v>31.32445690259285</v>
      </c>
      <c r="F22" s="106">
        <v>39.663629992992291</v>
      </c>
      <c r="G22" s="106">
        <v>19.201121233356691</v>
      </c>
      <c r="H22" s="106">
        <v>4.6951646811492642</v>
      </c>
      <c r="I22" s="106">
        <v>0.77084793272599861</v>
      </c>
      <c r="J22" s="107">
        <v>4.3447792571829016</v>
      </c>
      <c r="L22" s="272"/>
      <c r="N22" s="117">
        <v>8.2690960056061655</v>
      </c>
      <c r="O22" s="106">
        <v>43.237561317449199</v>
      </c>
      <c r="P22" s="106">
        <v>37.281009110021024</v>
      </c>
      <c r="Q22" s="106">
        <v>3.7140854940434482</v>
      </c>
      <c r="R22" s="106">
        <v>0.70077084793272593</v>
      </c>
      <c r="S22" s="107">
        <v>6.7974772249474418</v>
      </c>
      <c r="U22" s="272"/>
    </row>
    <row r="23" spans="1:21" s="57" customFormat="1" ht="13.5" customHeight="1" x14ac:dyDescent="0.15">
      <c r="A23" s="263"/>
      <c r="B23" s="56" t="s">
        <v>46</v>
      </c>
      <c r="D23" s="202">
        <v>35</v>
      </c>
      <c r="E23" s="108">
        <v>11</v>
      </c>
      <c r="F23" s="109">
        <v>11</v>
      </c>
      <c r="G23" s="109">
        <v>7</v>
      </c>
      <c r="H23" s="109">
        <v>1</v>
      </c>
      <c r="I23" s="109">
        <v>1</v>
      </c>
      <c r="J23" s="110">
        <v>4</v>
      </c>
      <c r="L23" s="273">
        <f>SUMPRODUCT(E$3:I$3,E23:I23)/SUM(E23:I23)</f>
        <v>3.967741935483871</v>
      </c>
      <c r="N23" s="118">
        <v>6</v>
      </c>
      <c r="O23" s="109">
        <v>9</v>
      </c>
      <c r="P23" s="109">
        <v>13</v>
      </c>
      <c r="Q23" s="109">
        <v>3</v>
      </c>
      <c r="R23" s="109">
        <v>0</v>
      </c>
      <c r="S23" s="110">
        <v>4</v>
      </c>
      <c r="T23" s="2"/>
      <c r="U23" s="273">
        <f>SUMPRODUCT(N$3:R$3,N23:R23)/SUM(N23:R23)</f>
        <v>3.5806451612903225</v>
      </c>
    </row>
    <row r="24" spans="1:21" ht="13.5" customHeight="1" thickBot="1" x14ac:dyDescent="0.2">
      <c r="A24" s="264"/>
      <c r="B24" s="150"/>
      <c r="C24" s="18"/>
      <c r="D24" s="203"/>
      <c r="E24" s="111">
        <v>31.428571428571427</v>
      </c>
      <c r="F24" s="112">
        <v>31.428571428571427</v>
      </c>
      <c r="G24" s="112">
        <v>20</v>
      </c>
      <c r="H24" s="112">
        <v>2.8571428571428572</v>
      </c>
      <c r="I24" s="112">
        <v>2.8571428571428572</v>
      </c>
      <c r="J24" s="113">
        <v>11.428571428571429</v>
      </c>
      <c r="L24" s="271"/>
      <c r="N24" s="119">
        <v>17.142857142857142</v>
      </c>
      <c r="O24" s="112">
        <v>25.714285714285712</v>
      </c>
      <c r="P24" s="112">
        <v>37.142857142857146</v>
      </c>
      <c r="Q24" s="112">
        <v>8.5714285714285712</v>
      </c>
      <c r="R24" s="112">
        <v>0</v>
      </c>
      <c r="S24" s="113">
        <v>11.428571428571429</v>
      </c>
      <c r="U24" s="271"/>
    </row>
    <row r="25" spans="1:21" s="57" customFormat="1" ht="13.5" customHeight="1" x14ac:dyDescent="0.15">
      <c r="A25" s="265" t="s">
        <v>44</v>
      </c>
      <c r="B25" s="55" t="s">
        <v>3</v>
      </c>
      <c r="C25" s="60"/>
      <c r="D25" s="204">
        <v>119</v>
      </c>
      <c r="E25" s="102">
        <v>42</v>
      </c>
      <c r="F25" s="103">
        <v>48</v>
      </c>
      <c r="G25" s="103">
        <v>17</v>
      </c>
      <c r="H25" s="103">
        <v>9</v>
      </c>
      <c r="I25" s="103">
        <v>1</v>
      </c>
      <c r="J25" s="104">
        <v>2</v>
      </c>
      <c r="L25" s="270">
        <f>SUMPRODUCT(E$3:I$3,E25:I25)/SUM(E25:I25)</f>
        <v>4.0341880341880341</v>
      </c>
      <c r="N25" s="116">
        <v>29</v>
      </c>
      <c r="O25" s="103">
        <v>48</v>
      </c>
      <c r="P25" s="103">
        <v>31</v>
      </c>
      <c r="Q25" s="103">
        <v>6</v>
      </c>
      <c r="R25" s="103">
        <v>2</v>
      </c>
      <c r="S25" s="104">
        <v>3</v>
      </c>
      <c r="T25" s="2"/>
      <c r="U25" s="270">
        <f>SUMPRODUCT(N$3:R$3,N25:R25)/SUM(N25:R25)</f>
        <v>3.8275862068965516</v>
      </c>
    </row>
    <row r="26" spans="1:21" ht="13.5" customHeight="1" x14ac:dyDescent="0.15">
      <c r="A26" s="263"/>
      <c r="B26" s="56"/>
      <c r="D26" s="198"/>
      <c r="E26" s="219">
        <v>35.294117647058826</v>
      </c>
      <c r="F26" s="220">
        <v>40.336134453781511</v>
      </c>
      <c r="G26" s="220">
        <v>14.285714285714285</v>
      </c>
      <c r="H26" s="220">
        <v>7.5630252100840334</v>
      </c>
      <c r="I26" s="220">
        <v>0.84033613445378152</v>
      </c>
      <c r="J26" s="221">
        <v>1.680672268907563</v>
      </c>
      <c r="L26" s="272"/>
      <c r="N26" s="117">
        <v>24.369747899159663</v>
      </c>
      <c r="O26" s="106">
        <v>40.336134453781511</v>
      </c>
      <c r="P26" s="106">
        <v>26.05042016806723</v>
      </c>
      <c r="Q26" s="106">
        <v>5.0420168067226889</v>
      </c>
      <c r="R26" s="106">
        <v>1.680672268907563</v>
      </c>
      <c r="S26" s="107">
        <v>2.5210084033613445</v>
      </c>
      <c r="U26" s="272"/>
    </row>
    <row r="27" spans="1:21" s="57" customFormat="1" ht="13.5" customHeight="1" x14ac:dyDescent="0.15">
      <c r="A27" s="263"/>
      <c r="B27" s="149" t="s">
        <v>4</v>
      </c>
      <c r="C27" s="229"/>
      <c r="D27" s="240">
        <v>208</v>
      </c>
      <c r="E27" s="230">
        <v>54</v>
      </c>
      <c r="F27" s="231">
        <v>75</v>
      </c>
      <c r="G27" s="231">
        <v>52</v>
      </c>
      <c r="H27" s="231">
        <v>18</v>
      </c>
      <c r="I27" s="231">
        <v>7</v>
      </c>
      <c r="J27" s="232">
        <v>2</v>
      </c>
      <c r="L27" s="273">
        <f>SUMPRODUCT(E$3:I$3,E27:I27)/SUM(E27:I27)</f>
        <v>3.733009708737864</v>
      </c>
      <c r="N27" s="118">
        <v>21</v>
      </c>
      <c r="O27" s="109">
        <v>95</v>
      </c>
      <c r="P27" s="109">
        <v>81</v>
      </c>
      <c r="Q27" s="109">
        <v>5</v>
      </c>
      <c r="R27" s="109">
        <v>3</v>
      </c>
      <c r="S27" s="110">
        <v>3</v>
      </c>
      <c r="T27" s="2"/>
      <c r="U27" s="273">
        <f>SUMPRODUCT(N$3:R$3,N27:R27)/SUM(N27:R27)</f>
        <v>3.6146341463414635</v>
      </c>
    </row>
    <row r="28" spans="1:21" ht="13.5" customHeight="1" x14ac:dyDescent="0.15">
      <c r="A28" s="263"/>
      <c r="B28" s="56"/>
      <c r="D28" s="198"/>
      <c r="E28" s="219">
        <v>25.961538461538463</v>
      </c>
      <c r="F28" s="220">
        <v>36.057692307692307</v>
      </c>
      <c r="G28" s="220">
        <v>25</v>
      </c>
      <c r="H28" s="220">
        <v>8.6538461538461533</v>
      </c>
      <c r="I28" s="220">
        <v>3.3653846153846154</v>
      </c>
      <c r="J28" s="221">
        <v>0.96153846153846156</v>
      </c>
      <c r="L28" s="272"/>
      <c r="N28" s="117">
        <v>10.096153846153847</v>
      </c>
      <c r="O28" s="106">
        <v>45.67307692307692</v>
      </c>
      <c r="P28" s="106">
        <v>38.942307692307693</v>
      </c>
      <c r="Q28" s="106">
        <v>2.4038461538461542</v>
      </c>
      <c r="R28" s="106">
        <v>1.4423076923076923</v>
      </c>
      <c r="S28" s="107">
        <v>1.4423076923076923</v>
      </c>
      <c r="U28" s="272"/>
    </row>
    <row r="29" spans="1:21" s="57" customFormat="1" ht="13.5" customHeight="1" x14ac:dyDescent="0.15">
      <c r="A29" s="263"/>
      <c r="B29" s="149" t="s">
        <v>5</v>
      </c>
      <c r="C29" s="229"/>
      <c r="D29" s="240">
        <v>358</v>
      </c>
      <c r="E29" s="230">
        <v>106</v>
      </c>
      <c r="F29" s="231">
        <v>130</v>
      </c>
      <c r="G29" s="231">
        <v>101</v>
      </c>
      <c r="H29" s="231">
        <v>17</v>
      </c>
      <c r="I29" s="231">
        <v>2</v>
      </c>
      <c r="J29" s="232">
        <v>2</v>
      </c>
      <c r="L29" s="273">
        <f>SUMPRODUCT(E$3:I$3,E29:I29)/SUM(E29:I29)</f>
        <v>3.9016853932584268</v>
      </c>
      <c r="N29" s="118">
        <v>41</v>
      </c>
      <c r="O29" s="109">
        <v>154</v>
      </c>
      <c r="P29" s="109">
        <v>142</v>
      </c>
      <c r="Q29" s="109">
        <v>15</v>
      </c>
      <c r="R29" s="109">
        <v>4</v>
      </c>
      <c r="S29" s="110">
        <v>2</v>
      </c>
      <c r="T29" s="2"/>
      <c r="U29" s="273">
        <f>SUMPRODUCT(N$3:R$3,N29:R29)/SUM(N29:R29)</f>
        <v>3.5983146067415732</v>
      </c>
    </row>
    <row r="30" spans="1:21" ht="13.5" customHeight="1" x14ac:dyDescent="0.15">
      <c r="A30" s="263"/>
      <c r="B30" s="148"/>
      <c r="C30" s="17"/>
      <c r="D30" s="205"/>
      <c r="E30" s="105">
        <v>29.608938547486037</v>
      </c>
      <c r="F30" s="106">
        <v>36.312849162011176</v>
      </c>
      <c r="G30" s="106">
        <v>28.212290502793298</v>
      </c>
      <c r="H30" s="106">
        <v>4.7486033519553068</v>
      </c>
      <c r="I30" s="106">
        <v>0.55865921787709494</v>
      </c>
      <c r="J30" s="107">
        <v>0.55865921787709494</v>
      </c>
      <c r="L30" s="272"/>
      <c r="N30" s="117">
        <v>11.452513966480447</v>
      </c>
      <c r="O30" s="106">
        <v>43.016759776536311</v>
      </c>
      <c r="P30" s="106">
        <v>39.664804469273747</v>
      </c>
      <c r="Q30" s="106">
        <v>4.1899441340782122</v>
      </c>
      <c r="R30" s="106">
        <v>1.1173184357541899</v>
      </c>
      <c r="S30" s="107">
        <v>0.55865921787709494</v>
      </c>
      <c r="U30" s="272"/>
    </row>
    <row r="31" spans="1:21" s="57" customFormat="1" ht="13.5" customHeight="1" x14ac:dyDescent="0.15">
      <c r="A31" s="263"/>
      <c r="B31" s="149" t="s">
        <v>6</v>
      </c>
      <c r="C31" s="229"/>
      <c r="D31" s="240">
        <v>457</v>
      </c>
      <c r="E31" s="230">
        <v>125</v>
      </c>
      <c r="F31" s="231">
        <v>188</v>
      </c>
      <c r="G31" s="231">
        <v>99</v>
      </c>
      <c r="H31" s="231">
        <v>24</v>
      </c>
      <c r="I31" s="231">
        <v>10</v>
      </c>
      <c r="J31" s="232">
        <v>11</v>
      </c>
      <c r="L31" s="273">
        <f>SUMPRODUCT(E$3:I$3,E31:I31)/SUM(E31:I31)</f>
        <v>3.883408071748879</v>
      </c>
      <c r="N31" s="118">
        <v>30</v>
      </c>
      <c r="O31" s="109">
        <v>200</v>
      </c>
      <c r="P31" s="109">
        <v>183</v>
      </c>
      <c r="Q31" s="109">
        <v>29</v>
      </c>
      <c r="R31" s="109">
        <v>3</v>
      </c>
      <c r="S31" s="110">
        <v>12</v>
      </c>
      <c r="T31" s="2"/>
      <c r="U31" s="273">
        <f>SUMPRODUCT(N$3:R$3,N31:R31)/SUM(N31:R31)</f>
        <v>3.50561797752809</v>
      </c>
    </row>
    <row r="32" spans="1:21" ht="13.5" customHeight="1" x14ac:dyDescent="0.15">
      <c r="A32" s="263"/>
      <c r="B32" s="148"/>
      <c r="C32" s="17"/>
      <c r="D32" s="205"/>
      <c r="E32" s="105">
        <v>27.352297592997811</v>
      </c>
      <c r="F32" s="106">
        <v>41.137855579868713</v>
      </c>
      <c r="G32" s="106">
        <v>21.663019693654267</v>
      </c>
      <c r="H32" s="106">
        <v>5.2516411378555796</v>
      </c>
      <c r="I32" s="106">
        <v>2.1881838074398248</v>
      </c>
      <c r="J32" s="107">
        <v>2.4070021881838075</v>
      </c>
      <c r="L32" s="272"/>
      <c r="N32" s="117">
        <v>6.5645514223194743</v>
      </c>
      <c r="O32" s="106">
        <v>43.763676148796499</v>
      </c>
      <c r="P32" s="106">
        <v>40.043763676148799</v>
      </c>
      <c r="Q32" s="106">
        <v>6.3457330415754925</v>
      </c>
      <c r="R32" s="106">
        <v>0.65645514223194745</v>
      </c>
      <c r="S32" s="107">
        <v>2.6258205689277898</v>
      </c>
      <c r="U32" s="272"/>
    </row>
    <row r="33" spans="1:21" s="57" customFormat="1" ht="13.5" customHeight="1" x14ac:dyDescent="0.15">
      <c r="A33" s="263"/>
      <c r="B33" s="149" t="s">
        <v>7</v>
      </c>
      <c r="C33" s="229"/>
      <c r="D33" s="240">
        <v>531</v>
      </c>
      <c r="E33" s="230">
        <v>146</v>
      </c>
      <c r="F33" s="231">
        <v>247</v>
      </c>
      <c r="G33" s="231">
        <v>100</v>
      </c>
      <c r="H33" s="231">
        <v>22</v>
      </c>
      <c r="I33" s="231">
        <v>6</v>
      </c>
      <c r="J33" s="232">
        <v>10</v>
      </c>
      <c r="L33" s="273">
        <f>SUMPRODUCT(E$3:I$3,E33:I33)/SUM(E33:I33)</f>
        <v>3.9692898272552783</v>
      </c>
      <c r="N33" s="118">
        <v>32</v>
      </c>
      <c r="O33" s="109">
        <v>214</v>
      </c>
      <c r="P33" s="109">
        <v>239</v>
      </c>
      <c r="Q33" s="109">
        <v>23</v>
      </c>
      <c r="R33" s="109">
        <v>2</v>
      </c>
      <c r="S33" s="110">
        <v>21</v>
      </c>
      <c r="T33" s="2"/>
      <c r="U33" s="273">
        <f>SUMPRODUCT(N$3:R$3,N33:R33)/SUM(N33:R33)</f>
        <v>3.4921568627450981</v>
      </c>
    </row>
    <row r="34" spans="1:21" ht="13.5" customHeight="1" x14ac:dyDescent="0.15">
      <c r="A34" s="263"/>
      <c r="B34" s="148"/>
      <c r="C34" s="17"/>
      <c r="D34" s="205"/>
      <c r="E34" s="105">
        <v>27.49529190207156</v>
      </c>
      <c r="F34" s="106">
        <v>46.516007532956685</v>
      </c>
      <c r="G34" s="106">
        <v>18.832391713747647</v>
      </c>
      <c r="H34" s="106">
        <v>4.1431261770244827</v>
      </c>
      <c r="I34" s="106">
        <v>1.1299435028248588</v>
      </c>
      <c r="J34" s="107">
        <v>1.8832391713747645</v>
      </c>
      <c r="L34" s="272"/>
      <c r="N34" s="117">
        <v>6.0263653483992465</v>
      </c>
      <c r="O34" s="106">
        <v>40.301318267419958</v>
      </c>
      <c r="P34" s="106">
        <v>45.009416195856872</v>
      </c>
      <c r="Q34" s="106">
        <v>4.3314500941619585</v>
      </c>
      <c r="R34" s="106">
        <v>0.37664783427495291</v>
      </c>
      <c r="S34" s="107">
        <v>3.9548022598870061</v>
      </c>
      <c r="U34" s="272"/>
    </row>
    <row r="35" spans="1:21" s="57" customFormat="1" ht="13.5" customHeight="1" x14ac:dyDescent="0.15">
      <c r="A35" s="263"/>
      <c r="B35" s="149" t="s">
        <v>45</v>
      </c>
      <c r="C35" s="229"/>
      <c r="D35" s="240">
        <v>750</v>
      </c>
      <c r="E35" s="230">
        <v>253</v>
      </c>
      <c r="F35" s="231">
        <v>274</v>
      </c>
      <c r="G35" s="231">
        <v>118</v>
      </c>
      <c r="H35" s="231">
        <v>23</v>
      </c>
      <c r="I35" s="231">
        <v>5</v>
      </c>
      <c r="J35" s="232">
        <v>77</v>
      </c>
      <c r="L35" s="273">
        <f>SUMPRODUCT(E$3:I$3,E35:I35)/SUM(E35:I35)</f>
        <v>4.1099554234769684</v>
      </c>
      <c r="N35" s="118">
        <v>67</v>
      </c>
      <c r="O35" s="109">
        <v>321</v>
      </c>
      <c r="P35" s="109">
        <v>220</v>
      </c>
      <c r="Q35" s="109">
        <v>20</v>
      </c>
      <c r="R35" s="109">
        <v>5</v>
      </c>
      <c r="S35" s="110">
        <v>117</v>
      </c>
      <c r="T35" s="2"/>
      <c r="U35" s="273">
        <f>SUMPRODUCT(N$3:R$3,N35:R35)/SUM(N35:R35)</f>
        <v>3.6714060031595577</v>
      </c>
    </row>
    <row r="36" spans="1:21" ht="13.5" customHeight="1" x14ac:dyDescent="0.15">
      <c r="A36" s="263"/>
      <c r="B36" s="148"/>
      <c r="C36" s="17"/>
      <c r="D36" s="205"/>
      <c r="E36" s="105">
        <v>33.733333333333334</v>
      </c>
      <c r="F36" s="106">
        <v>36.533333333333331</v>
      </c>
      <c r="G36" s="106">
        <v>15.733333333333333</v>
      </c>
      <c r="H36" s="106">
        <v>3.0666666666666664</v>
      </c>
      <c r="I36" s="106">
        <v>0.66666666666666674</v>
      </c>
      <c r="J36" s="107">
        <v>10.266666666666667</v>
      </c>
      <c r="L36" s="272"/>
      <c r="N36" s="117">
        <v>8.9333333333333336</v>
      </c>
      <c r="O36" s="106">
        <v>42.8</v>
      </c>
      <c r="P36" s="106">
        <v>29.333333333333332</v>
      </c>
      <c r="Q36" s="106">
        <v>2.666666666666667</v>
      </c>
      <c r="R36" s="106">
        <v>0.66666666666666674</v>
      </c>
      <c r="S36" s="107">
        <v>15.6</v>
      </c>
      <c r="U36" s="272"/>
    </row>
    <row r="37" spans="1:21" s="57" customFormat="1" ht="13.5" customHeight="1" x14ac:dyDescent="0.15">
      <c r="A37" s="263"/>
      <c r="B37" s="56" t="s">
        <v>46</v>
      </c>
      <c r="D37" s="198">
        <v>32</v>
      </c>
      <c r="E37" s="108">
        <v>10</v>
      </c>
      <c r="F37" s="109">
        <v>10</v>
      </c>
      <c r="G37" s="109">
        <v>6</v>
      </c>
      <c r="H37" s="109">
        <v>1</v>
      </c>
      <c r="I37" s="109">
        <v>1</v>
      </c>
      <c r="J37" s="110">
        <v>4</v>
      </c>
      <c r="L37" s="273">
        <f>SUMPRODUCT(E$3:I$3,E37:I37)/SUM(E37:I37)</f>
        <v>3.9642857142857144</v>
      </c>
      <c r="N37" s="118">
        <v>5</v>
      </c>
      <c r="O37" s="109">
        <v>9</v>
      </c>
      <c r="P37" s="109">
        <v>12</v>
      </c>
      <c r="Q37" s="109">
        <v>2</v>
      </c>
      <c r="R37" s="109">
        <v>0</v>
      </c>
      <c r="S37" s="110">
        <v>4</v>
      </c>
      <c r="T37" s="2"/>
      <c r="U37" s="273">
        <f>SUMPRODUCT(N$3:R$3,N37:R37)/SUM(N37:R37)</f>
        <v>3.6071428571428572</v>
      </c>
    </row>
    <row r="38" spans="1:21" ht="13.5" customHeight="1" thickBot="1" x14ac:dyDescent="0.2">
      <c r="A38" s="263"/>
      <c r="B38" s="56"/>
      <c r="D38" s="199"/>
      <c r="E38" s="111">
        <v>31.25</v>
      </c>
      <c r="F38" s="112">
        <v>31.25</v>
      </c>
      <c r="G38" s="112">
        <v>18.75</v>
      </c>
      <c r="H38" s="112">
        <v>3.125</v>
      </c>
      <c r="I38" s="112">
        <v>3.125</v>
      </c>
      <c r="J38" s="113">
        <v>12.5</v>
      </c>
      <c r="L38" s="271"/>
      <c r="N38" s="119">
        <v>15.625</v>
      </c>
      <c r="O38" s="112">
        <v>28.125</v>
      </c>
      <c r="P38" s="112">
        <v>37.5</v>
      </c>
      <c r="Q38" s="112">
        <v>6.25</v>
      </c>
      <c r="R38" s="112">
        <v>0</v>
      </c>
      <c r="S38" s="113">
        <v>12.5</v>
      </c>
      <c r="U38" s="271"/>
    </row>
    <row r="39" spans="1:21" s="57" customFormat="1" ht="13.5" customHeight="1" x14ac:dyDescent="0.15">
      <c r="A39" s="265" t="s">
        <v>47</v>
      </c>
      <c r="B39" s="55" t="s">
        <v>49</v>
      </c>
      <c r="C39" s="217"/>
      <c r="D39" s="202">
        <v>365</v>
      </c>
      <c r="E39" s="108">
        <v>119</v>
      </c>
      <c r="F39" s="109">
        <v>141</v>
      </c>
      <c r="G39" s="109">
        <v>76</v>
      </c>
      <c r="H39" s="109">
        <v>18</v>
      </c>
      <c r="I39" s="109">
        <v>5</v>
      </c>
      <c r="J39" s="110">
        <v>6</v>
      </c>
      <c r="L39" s="270">
        <f>SUMPRODUCT(E$3:I$3,E39:I39)/SUM(E39:I39)</f>
        <v>3.9777158774373258</v>
      </c>
      <c r="N39" s="118">
        <v>51</v>
      </c>
      <c r="O39" s="109">
        <v>146</v>
      </c>
      <c r="P39" s="109">
        <v>136</v>
      </c>
      <c r="Q39" s="109">
        <v>16</v>
      </c>
      <c r="R39" s="109">
        <v>5</v>
      </c>
      <c r="S39" s="110">
        <v>11</v>
      </c>
      <c r="T39" s="2"/>
      <c r="U39" s="270">
        <f>SUMPRODUCT(N$3:R$3,N39:R39)/SUM(N39:R39)</f>
        <v>3.6271186440677967</v>
      </c>
    </row>
    <row r="40" spans="1:21" ht="13.5" customHeight="1" x14ac:dyDescent="0.15">
      <c r="A40" s="263"/>
      <c r="B40" s="56"/>
      <c r="C40" s="218"/>
      <c r="D40" s="202"/>
      <c r="E40" s="219">
        <v>32.602739726027394</v>
      </c>
      <c r="F40" s="220">
        <v>38.630136986301373</v>
      </c>
      <c r="G40" s="220">
        <v>20.82191780821918</v>
      </c>
      <c r="H40" s="220">
        <v>4.9315068493150687</v>
      </c>
      <c r="I40" s="220">
        <v>1.3698630136986301</v>
      </c>
      <c r="J40" s="221">
        <v>1.6438356164383561</v>
      </c>
      <c r="L40" s="272"/>
      <c r="N40" s="117">
        <v>13.972602739726028</v>
      </c>
      <c r="O40" s="106">
        <v>40</v>
      </c>
      <c r="P40" s="106">
        <v>37.260273972602739</v>
      </c>
      <c r="Q40" s="106">
        <v>4.3835616438356162</v>
      </c>
      <c r="R40" s="106">
        <v>1.3698630136986301</v>
      </c>
      <c r="S40" s="107">
        <v>3.0136986301369864</v>
      </c>
      <c r="U40" s="272"/>
    </row>
    <row r="41" spans="1:21" s="57" customFormat="1" ht="13.5" customHeight="1" x14ac:dyDescent="0.15">
      <c r="A41" s="263"/>
      <c r="B41" s="149" t="s">
        <v>51</v>
      </c>
      <c r="C41" s="246"/>
      <c r="D41" s="239">
        <v>1728</v>
      </c>
      <c r="E41" s="230">
        <v>518</v>
      </c>
      <c r="F41" s="231">
        <v>690</v>
      </c>
      <c r="G41" s="231">
        <v>351</v>
      </c>
      <c r="H41" s="231">
        <v>84</v>
      </c>
      <c r="I41" s="231">
        <v>17</v>
      </c>
      <c r="J41" s="232">
        <v>68</v>
      </c>
      <c r="L41" s="273">
        <f>SUMPRODUCT(E$3:I$3,E41:I41)/SUM(E41:I41)</f>
        <v>3.9686746987951809</v>
      </c>
      <c r="N41" s="118">
        <v>147</v>
      </c>
      <c r="O41" s="109">
        <v>752</v>
      </c>
      <c r="P41" s="109">
        <v>642</v>
      </c>
      <c r="Q41" s="109">
        <v>72</v>
      </c>
      <c r="R41" s="109">
        <v>10</v>
      </c>
      <c r="S41" s="110">
        <v>105</v>
      </c>
      <c r="T41" s="2"/>
      <c r="U41" s="273">
        <f>SUMPRODUCT(N$3:R$3,N41:R41)/SUM(N41:R41)</f>
        <v>3.587800369685767</v>
      </c>
    </row>
    <row r="42" spans="1:21" ht="13.5" customHeight="1" x14ac:dyDescent="0.15">
      <c r="A42" s="263"/>
      <c r="B42" s="148"/>
      <c r="C42" s="243"/>
      <c r="D42" s="201"/>
      <c r="E42" s="105">
        <v>29.976851851851855</v>
      </c>
      <c r="F42" s="106">
        <v>39.930555555555557</v>
      </c>
      <c r="G42" s="106">
        <v>20.3125</v>
      </c>
      <c r="H42" s="106">
        <v>4.8611111111111116</v>
      </c>
      <c r="I42" s="106">
        <v>0.98379629629629628</v>
      </c>
      <c r="J42" s="107">
        <v>3.9351851851851851</v>
      </c>
      <c r="L42" s="272"/>
      <c r="N42" s="117">
        <v>8.5069444444444446</v>
      </c>
      <c r="O42" s="106">
        <v>43.518518518518519</v>
      </c>
      <c r="P42" s="106">
        <v>37.152777777777779</v>
      </c>
      <c r="Q42" s="106">
        <v>4.1666666666666661</v>
      </c>
      <c r="R42" s="106">
        <v>0.57870370370370372</v>
      </c>
      <c r="S42" s="107">
        <v>6.0763888888888884</v>
      </c>
      <c r="U42" s="272"/>
    </row>
    <row r="43" spans="1:21" s="57" customFormat="1" ht="13.5" customHeight="1" x14ac:dyDescent="0.15">
      <c r="A43" s="263"/>
      <c r="B43" s="149" t="s">
        <v>52</v>
      </c>
      <c r="C43" s="246"/>
      <c r="D43" s="239">
        <v>317</v>
      </c>
      <c r="E43" s="230">
        <v>89</v>
      </c>
      <c r="F43" s="231">
        <v>127</v>
      </c>
      <c r="G43" s="231">
        <v>58</v>
      </c>
      <c r="H43" s="231">
        <v>10</v>
      </c>
      <c r="I43" s="231">
        <v>8</v>
      </c>
      <c r="J43" s="232">
        <v>25</v>
      </c>
      <c r="L43" s="273">
        <f>SUMPRODUCT(E$3:I$3,E43:I43)/SUM(E43:I43)</f>
        <v>3.9554794520547945</v>
      </c>
      <c r="N43" s="118">
        <v>20</v>
      </c>
      <c r="O43" s="109">
        <v>132</v>
      </c>
      <c r="P43" s="109">
        <v>114</v>
      </c>
      <c r="Q43" s="109">
        <v>10</v>
      </c>
      <c r="R43" s="109">
        <v>4</v>
      </c>
      <c r="S43" s="110">
        <v>37</v>
      </c>
      <c r="T43" s="2"/>
      <c r="U43" s="273">
        <f>SUMPRODUCT(N$3:R$3,N43:R43)/SUM(N43:R43)</f>
        <v>3.55</v>
      </c>
    </row>
    <row r="44" spans="1:21" ht="13.5" customHeight="1" x14ac:dyDescent="0.15">
      <c r="A44" s="263"/>
      <c r="B44" s="148"/>
      <c r="C44" s="243"/>
      <c r="D44" s="201"/>
      <c r="E44" s="105">
        <v>28.075709779179807</v>
      </c>
      <c r="F44" s="106">
        <v>40.063091482649845</v>
      </c>
      <c r="G44" s="106">
        <v>18.296529968454259</v>
      </c>
      <c r="H44" s="106">
        <v>3.1545741324921135</v>
      </c>
      <c r="I44" s="106">
        <v>2.5236593059936907</v>
      </c>
      <c r="J44" s="107">
        <v>7.8864353312302837</v>
      </c>
      <c r="L44" s="272"/>
      <c r="N44" s="117">
        <v>6.309148264984227</v>
      </c>
      <c r="O44" s="106">
        <v>41.640378548895903</v>
      </c>
      <c r="P44" s="106">
        <v>35.962145110410091</v>
      </c>
      <c r="Q44" s="106">
        <v>3.1545741324921135</v>
      </c>
      <c r="R44" s="106">
        <v>1.2618296529968454</v>
      </c>
      <c r="S44" s="107">
        <v>11.67192429022082</v>
      </c>
      <c r="U44" s="272"/>
    </row>
    <row r="45" spans="1:21" s="57" customFormat="1" ht="13.5" customHeight="1" x14ac:dyDescent="0.15">
      <c r="A45" s="263"/>
      <c r="B45" s="56" t="s">
        <v>350</v>
      </c>
      <c r="C45" s="244"/>
      <c r="D45" s="202">
        <v>45</v>
      </c>
      <c r="E45" s="108">
        <v>10</v>
      </c>
      <c r="F45" s="109">
        <v>14</v>
      </c>
      <c r="G45" s="109">
        <v>8</v>
      </c>
      <c r="H45" s="109">
        <v>2</v>
      </c>
      <c r="I45" s="109">
        <v>2</v>
      </c>
      <c r="J45" s="110">
        <v>9</v>
      </c>
      <c r="L45" s="273">
        <f>SUMPRODUCT(E$3:I$3,E45:I45)/SUM(E45:I45)</f>
        <v>3.7777777777777777</v>
      </c>
      <c r="N45" s="118">
        <v>7</v>
      </c>
      <c r="O45" s="109">
        <v>11</v>
      </c>
      <c r="P45" s="109">
        <v>16</v>
      </c>
      <c r="Q45" s="109">
        <v>2</v>
      </c>
      <c r="R45" s="109">
        <v>0</v>
      </c>
      <c r="S45" s="110">
        <v>9</v>
      </c>
      <c r="T45" s="2"/>
      <c r="U45" s="273">
        <f>SUMPRODUCT(N$3:R$3,N45:R45)/SUM(N45:R45)</f>
        <v>3.6388888888888888</v>
      </c>
    </row>
    <row r="46" spans="1:21" ht="13.5" customHeight="1" thickBot="1" x14ac:dyDescent="0.2">
      <c r="A46" s="264"/>
      <c r="B46" s="150"/>
      <c r="C46" s="245"/>
      <c r="D46" s="203"/>
      <c r="E46" s="111">
        <v>22.222222222222221</v>
      </c>
      <c r="F46" s="112">
        <v>31.111111111111111</v>
      </c>
      <c r="G46" s="112">
        <v>17.777777777777779</v>
      </c>
      <c r="H46" s="112">
        <v>4.4444444444444446</v>
      </c>
      <c r="I46" s="112">
        <v>4.4444444444444446</v>
      </c>
      <c r="J46" s="113">
        <v>20</v>
      </c>
      <c r="L46" s="271"/>
      <c r="N46" s="119">
        <v>15.555555555555555</v>
      </c>
      <c r="O46" s="112">
        <v>24.444444444444443</v>
      </c>
      <c r="P46" s="112">
        <v>35.555555555555557</v>
      </c>
      <c r="Q46" s="112">
        <v>4.4444444444444446</v>
      </c>
      <c r="R46" s="112">
        <v>0</v>
      </c>
      <c r="S46" s="113">
        <v>20</v>
      </c>
      <c r="U46" s="271"/>
    </row>
    <row r="47" spans="1:21" s="57" customFormat="1" ht="13.5" customHeight="1" x14ac:dyDescent="0.15">
      <c r="A47" s="265" t="s">
        <v>224</v>
      </c>
      <c r="B47" s="55" t="s">
        <v>54</v>
      </c>
      <c r="C47" s="217"/>
      <c r="D47" s="202">
        <v>95</v>
      </c>
      <c r="E47" s="108">
        <v>33</v>
      </c>
      <c r="F47" s="109">
        <v>38</v>
      </c>
      <c r="G47" s="109">
        <v>14</v>
      </c>
      <c r="H47" s="109">
        <v>7</v>
      </c>
      <c r="I47" s="109">
        <v>1</v>
      </c>
      <c r="J47" s="110">
        <v>2</v>
      </c>
      <c r="L47" s="270">
        <f>SUMPRODUCT(E$3:I$3,E47:I47)/SUM(E47:I47)</f>
        <v>4.021505376344086</v>
      </c>
      <c r="N47" s="118">
        <v>21</v>
      </c>
      <c r="O47" s="109">
        <v>40</v>
      </c>
      <c r="P47" s="109">
        <v>24</v>
      </c>
      <c r="Q47" s="109">
        <v>6</v>
      </c>
      <c r="R47" s="109">
        <v>1</v>
      </c>
      <c r="S47" s="110">
        <v>3</v>
      </c>
      <c r="T47" s="2"/>
      <c r="U47" s="270">
        <f>SUMPRODUCT(N$3:R$3,N47:R47)/SUM(N47:R47)</f>
        <v>3.8043478260869565</v>
      </c>
    </row>
    <row r="48" spans="1:21" ht="13.5" customHeight="1" x14ac:dyDescent="0.15">
      <c r="A48" s="263"/>
      <c r="B48" s="56"/>
      <c r="C48" s="218"/>
      <c r="D48" s="202"/>
      <c r="E48" s="219">
        <v>34.736842105263158</v>
      </c>
      <c r="F48" s="220">
        <v>40</v>
      </c>
      <c r="G48" s="220">
        <v>14.736842105263156</v>
      </c>
      <c r="H48" s="220">
        <v>7.3684210526315779</v>
      </c>
      <c r="I48" s="220">
        <v>1.0526315789473684</v>
      </c>
      <c r="J48" s="221">
        <v>2.1052631578947367</v>
      </c>
      <c r="L48" s="272"/>
      <c r="N48" s="117">
        <v>22.105263157894736</v>
      </c>
      <c r="O48" s="106">
        <v>42.105263157894733</v>
      </c>
      <c r="P48" s="106">
        <v>25.263157894736842</v>
      </c>
      <c r="Q48" s="106">
        <v>6.3157894736842106</v>
      </c>
      <c r="R48" s="106">
        <v>1.0526315789473684</v>
      </c>
      <c r="S48" s="107">
        <v>3.1578947368421053</v>
      </c>
      <c r="U48" s="272"/>
    </row>
    <row r="49" spans="1:21" s="57" customFormat="1" ht="13.5" customHeight="1" x14ac:dyDescent="0.15">
      <c r="A49" s="263"/>
      <c r="B49" s="149" t="s">
        <v>393</v>
      </c>
      <c r="C49" s="246"/>
      <c r="D49" s="239">
        <v>332</v>
      </c>
      <c r="E49" s="230">
        <v>100</v>
      </c>
      <c r="F49" s="231">
        <v>132</v>
      </c>
      <c r="G49" s="231">
        <v>74</v>
      </c>
      <c r="H49" s="231">
        <v>12</v>
      </c>
      <c r="I49" s="231">
        <v>9</v>
      </c>
      <c r="J49" s="232">
        <v>5</v>
      </c>
      <c r="L49" s="273">
        <f>SUMPRODUCT(E$3:I$3,E49:I49)/SUM(E49:I49)</f>
        <v>3.9235474006116209</v>
      </c>
      <c r="N49" s="118">
        <v>32</v>
      </c>
      <c r="O49" s="109">
        <v>136</v>
      </c>
      <c r="P49" s="109">
        <v>140</v>
      </c>
      <c r="Q49" s="109">
        <v>12</v>
      </c>
      <c r="R49" s="109">
        <v>5</v>
      </c>
      <c r="S49" s="110">
        <v>7</v>
      </c>
      <c r="T49" s="2"/>
      <c r="U49" s="273">
        <f>SUMPRODUCT(N$3:R$3,N49:R49)/SUM(N49:R49)</f>
        <v>3.5476923076923077</v>
      </c>
    </row>
    <row r="50" spans="1:21" ht="13.5" customHeight="1" x14ac:dyDescent="0.15">
      <c r="A50" s="263"/>
      <c r="B50" s="148"/>
      <c r="C50" s="243"/>
      <c r="D50" s="201"/>
      <c r="E50" s="105">
        <v>30.120481927710845</v>
      </c>
      <c r="F50" s="106">
        <v>39.75903614457831</v>
      </c>
      <c r="G50" s="106">
        <v>22.289156626506024</v>
      </c>
      <c r="H50" s="106">
        <v>3.6144578313253009</v>
      </c>
      <c r="I50" s="106">
        <v>2.7108433734939759</v>
      </c>
      <c r="J50" s="107">
        <v>1.5060240963855422</v>
      </c>
      <c r="L50" s="272"/>
      <c r="N50" s="117">
        <v>9.6385542168674707</v>
      </c>
      <c r="O50" s="106">
        <v>40.963855421686745</v>
      </c>
      <c r="P50" s="106">
        <v>42.168674698795186</v>
      </c>
      <c r="Q50" s="106">
        <v>3.6144578313253009</v>
      </c>
      <c r="R50" s="106">
        <v>1.5060240963855422</v>
      </c>
      <c r="S50" s="107">
        <v>2.1084337349397591</v>
      </c>
      <c r="U50" s="272"/>
    </row>
    <row r="51" spans="1:21" s="57" customFormat="1" ht="13.5" customHeight="1" x14ac:dyDescent="0.15">
      <c r="A51" s="263"/>
      <c r="B51" s="149" t="s">
        <v>56</v>
      </c>
      <c r="C51" s="246"/>
      <c r="D51" s="239">
        <v>216</v>
      </c>
      <c r="E51" s="230">
        <v>60</v>
      </c>
      <c r="F51" s="231">
        <v>98</v>
      </c>
      <c r="G51" s="231">
        <v>39</v>
      </c>
      <c r="H51" s="231">
        <v>13</v>
      </c>
      <c r="I51" s="231">
        <v>2</v>
      </c>
      <c r="J51" s="232">
        <v>4</v>
      </c>
      <c r="L51" s="273">
        <f>SUMPRODUCT(E$3:I$3,E51:I51)/SUM(E51:I51)</f>
        <v>3.9481132075471699</v>
      </c>
      <c r="N51" s="118">
        <v>15</v>
      </c>
      <c r="O51" s="109">
        <v>94</v>
      </c>
      <c r="P51" s="109">
        <v>84</v>
      </c>
      <c r="Q51" s="109">
        <v>14</v>
      </c>
      <c r="R51" s="109">
        <v>1</v>
      </c>
      <c r="S51" s="110">
        <v>8</v>
      </c>
      <c r="T51" s="2"/>
      <c r="U51" s="273">
        <f>SUMPRODUCT(N$3:R$3,N51:R51)/SUM(N51:R51)</f>
        <v>3.5192307692307692</v>
      </c>
    </row>
    <row r="52" spans="1:21" ht="13.5" customHeight="1" x14ac:dyDescent="0.15">
      <c r="A52" s="263"/>
      <c r="B52" s="148"/>
      <c r="C52" s="243"/>
      <c r="D52" s="201"/>
      <c r="E52" s="105">
        <v>27.777777777777779</v>
      </c>
      <c r="F52" s="106">
        <v>45.370370370370374</v>
      </c>
      <c r="G52" s="106">
        <v>18.055555555555554</v>
      </c>
      <c r="H52" s="106">
        <v>6.0185185185185182</v>
      </c>
      <c r="I52" s="106">
        <v>0.92592592592592582</v>
      </c>
      <c r="J52" s="107">
        <v>1.8518518518518516</v>
      </c>
      <c r="L52" s="272"/>
      <c r="N52" s="117">
        <v>6.9444444444444446</v>
      </c>
      <c r="O52" s="106">
        <v>43.518518518518519</v>
      </c>
      <c r="P52" s="106">
        <v>38.888888888888893</v>
      </c>
      <c r="Q52" s="106">
        <v>6.481481481481481</v>
      </c>
      <c r="R52" s="106">
        <v>0.46296296296296291</v>
      </c>
      <c r="S52" s="107">
        <v>3.7037037037037033</v>
      </c>
      <c r="U52" s="272"/>
    </row>
    <row r="53" spans="1:21" s="57" customFormat="1" ht="13.5" customHeight="1" x14ac:dyDescent="0.15">
      <c r="A53" s="263"/>
      <c r="B53" s="149" t="s">
        <v>58</v>
      </c>
      <c r="C53" s="246"/>
      <c r="D53" s="239">
        <v>177</v>
      </c>
      <c r="E53" s="230">
        <v>49</v>
      </c>
      <c r="F53" s="231">
        <v>62</v>
      </c>
      <c r="G53" s="231">
        <v>42</v>
      </c>
      <c r="H53" s="231">
        <v>16</v>
      </c>
      <c r="I53" s="231">
        <v>4</v>
      </c>
      <c r="J53" s="232">
        <v>4</v>
      </c>
      <c r="L53" s="273">
        <f>SUMPRODUCT(E$3:I$3,E53:I53)/SUM(E53:I53)</f>
        <v>3.7861271676300579</v>
      </c>
      <c r="N53" s="118">
        <v>13</v>
      </c>
      <c r="O53" s="109">
        <v>75</v>
      </c>
      <c r="P53" s="109">
        <v>76</v>
      </c>
      <c r="Q53" s="109">
        <v>4</v>
      </c>
      <c r="R53" s="109">
        <v>3</v>
      </c>
      <c r="S53" s="110">
        <v>6</v>
      </c>
      <c r="T53" s="2"/>
      <c r="U53" s="273">
        <f>SUMPRODUCT(N$3:R$3,N53:R53)/SUM(N53:R53)</f>
        <v>3.5321637426900585</v>
      </c>
    </row>
    <row r="54" spans="1:21" ht="13.5" customHeight="1" x14ac:dyDescent="0.15">
      <c r="A54" s="263"/>
      <c r="B54" s="148"/>
      <c r="C54" s="243"/>
      <c r="D54" s="201"/>
      <c r="E54" s="105">
        <v>27.683615819209038</v>
      </c>
      <c r="F54" s="106">
        <v>35.028248587570623</v>
      </c>
      <c r="G54" s="106">
        <v>23.728813559322035</v>
      </c>
      <c r="H54" s="106">
        <v>9.0395480225988702</v>
      </c>
      <c r="I54" s="106">
        <v>2.2598870056497176</v>
      </c>
      <c r="J54" s="107">
        <v>2.2598870056497176</v>
      </c>
      <c r="L54" s="272"/>
      <c r="N54" s="117">
        <v>7.3446327683615822</v>
      </c>
      <c r="O54" s="106">
        <v>42.372881355932201</v>
      </c>
      <c r="P54" s="106">
        <v>42.93785310734463</v>
      </c>
      <c r="Q54" s="106">
        <v>2.2598870056497176</v>
      </c>
      <c r="R54" s="106">
        <v>1.6949152542372881</v>
      </c>
      <c r="S54" s="107">
        <v>3.3898305084745761</v>
      </c>
      <c r="U54" s="272"/>
    </row>
    <row r="55" spans="1:21" s="57" customFormat="1" ht="13.5" customHeight="1" x14ac:dyDescent="0.15">
      <c r="A55" s="263"/>
      <c r="B55" s="149" t="s">
        <v>60</v>
      </c>
      <c r="C55" s="246"/>
      <c r="D55" s="239">
        <v>396</v>
      </c>
      <c r="E55" s="230">
        <v>107</v>
      </c>
      <c r="F55" s="231">
        <v>145</v>
      </c>
      <c r="G55" s="231">
        <v>110</v>
      </c>
      <c r="H55" s="231">
        <v>24</v>
      </c>
      <c r="I55" s="231">
        <v>2</v>
      </c>
      <c r="J55" s="232">
        <v>8</v>
      </c>
      <c r="L55" s="273">
        <f>SUMPRODUCT(E$3:I$3,E55:I55)/SUM(E55:I55)</f>
        <v>3.8530927835051547</v>
      </c>
      <c r="N55" s="118">
        <v>39</v>
      </c>
      <c r="O55" s="109">
        <v>164</v>
      </c>
      <c r="P55" s="109">
        <v>162</v>
      </c>
      <c r="Q55" s="109">
        <v>16</v>
      </c>
      <c r="R55" s="109">
        <v>5</v>
      </c>
      <c r="S55" s="110">
        <v>10</v>
      </c>
      <c r="T55" s="2"/>
      <c r="U55" s="273">
        <f>SUMPRODUCT(N$3:R$3,N55:R55)/SUM(N55:R55)</f>
        <v>3.5595854922279795</v>
      </c>
    </row>
    <row r="56" spans="1:21" ht="13.5" customHeight="1" x14ac:dyDescent="0.15">
      <c r="A56" s="263"/>
      <c r="B56" s="148"/>
      <c r="C56" s="243"/>
      <c r="D56" s="201"/>
      <c r="E56" s="105">
        <v>27.020202020202021</v>
      </c>
      <c r="F56" s="106">
        <v>36.616161616161619</v>
      </c>
      <c r="G56" s="106">
        <v>27.777777777777779</v>
      </c>
      <c r="H56" s="106">
        <v>6.0606060606060606</v>
      </c>
      <c r="I56" s="106">
        <v>0.50505050505050508</v>
      </c>
      <c r="J56" s="107">
        <v>2.0202020202020203</v>
      </c>
      <c r="L56" s="272"/>
      <c r="N56" s="117">
        <v>9.8484848484848477</v>
      </c>
      <c r="O56" s="106">
        <v>41.414141414141412</v>
      </c>
      <c r="P56" s="106">
        <v>40.909090909090914</v>
      </c>
      <c r="Q56" s="106">
        <v>4.0404040404040407</v>
      </c>
      <c r="R56" s="106">
        <v>1.2626262626262625</v>
      </c>
      <c r="S56" s="107">
        <v>2.5252525252525251</v>
      </c>
      <c r="U56" s="272"/>
    </row>
    <row r="57" spans="1:21" s="57" customFormat="1" ht="13.5" customHeight="1" x14ac:dyDescent="0.15">
      <c r="A57" s="263"/>
      <c r="B57" s="149" t="s">
        <v>62</v>
      </c>
      <c r="C57" s="246"/>
      <c r="D57" s="239">
        <v>207</v>
      </c>
      <c r="E57" s="230">
        <v>60</v>
      </c>
      <c r="F57" s="231">
        <v>78</v>
      </c>
      <c r="G57" s="231">
        <v>54</v>
      </c>
      <c r="H57" s="231">
        <v>8</v>
      </c>
      <c r="I57" s="231">
        <v>3</v>
      </c>
      <c r="J57" s="232">
        <v>4</v>
      </c>
      <c r="L57" s="273">
        <f>SUMPRODUCT(E$3:I$3,E57:I57)/SUM(E57:I57)</f>
        <v>3.9064039408866993</v>
      </c>
      <c r="N57" s="118">
        <v>22</v>
      </c>
      <c r="O57" s="109">
        <v>96</v>
      </c>
      <c r="P57" s="109">
        <v>66</v>
      </c>
      <c r="Q57" s="109">
        <v>15</v>
      </c>
      <c r="R57" s="109">
        <v>0</v>
      </c>
      <c r="S57" s="110">
        <v>8</v>
      </c>
      <c r="T57" s="2"/>
      <c r="U57" s="273">
        <f>SUMPRODUCT(N$3:R$3,N57:R57)/SUM(N57:R57)</f>
        <v>3.6281407035175879</v>
      </c>
    </row>
    <row r="58" spans="1:21" ht="13.5" customHeight="1" x14ac:dyDescent="0.15">
      <c r="A58" s="263"/>
      <c r="B58" s="148"/>
      <c r="C58" s="243"/>
      <c r="D58" s="201"/>
      <c r="E58" s="105">
        <v>28.985507246376812</v>
      </c>
      <c r="F58" s="106">
        <v>37.681159420289859</v>
      </c>
      <c r="G58" s="106">
        <v>26.086956521739129</v>
      </c>
      <c r="H58" s="106">
        <v>3.8647342995169081</v>
      </c>
      <c r="I58" s="106">
        <v>1.4492753623188406</v>
      </c>
      <c r="J58" s="107">
        <v>1.932367149758454</v>
      </c>
      <c r="L58" s="272"/>
      <c r="N58" s="117">
        <v>10.628019323671497</v>
      </c>
      <c r="O58" s="106">
        <v>46.376811594202898</v>
      </c>
      <c r="P58" s="106">
        <v>31.884057971014489</v>
      </c>
      <c r="Q58" s="106">
        <v>7.2463768115942031</v>
      </c>
      <c r="R58" s="106">
        <v>0</v>
      </c>
      <c r="S58" s="107">
        <v>3.8647342995169081</v>
      </c>
      <c r="U58" s="272"/>
    </row>
    <row r="59" spans="1:21" s="57" customFormat="1" ht="13.5" customHeight="1" x14ac:dyDescent="0.15">
      <c r="A59" s="263"/>
      <c r="B59" s="149" t="s">
        <v>64</v>
      </c>
      <c r="C59" s="246"/>
      <c r="D59" s="206">
        <v>142</v>
      </c>
      <c r="E59" s="230">
        <v>41</v>
      </c>
      <c r="F59" s="231">
        <v>59</v>
      </c>
      <c r="G59" s="231">
        <v>19</v>
      </c>
      <c r="H59" s="231">
        <v>4</v>
      </c>
      <c r="I59" s="231">
        <v>3</v>
      </c>
      <c r="J59" s="232">
        <v>16</v>
      </c>
      <c r="L59" s="273">
        <f>SUMPRODUCT(E$3:I$3,E59:I59)/SUM(E59:I59)</f>
        <v>4.0396825396825395</v>
      </c>
      <c r="N59" s="118">
        <v>13</v>
      </c>
      <c r="O59" s="109">
        <v>52</v>
      </c>
      <c r="P59" s="109">
        <v>44</v>
      </c>
      <c r="Q59" s="109">
        <v>5</v>
      </c>
      <c r="R59" s="109">
        <v>2</v>
      </c>
      <c r="S59" s="110">
        <v>26</v>
      </c>
      <c r="T59" s="2"/>
      <c r="U59" s="273">
        <f>SUMPRODUCT(N$3:R$3,N59:R59)/SUM(N59:R59)</f>
        <v>3.5948275862068964</v>
      </c>
    </row>
    <row r="60" spans="1:21" ht="13.5" customHeight="1" x14ac:dyDescent="0.15">
      <c r="A60" s="263"/>
      <c r="B60" s="148"/>
      <c r="C60" s="243"/>
      <c r="D60" s="201"/>
      <c r="E60" s="105">
        <v>28.87323943661972</v>
      </c>
      <c r="F60" s="106">
        <v>41.549295774647888</v>
      </c>
      <c r="G60" s="106">
        <v>13.380281690140844</v>
      </c>
      <c r="H60" s="106">
        <v>2.8169014084507045</v>
      </c>
      <c r="I60" s="106">
        <v>2.112676056338028</v>
      </c>
      <c r="J60" s="107">
        <v>11.267605633802818</v>
      </c>
      <c r="L60" s="272"/>
      <c r="N60" s="117">
        <v>9.1549295774647899</v>
      </c>
      <c r="O60" s="106">
        <v>36.619718309859159</v>
      </c>
      <c r="P60" s="106">
        <v>30.985915492957744</v>
      </c>
      <c r="Q60" s="106">
        <v>3.5211267605633805</v>
      </c>
      <c r="R60" s="106">
        <v>1.4084507042253522</v>
      </c>
      <c r="S60" s="107">
        <v>18.30985915492958</v>
      </c>
      <c r="U60" s="272"/>
    </row>
    <row r="61" spans="1:21" s="57" customFormat="1" ht="13.5" customHeight="1" x14ac:dyDescent="0.15">
      <c r="A61" s="263"/>
      <c r="B61" s="149" t="s">
        <v>66</v>
      </c>
      <c r="C61" s="246"/>
      <c r="D61" s="206">
        <v>524</v>
      </c>
      <c r="E61" s="230">
        <v>173</v>
      </c>
      <c r="F61" s="231">
        <v>205</v>
      </c>
      <c r="G61" s="231">
        <v>91</v>
      </c>
      <c r="H61" s="231">
        <v>15</v>
      </c>
      <c r="I61" s="231">
        <v>4</v>
      </c>
      <c r="J61" s="232">
        <v>36</v>
      </c>
      <c r="L61" s="273">
        <f>SUMPRODUCT(E$3:I$3,E61:I61)/SUM(E61:I61)</f>
        <v>4.081967213114754</v>
      </c>
      <c r="N61" s="118">
        <v>46</v>
      </c>
      <c r="O61" s="109">
        <v>219</v>
      </c>
      <c r="P61" s="109">
        <v>180</v>
      </c>
      <c r="Q61" s="109">
        <v>18</v>
      </c>
      <c r="R61" s="109">
        <v>1</v>
      </c>
      <c r="S61" s="110">
        <v>60</v>
      </c>
      <c r="T61" s="2"/>
      <c r="U61" s="273">
        <f>SUMPRODUCT(N$3:R$3,N61:R61)/SUM(N61:R61)</f>
        <v>3.6271551724137931</v>
      </c>
    </row>
    <row r="62" spans="1:21" ht="13.5" customHeight="1" x14ac:dyDescent="0.15">
      <c r="A62" s="263"/>
      <c r="B62" s="148"/>
      <c r="C62" s="243"/>
      <c r="D62" s="201"/>
      <c r="E62" s="105">
        <v>33.015267175572518</v>
      </c>
      <c r="F62" s="106">
        <v>39.122137404580151</v>
      </c>
      <c r="G62" s="106">
        <v>17.36641221374046</v>
      </c>
      <c r="H62" s="106">
        <v>2.8625954198473282</v>
      </c>
      <c r="I62" s="106">
        <v>0.76335877862595414</v>
      </c>
      <c r="J62" s="107">
        <v>6.8702290076335881</v>
      </c>
      <c r="L62" s="272"/>
      <c r="N62" s="117">
        <v>8.778625954198473</v>
      </c>
      <c r="O62" s="106">
        <v>41.793893129770993</v>
      </c>
      <c r="P62" s="106">
        <v>34.351145038167942</v>
      </c>
      <c r="Q62" s="106">
        <v>3.4351145038167941</v>
      </c>
      <c r="R62" s="106">
        <v>0.19083969465648853</v>
      </c>
      <c r="S62" s="107">
        <v>11.450381679389313</v>
      </c>
      <c r="U62" s="272"/>
    </row>
    <row r="63" spans="1:21" s="57" customFormat="1" ht="13.5" customHeight="1" x14ac:dyDescent="0.15">
      <c r="A63" s="263"/>
      <c r="B63" s="56" t="s">
        <v>67</v>
      </c>
      <c r="C63" s="244"/>
      <c r="D63" s="202">
        <v>543</v>
      </c>
      <c r="E63" s="108">
        <v>161</v>
      </c>
      <c r="F63" s="109">
        <v>219</v>
      </c>
      <c r="G63" s="109">
        <v>99</v>
      </c>
      <c r="H63" s="109">
        <v>24</v>
      </c>
      <c r="I63" s="109">
        <v>7</v>
      </c>
      <c r="J63" s="110">
        <v>33</v>
      </c>
      <c r="L63" s="273">
        <f>SUMPRODUCT(E$3:I$3,E63:I63)/SUM(E63:I63)</f>
        <v>3.9862745098039216</v>
      </c>
      <c r="N63" s="118">
        <v>39</v>
      </c>
      <c r="O63" s="109">
        <v>238</v>
      </c>
      <c r="P63" s="109">
        <v>202</v>
      </c>
      <c r="Q63" s="109">
        <v>19</v>
      </c>
      <c r="R63" s="109">
        <v>2</v>
      </c>
      <c r="S63" s="110">
        <v>43</v>
      </c>
      <c r="T63" s="2"/>
      <c r="U63" s="273">
        <f>SUMPRODUCT(N$3:R$3,N63:R63)/SUM(N63:R63)</f>
        <v>3.5859999999999999</v>
      </c>
    </row>
    <row r="64" spans="1:21" ht="13.5" customHeight="1" thickBot="1" x14ac:dyDescent="0.2">
      <c r="A64" s="264"/>
      <c r="B64" s="150"/>
      <c r="C64" s="245"/>
      <c r="D64" s="203"/>
      <c r="E64" s="111">
        <v>29.65009208103131</v>
      </c>
      <c r="F64" s="112">
        <v>40.331491712707184</v>
      </c>
      <c r="G64" s="112">
        <v>18.232044198895029</v>
      </c>
      <c r="H64" s="112">
        <v>4.4198895027624303</v>
      </c>
      <c r="I64" s="112">
        <v>1.2891344383057091</v>
      </c>
      <c r="J64" s="113">
        <v>6.0773480662983426</v>
      </c>
      <c r="L64" s="271"/>
      <c r="N64" s="119">
        <v>7.1823204419889501</v>
      </c>
      <c r="O64" s="112">
        <v>43.830570902394108</v>
      </c>
      <c r="P64" s="112">
        <v>37.200736648250462</v>
      </c>
      <c r="Q64" s="112">
        <v>3.4990791896869244</v>
      </c>
      <c r="R64" s="112">
        <v>0.36832412523020258</v>
      </c>
      <c r="S64" s="113">
        <v>7.9189686924493561</v>
      </c>
      <c r="U64" s="271"/>
    </row>
    <row r="65" spans="1:21" s="57" customFormat="1" ht="13.5" customHeight="1" x14ac:dyDescent="0.15">
      <c r="A65" s="269" t="s">
        <v>73</v>
      </c>
      <c r="B65" s="55" t="s">
        <v>68</v>
      </c>
      <c r="C65" s="217"/>
      <c r="D65" s="202">
        <v>1316</v>
      </c>
      <c r="E65" s="108">
        <v>374</v>
      </c>
      <c r="F65" s="109">
        <v>518</v>
      </c>
      <c r="G65" s="109">
        <v>280</v>
      </c>
      <c r="H65" s="109">
        <v>67</v>
      </c>
      <c r="I65" s="109">
        <v>19</v>
      </c>
      <c r="J65" s="110">
        <v>58</v>
      </c>
      <c r="L65" s="270">
        <f>SUMPRODUCT(E$3:I$3,E65:I65)/SUM(E65:I65)</f>
        <v>3.9228934817170109</v>
      </c>
      <c r="N65" s="118">
        <v>123</v>
      </c>
      <c r="O65" s="109">
        <v>526</v>
      </c>
      <c r="P65" s="109">
        <v>512</v>
      </c>
      <c r="Q65" s="109">
        <v>63</v>
      </c>
      <c r="R65" s="109">
        <v>12</v>
      </c>
      <c r="S65" s="110">
        <v>80</v>
      </c>
      <c r="T65" s="2"/>
      <c r="U65" s="270">
        <f>SUMPRODUCT(N$3:R$3,N65:R65)/SUM(N65:R65)</f>
        <v>3.5542071197411005</v>
      </c>
    </row>
    <row r="66" spans="1:21" ht="13.5" customHeight="1" x14ac:dyDescent="0.15">
      <c r="A66" s="263"/>
      <c r="B66" s="9" t="s">
        <v>69</v>
      </c>
      <c r="C66" s="243"/>
      <c r="D66" s="201"/>
      <c r="E66" s="105">
        <v>28.419452887537993</v>
      </c>
      <c r="F66" s="106">
        <v>39.361702127659576</v>
      </c>
      <c r="G66" s="106">
        <v>21.276595744680851</v>
      </c>
      <c r="H66" s="106">
        <v>5.0911854103343464</v>
      </c>
      <c r="I66" s="106">
        <v>1.4437689969604863</v>
      </c>
      <c r="J66" s="107">
        <v>4.4072948328267474</v>
      </c>
      <c r="L66" s="272"/>
      <c r="N66" s="117">
        <v>9.3465045592705174</v>
      </c>
      <c r="O66" s="106">
        <v>39.969604863221889</v>
      </c>
      <c r="P66" s="106">
        <v>38.90577507598784</v>
      </c>
      <c r="Q66" s="106">
        <v>4.7872340425531918</v>
      </c>
      <c r="R66" s="106">
        <v>0.91185410334346495</v>
      </c>
      <c r="S66" s="107">
        <v>6.0790273556231007</v>
      </c>
      <c r="U66" s="272"/>
    </row>
    <row r="67" spans="1:21" s="57" customFormat="1" ht="13.5" customHeight="1" x14ac:dyDescent="0.15">
      <c r="A67" s="263"/>
      <c r="B67" s="56" t="s">
        <v>70</v>
      </c>
      <c r="C67" s="244"/>
      <c r="D67" s="202">
        <v>1077</v>
      </c>
      <c r="E67" s="108">
        <v>346</v>
      </c>
      <c r="F67" s="109">
        <v>431</v>
      </c>
      <c r="G67" s="109">
        <v>201</v>
      </c>
      <c r="H67" s="109">
        <v>45</v>
      </c>
      <c r="I67" s="109">
        <v>12</v>
      </c>
      <c r="J67" s="110">
        <v>42</v>
      </c>
      <c r="L67" s="273">
        <f>SUMPRODUCT(E$3:I$3,E67:I67)/SUM(E67:I67)</f>
        <v>4.0183574879227058</v>
      </c>
      <c r="N67" s="118">
        <v>94</v>
      </c>
      <c r="O67" s="109">
        <v>496</v>
      </c>
      <c r="P67" s="109">
        <v>375</v>
      </c>
      <c r="Q67" s="109">
        <v>35</v>
      </c>
      <c r="R67" s="109">
        <v>7</v>
      </c>
      <c r="S67" s="110">
        <v>70</v>
      </c>
      <c r="T67" s="2"/>
      <c r="U67" s="273">
        <f>SUMPRODUCT(N$3:R$3,N67:R67)/SUM(N67:R67)</f>
        <v>3.6305858987090369</v>
      </c>
    </row>
    <row r="68" spans="1:21" ht="13.5" customHeight="1" x14ac:dyDescent="0.15">
      <c r="A68" s="263"/>
      <c r="B68" s="9" t="s">
        <v>71</v>
      </c>
      <c r="C68" s="243"/>
      <c r="D68" s="201"/>
      <c r="E68" s="105">
        <v>32.12627669452182</v>
      </c>
      <c r="F68" s="106">
        <v>40.018570102135563</v>
      </c>
      <c r="G68" s="106">
        <v>18.662952646239557</v>
      </c>
      <c r="H68" s="106">
        <v>4.1782729805013927</v>
      </c>
      <c r="I68" s="106">
        <v>1.1142061281337048</v>
      </c>
      <c r="J68" s="107">
        <v>3.8997214484679668</v>
      </c>
      <c r="L68" s="272"/>
      <c r="N68" s="117">
        <v>8.7279480037140207</v>
      </c>
      <c r="O68" s="106">
        <v>46.053853296193132</v>
      </c>
      <c r="P68" s="106">
        <v>34.818941504178277</v>
      </c>
      <c r="Q68" s="106">
        <v>3.2497678737233056</v>
      </c>
      <c r="R68" s="106">
        <v>0.64995357474466109</v>
      </c>
      <c r="S68" s="107">
        <v>6.4995357474466111</v>
      </c>
      <c r="U68" s="272"/>
    </row>
    <row r="69" spans="1:21" s="57" customFormat="1" ht="13.5" customHeight="1" x14ac:dyDescent="0.15">
      <c r="A69" s="263"/>
      <c r="B69" s="56" t="s">
        <v>72</v>
      </c>
      <c r="C69" s="244"/>
      <c r="D69" s="202">
        <v>62</v>
      </c>
      <c r="E69" s="108">
        <v>16</v>
      </c>
      <c r="F69" s="109">
        <v>23</v>
      </c>
      <c r="G69" s="109">
        <v>12</v>
      </c>
      <c r="H69" s="109">
        <v>2</v>
      </c>
      <c r="I69" s="109">
        <v>1</v>
      </c>
      <c r="J69" s="110">
        <v>8</v>
      </c>
      <c r="L69" s="273">
        <f>SUMPRODUCT(E$3:I$3,E69:I69)/SUM(E69:I69)</f>
        <v>3.9444444444444446</v>
      </c>
      <c r="N69" s="118">
        <v>8</v>
      </c>
      <c r="O69" s="109">
        <v>19</v>
      </c>
      <c r="P69" s="109">
        <v>21</v>
      </c>
      <c r="Q69" s="109">
        <v>2</v>
      </c>
      <c r="R69" s="109">
        <v>0</v>
      </c>
      <c r="S69" s="110">
        <v>12</v>
      </c>
      <c r="T69" s="2"/>
      <c r="U69" s="273">
        <f>SUMPRODUCT(N$3:R$3,N69:R69)/SUM(N69:R69)</f>
        <v>3.66</v>
      </c>
    </row>
    <row r="70" spans="1:21" ht="13.5" customHeight="1" thickBot="1" x14ac:dyDescent="0.2">
      <c r="A70" s="264"/>
      <c r="B70" s="16"/>
      <c r="C70" s="245"/>
      <c r="D70" s="203"/>
      <c r="E70" s="111">
        <v>25.806451612903224</v>
      </c>
      <c r="F70" s="112">
        <v>37.096774193548384</v>
      </c>
      <c r="G70" s="112">
        <v>19.35483870967742</v>
      </c>
      <c r="H70" s="112">
        <v>3.225806451612903</v>
      </c>
      <c r="I70" s="112">
        <v>1.6129032258064515</v>
      </c>
      <c r="J70" s="113">
        <v>12.903225806451612</v>
      </c>
      <c r="L70" s="271"/>
      <c r="N70" s="119">
        <v>12.903225806451612</v>
      </c>
      <c r="O70" s="112">
        <v>30.64516129032258</v>
      </c>
      <c r="P70" s="112">
        <v>33.87096774193548</v>
      </c>
      <c r="Q70" s="112">
        <v>3.225806451612903</v>
      </c>
      <c r="R70" s="112">
        <v>0</v>
      </c>
      <c r="S70" s="113">
        <v>19.35483870967742</v>
      </c>
      <c r="U70" s="271"/>
    </row>
    <row r="71" spans="1:21" s="57" customFormat="1" ht="13.5" customHeight="1" x14ac:dyDescent="0.15">
      <c r="A71" s="261" t="s">
        <v>404</v>
      </c>
      <c r="B71" s="56" t="s">
        <v>489</v>
      </c>
      <c r="D71" s="202">
        <v>1064</v>
      </c>
      <c r="E71" s="108">
        <v>303</v>
      </c>
      <c r="F71" s="109">
        <v>446</v>
      </c>
      <c r="G71" s="109">
        <v>221</v>
      </c>
      <c r="H71" s="109">
        <v>61</v>
      </c>
      <c r="I71" s="109">
        <v>17</v>
      </c>
      <c r="J71" s="110">
        <v>16</v>
      </c>
      <c r="L71" s="270">
        <f>SUMPRODUCT(E$3:I$3,E71:I71)/SUM(E71:I71)</f>
        <v>3.9131679389312977</v>
      </c>
      <c r="N71" s="118">
        <v>95</v>
      </c>
      <c r="O71" s="109">
        <v>470</v>
      </c>
      <c r="P71" s="109">
        <v>415</v>
      </c>
      <c r="Q71" s="109">
        <v>52</v>
      </c>
      <c r="R71" s="109">
        <v>6</v>
      </c>
      <c r="S71" s="110">
        <v>26</v>
      </c>
      <c r="T71" s="2"/>
      <c r="U71" s="270">
        <f>SUMPRODUCT(N$3:R$3,N71:R71)/SUM(N71:R71)</f>
        <v>3.5741811175337186</v>
      </c>
    </row>
    <row r="72" spans="1:21" ht="13.5" customHeight="1" x14ac:dyDescent="0.15">
      <c r="A72" s="261"/>
      <c r="B72" s="9" t="s">
        <v>490</v>
      </c>
      <c r="C72" s="17"/>
      <c r="D72" s="201"/>
      <c r="E72" s="105">
        <v>28.477443609022558</v>
      </c>
      <c r="F72" s="106">
        <v>41.917293233082709</v>
      </c>
      <c r="G72" s="106">
        <v>20.770676691729324</v>
      </c>
      <c r="H72" s="106">
        <v>5.7330827067669166</v>
      </c>
      <c r="I72" s="106">
        <v>1.5977443609022555</v>
      </c>
      <c r="J72" s="107">
        <v>1.5037593984962405</v>
      </c>
      <c r="L72" s="272"/>
      <c r="N72" s="117">
        <v>8.9285714285714288</v>
      </c>
      <c r="O72" s="106">
        <v>44.172932330827066</v>
      </c>
      <c r="P72" s="106">
        <v>39.003759398496243</v>
      </c>
      <c r="Q72" s="106">
        <v>4.8872180451127818</v>
      </c>
      <c r="R72" s="106">
        <v>0.56390977443609014</v>
      </c>
      <c r="S72" s="107">
        <v>2.4436090225563909</v>
      </c>
      <c r="U72" s="272"/>
    </row>
    <row r="73" spans="1:21" s="57" customFormat="1" ht="13.5" customHeight="1" x14ac:dyDescent="0.15">
      <c r="A73" s="261"/>
      <c r="B73" s="56" t="s">
        <v>405</v>
      </c>
      <c r="D73" s="202">
        <v>348</v>
      </c>
      <c r="E73" s="108">
        <v>109</v>
      </c>
      <c r="F73" s="109">
        <v>138</v>
      </c>
      <c r="G73" s="109">
        <v>77</v>
      </c>
      <c r="H73" s="109">
        <v>18</v>
      </c>
      <c r="I73" s="109">
        <v>3</v>
      </c>
      <c r="J73" s="110">
        <v>3</v>
      </c>
      <c r="L73" s="273">
        <f>SUMPRODUCT(E$3:I$3,E73:I73)/SUM(E73:I73)</f>
        <v>3.9623188405797101</v>
      </c>
      <c r="N73" s="118">
        <v>31</v>
      </c>
      <c r="O73" s="109">
        <v>158</v>
      </c>
      <c r="P73" s="109">
        <v>130</v>
      </c>
      <c r="Q73" s="109">
        <v>17</v>
      </c>
      <c r="R73" s="109">
        <v>4</v>
      </c>
      <c r="S73" s="110">
        <v>8</v>
      </c>
      <c r="T73" s="2"/>
      <c r="U73" s="273">
        <f>SUMPRODUCT(N$3:R$3,N73:R73)/SUM(N73:R73)</f>
        <v>3.5735294117647061</v>
      </c>
    </row>
    <row r="74" spans="1:21" ht="13.5" customHeight="1" x14ac:dyDescent="0.15">
      <c r="A74" s="261"/>
      <c r="B74" s="9" t="s">
        <v>490</v>
      </c>
      <c r="C74" s="17"/>
      <c r="D74" s="201"/>
      <c r="E74" s="105">
        <v>31.321839080459768</v>
      </c>
      <c r="F74" s="106">
        <v>39.655172413793103</v>
      </c>
      <c r="G74" s="106">
        <v>22.126436781609197</v>
      </c>
      <c r="H74" s="106">
        <v>5.1724137931034484</v>
      </c>
      <c r="I74" s="106">
        <v>0.86206896551724133</v>
      </c>
      <c r="J74" s="107">
        <v>0.86206896551724133</v>
      </c>
      <c r="L74" s="272"/>
      <c r="N74" s="117">
        <v>8.9080459770114953</v>
      </c>
      <c r="O74" s="106">
        <v>45.402298850574709</v>
      </c>
      <c r="P74" s="106">
        <v>37.356321839080458</v>
      </c>
      <c r="Q74" s="106">
        <v>4.8850574712643677</v>
      </c>
      <c r="R74" s="106">
        <v>1.1494252873563218</v>
      </c>
      <c r="S74" s="107">
        <v>2.2988505747126435</v>
      </c>
      <c r="U74" s="272"/>
    </row>
    <row r="75" spans="1:21" s="57" customFormat="1" ht="13.5" customHeight="1" x14ac:dyDescent="0.15">
      <c r="A75" s="261"/>
      <c r="B75" s="56" t="s">
        <v>406</v>
      </c>
      <c r="D75" s="202">
        <v>1043</v>
      </c>
      <c r="E75" s="108">
        <v>324</v>
      </c>
      <c r="F75" s="109">
        <v>388</v>
      </c>
      <c r="G75" s="109">
        <v>195</v>
      </c>
      <c r="H75" s="109">
        <v>35</v>
      </c>
      <c r="I75" s="109">
        <v>12</v>
      </c>
      <c r="J75" s="110">
        <v>89</v>
      </c>
      <c r="L75" s="273">
        <f>SUMPRODUCT(E$3:I$3,E75:I75)/SUM(E75:I75)</f>
        <v>4.0241090146750524</v>
      </c>
      <c r="N75" s="118">
        <v>99</v>
      </c>
      <c r="O75" s="109">
        <v>413</v>
      </c>
      <c r="P75" s="109">
        <v>363</v>
      </c>
      <c r="Q75" s="109">
        <v>31</v>
      </c>
      <c r="R75" s="109">
        <v>9</v>
      </c>
      <c r="S75" s="110">
        <v>128</v>
      </c>
      <c r="T75" s="2"/>
      <c r="U75" s="273">
        <f>SUMPRODUCT(N$3:R$3,N75:R75)/SUM(N75:R75)</f>
        <v>3.6142076502732241</v>
      </c>
    </row>
    <row r="76" spans="1:21" ht="13.5" customHeight="1" thickBot="1" x14ac:dyDescent="0.2">
      <c r="A76" s="262"/>
      <c r="B76" s="16"/>
      <c r="C76" s="18"/>
      <c r="D76" s="203"/>
      <c r="E76" s="111">
        <v>31.064237775647175</v>
      </c>
      <c r="F76" s="112">
        <v>37.200383509108342</v>
      </c>
      <c r="G76" s="112">
        <v>18.6960690316395</v>
      </c>
      <c r="H76" s="112">
        <v>3.3557046979865772</v>
      </c>
      <c r="I76" s="112">
        <v>1.1505273250239694</v>
      </c>
      <c r="J76" s="113">
        <v>8.5330776605944383</v>
      </c>
      <c r="L76" s="271"/>
      <c r="N76" s="119">
        <v>9.4918504314477481</v>
      </c>
      <c r="O76" s="112">
        <v>39.597315436241608</v>
      </c>
      <c r="P76" s="112">
        <v>34.803451581975068</v>
      </c>
      <c r="Q76" s="112">
        <v>2.9721955896452541</v>
      </c>
      <c r="R76" s="112">
        <v>0.86289549376797703</v>
      </c>
      <c r="S76" s="113">
        <v>12.272291466922338</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331</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147" t="s">
        <v>136</v>
      </c>
      <c r="R4" s="51" t="s">
        <v>137</v>
      </c>
      <c r="S4" s="53" t="s">
        <v>347</v>
      </c>
      <c r="U4" s="68" t="s">
        <v>129</v>
      </c>
    </row>
    <row r="5" spans="1:22" s="57" customFormat="1" ht="13.5" customHeight="1" x14ac:dyDescent="0.15">
      <c r="A5" s="58" t="s">
        <v>30</v>
      </c>
      <c r="B5" s="59"/>
      <c r="C5" s="59"/>
      <c r="D5" s="198">
        <v>2455</v>
      </c>
      <c r="E5" s="96">
        <v>524</v>
      </c>
      <c r="F5" s="97">
        <v>1016</v>
      </c>
      <c r="G5" s="97">
        <v>625</v>
      </c>
      <c r="H5" s="97">
        <v>131</v>
      </c>
      <c r="I5" s="97">
        <v>32</v>
      </c>
      <c r="J5" s="98">
        <v>127</v>
      </c>
      <c r="K5" s="69"/>
      <c r="L5" s="270">
        <f>SUMPRODUCT(E$3:I$3,E5:I5)/SUM(E5:I5)</f>
        <v>3.8028350515463916</v>
      </c>
      <c r="N5" s="114">
        <v>69</v>
      </c>
      <c r="O5" s="97">
        <v>442</v>
      </c>
      <c r="P5" s="97">
        <v>1394</v>
      </c>
      <c r="Q5" s="97">
        <v>306</v>
      </c>
      <c r="R5" s="97">
        <v>76</v>
      </c>
      <c r="S5" s="98">
        <v>168</v>
      </c>
      <c r="T5" s="2"/>
      <c r="U5" s="270">
        <f>SUMPRODUCT(N$3:R$3,N5:R5)/SUM(N5:R5)</f>
        <v>3.0533449934411894</v>
      </c>
    </row>
    <row r="6" spans="1:22" ht="13.5" customHeight="1" thickBot="1" x14ac:dyDescent="0.2">
      <c r="A6" s="7"/>
      <c r="B6" s="8"/>
      <c r="C6" s="8"/>
      <c r="D6" s="199"/>
      <c r="E6" s="99">
        <v>21.344195519348268</v>
      </c>
      <c r="F6" s="100">
        <v>41.384928716904277</v>
      </c>
      <c r="G6" s="100">
        <v>25.45824847250509</v>
      </c>
      <c r="H6" s="100">
        <v>5.3360488798370671</v>
      </c>
      <c r="I6" s="100">
        <v>1.3034623217922607</v>
      </c>
      <c r="J6" s="101">
        <v>5.1731160896130346</v>
      </c>
      <c r="K6" s="70"/>
      <c r="L6" s="271"/>
      <c r="N6" s="115">
        <v>2.8105906313645619</v>
      </c>
      <c r="O6" s="100">
        <v>18.004073319755602</v>
      </c>
      <c r="P6" s="100">
        <v>56.782077393075362</v>
      </c>
      <c r="Q6" s="100">
        <v>12.464358452138493</v>
      </c>
      <c r="R6" s="100">
        <v>3.095723014256619</v>
      </c>
      <c r="S6" s="101">
        <v>6.8431771894093689</v>
      </c>
      <c r="U6" s="271"/>
    </row>
    <row r="7" spans="1:22" s="57" customFormat="1" ht="13.5" customHeight="1" x14ac:dyDescent="0.15">
      <c r="A7" s="265" t="s">
        <v>31</v>
      </c>
      <c r="B7" s="55" t="s">
        <v>33</v>
      </c>
      <c r="C7" s="60"/>
      <c r="D7" s="200">
        <v>1196</v>
      </c>
      <c r="E7" s="102">
        <v>268</v>
      </c>
      <c r="F7" s="103">
        <v>496</v>
      </c>
      <c r="G7" s="103">
        <v>301</v>
      </c>
      <c r="H7" s="103">
        <v>56</v>
      </c>
      <c r="I7" s="103">
        <v>14</v>
      </c>
      <c r="J7" s="104">
        <v>61</v>
      </c>
      <c r="K7" s="69"/>
      <c r="L7" s="270">
        <f>SUMPRODUCT(E$3:I$3,E7:I7)/SUM(E7:I7)</f>
        <v>3.8352422907488988</v>
      </c>
      <c r="N7" s="116">
        <v>35</v>
      </c>
      <c r="O7" s="103">
        <v>223</v>
      </c>
      <c r="P7" s="103">
        <v>683</v>
      </c>
      <c r="Q7" s="103">
        <v>133</v>
      </c>
      <c r="R7" s="103">
        <v>37</v>
      </c>
      <c r="S7" s="104">
        <v>85</v>
      </c>
      <c r="T7" s="2"/>
      <c r="U7" s="270">
        <f>SUMPRODUCT(N$3:R$3,N7:R7)/SUM(N7:R7)</f>
        <v>3.0774077407740772</v>
      </c>
    </row>
    <row r="8" spans="1:22" ht="13.5" customHeight="1" x14ac:dyDescent="0.15">
      <c r="A8" s="263"/>
      <c r="B8" s="148"/>
      <c r="C8" s="17"/>
      <c r="D8" s="201"/>
      <c r="E8" s="105">
        <v>22.408026755852841</v>
      </c>
      <c r="F8" s="106">
        <v>41.471571906354512</v>
      </c>
      <c r="G8" s="106">
        <v>25.167224080267559</v>
      </c>
      <c r="H8" s="106">
        <v>4.6822742474916383</v>
      </c>
      <c r="I8" s="106">
        <v>1.1705685618729096</v>
      </c>
      <c r="J8" s="107">
        <v>5.1003344481605355</v>
      </c>
      <c r="K8" s="70"/>
      <c r="L8" s="272"/>
      <c r="N8" s="117">
        <v>2.9264214046822743</v>
      </c>
      <c r="O8" s="106">
        <v>18.645484949832774</v>
      </c>
      <c r="P8" s="106">
        <v>57.107023411371237</v>
      </c>
      <c r="Q8" s="106">
        <v>11.120401337792641</v>
      </c>
      <c r="R8" s="106">
        <v>3.0936454849498327</v>
      </c>
      <c r="S8" s="107">
        <v>7.1070234113712365</v>
      </c>
      <c r="U8" s="272"/>
    </row>
    <row r="9" spans="1:22" s="57" customFormat="1" ht="13.5" customHeight="1" x14ac:dyDescent="0.15">
      <c r="A9" s="263"/>
      <c r="B9" s="56" t="s">
        <v>35</v>
      </c>
      <c r="D9" s="202">
        <v>223</v>
      </c>
      <c r="E9" s="108">
        <v>42</v>
      </c>
      <c r="F9" s="109">
        <v>98</v>
      </c>
      <c r="G9" s="109">
        <v>57</v>
      </c>
      <c r="H9" s="109">
        <v>13</v>
      </c>
      <c r="I9" s="109">
        <v>2</v>
      </c>
      <c r="J9" s="110">
        <v>11</v>
      </c>
      <c r="K9" s="65"/>
      <c r="L9" s="273">
        <f>SUMPRODUCT(E$3:I$3,E9:I9)/SUM(E9:I9)</f>
        <v>3.7783018867924527</v>
      </c>
      <c r="N9" s="118">
        <v>6</v>
      </c>
      <c r="O9" s="109">
        <v>45</v>
      </c>
      <c r="P9" s="109">
        <v>130</v>
      </c>
      <c r="Q9" s="109">
        <v>26</v>
      </c>
      <c r="R9" s="109">
        <v>3</v>
      </c>
      <c r="S9" s="110">
        <v>13</v>
      </c>
      <c r="T9" s="2"/>
      <c r="U9" s="273">
        <f>SUMPRODUCT(N$3:R$3,N9:R9)/SUM(N9:R9)</f>
        <v>3.1190476190476191</v>
      </c>
    </row>
    <row r="10" spans="1:22" ht="13.5" customHeight="1" x14ac:dyDescent="0.15">
      <c r="A10" s="263"/>
      <c r="B10" s="148"/>
      <c r="C10" s="17"/>
      <c r="D10" s="201"/>
      <c r="E10" s="105">
        <v>18.834080717488789</v>
      </c>
      <c r="F10" s="106">
        <v>43.946188340807176</v>
      </c>
      <c r="G10" s="106">
        <v>25.560538116591928</v>
      </c>
      <c r="H10" s="106">
        <v>5.8295964125560538</v>
      </c>
      <c r="I10" s="106">
        <v>0.89686098654708524</v>
      </c>
      <c r="J10" s="107">
        <v>4.9327354260089686</v>
      </c>
      <c r="K10" s="66"/>
      <c r="L10" s="272"/>
      <c r="N10" s="117">
        <v>2.6905829596412558</v>
      </c>
      <c r="O10" s="106">
        <v>20.179372197309416</v>
      </c>
      <c r="P10" s="106">
        <v>58.295964125560538</v>
      </c>
      <c r="Q10" s="106">
        <v>11.659192825112108</v>
      </c>
      <c r="R10" s="106">
        <v>1.3452914798206279</v>
      </c>
      <c r="S10" s="107">
        <v>5.8295964125560538</v>
      </c>
      <c r="U10" s="272"/>
    </row>
    <row r="11" spans="1:22" s="57" customFormat="1" ht="13.5" customHeight="1" x14ac:dyDescent="0.15">
      <c r="A11" s="263"/>
      <c r="B11" s="56" t="s">
        <v>37</v>
      </c>
      <c r="D11" s="202">
        <v>607</v>
      </c>
      <c r="E11" s="108">
        <v>120</v>
      </c>
      <c r="F11" s="109">
        <v>267</v>
      </c>
      <c r="G11" s="109">
        <v>149</v>
      </c>
      <c r="H11" s="109">
        <v>28</v>
      </c>
      <c r="I11" s="109">
        <v>9</v>
      </c>
      <c r="J11" s="110">
        <v>34</v>
      </c>
      <c r="K11" s="65"/>
      <c r="L11" s="273">
        <f>SUMPRODUCT(E$3:I$3,E11:I11)/SUM(E11:I11)</f>
        <v>3.8045375218150088</v>
      </c>
      <c r="N11" s="118">
        <v>22</v>
      </c>
      <c r="O11" s="109">
        <v>113</v>
      </c>
      <c r="P11" s="109">
        <v>345</v>
      </c>
      <c r="Q11" s="109">
        <v>67</v>
      </c>
      <c r="R11" s="109">
        <v>18</v>
      </c>
      <c r="S11" s="110">
        <v>42</v>
      </c>
      <c r="T11" s="2"/>
      <c r="U11" s="273">
        <f>SUMPRODUCT(N$3:R$3,N11:R11)/SUM(N11:R11)</f>
        <v>3.095575221238938</v>
      </c>
    </row>
    <row r="12" spans="1:22" ht="13.5" customHeight="1" x14ac:dyDescent="0.15">
      <c r="A12" s="263"/>
      <c r="B12" s="148"/>
      <c r="C12" s="17"/>
      <c r="D12" s="201"/>
      <c r="E12" s="105">
        <v>19.769357495881383</v>
      </c>
      <c r="F12" s="106">
        <v>43.986820428336074</v>
      </c>
      <c r="G12" s="106">
        <v>24.546952224052717</v>
      </c>
      <c r="H12" s="106">
        <v>4.6128500823723231</v>
      </c>
      <c r="I12" s="106">
        <v>1.4827018121911038</v>
      </c>
      <c r="J12" s="107">
        <v>5.6013179571663922</v>
      </c>
      <c r="K12" s="66"/>
      <c r="L12" s="272"/>
      <c r="N12" s="117">
        <v>3.6243822075782535</v>
      </c>
      <c r="O12" s="106">
        <v>18.616144975288304</v>
      </c>
      <c r="P12" s="106">
        <v>56.836902800658983</v>
      </c>
      <c r="Q12" s="106">
        <v>11.037891268533773</v>
      </c>
      <c r="R12" s="106">
        <v>2.9654036243822075</v>
      </c>
      <c r="S12" s="107">
        <v>6.9192751235584842</v>
      </c>
      <c r="U12" s="272"/>
    </row>
    <row r="13" spans="1:22" s="57" customFormat="1" ht="13.5" customHeight="1" x14ac:dyDescent="0.15">
      <c r="A13" s="263"/>
      <c r="B13" s="56" t="s">
        <v>39</v>
      </c>
      <c r="D13" s="202">
        <v>159</v>
      </c>
      <c r="E13" s="108">
        <v>42</v>
      </c>
      <c r="F13" s="109">
        <v>59</v>
      </c>
      <c r="G13" s="109">
        <v>34</v>
      </c>
      <c r="H13" s="109">
        <v>10</v>
      </c>
      <c r="I13" s="109">
        <v>1</v>
      </c>
      <c r="J13" s="110">
        <v>13</v>
      </c>
      <c r="K13" s="65"/>
      <c r="L13" s="273">
        <f>SUMPRODUCT(E$3:I$3,E13:I13)/SUM(E13:I13)</f>
        <v>3.8972602739726026</v>
      </c>
      <c r="N13" s="118">
        <v>2</v>
      </c>
      <c r="O13" s="109">
        <v>25</v>
      </c>
      <c r="P13" s="109">
        <v>81</v>
      </c>
      <c r="Q13" s="109">
        <v>28</v>
      </c>
      <c r="R13" s="109">
        <v>8</v>
      </c>
      <c r="S13" s="110">
        <v>15</v>
      </c>
      <c r="T13" s="2"/>
      <c r="U13" s="273">
        <f>SUMPRODUCT(N$3:R$3,N13:R13)/SUM(N13:R13)</f>
        <v>2.8958333333333335</v>
      </c>
    </row>
    <row r="14" spans="1:22" ht="13.5" customHeight="1" x14ac:dyDescent="0.15">
      <c r="A14" s="263"/>
      <c r="B14" s="148"/>
      <c r="C14" s="17"/>
      <c r="D14" s="201"/>
      <c r="E14" s="105">
        <v>26.415094339622641</v>
      </c>
      <c r="F14" s="106">
        <v>37.106918238993707</v>
      </c>
      <c r="G14" s="106">
        <v>21.383647798742139</v>
      </c>
      <c r="H14" s="106">
        <v>6.2893081761006293</v>
      </c>
      <c r="I14" s="106">
        <v>0.62893081761006298</v>
      </c>
      <c r="J14" s="107">
        <v>8.1761006289308167</v>
      </c>
      <c r="K14" s="66"/>
      <c r="L14" s="272"/>
      <c r="N14" s="117">
        <v>1.257861635220126</v>
      </c>
      <c r="O14" s="106">
        <v>15.723270440251572</v>
      </c>
      <c r="P14" s="106">
        <v>50.943396226415096</v>
      </c>
      <c r="Q14" s="106">
        <v>17.610062893081761</v>
      </c>
      <c r="R14" s="106">
        <v>5.0314465408805038</v>
      </c>
      <c r="S14" s="107">
        <v>9.433962264150944</v>
      </c>
      <c r="U14" s="272"/>
    </row>
    <row r="15" spans="1:22" s="57" customFormat="1" ht="13.5" customHeight="1" x14ac:dyDescent="0.15">
      <c r="A15" s="263"/>
      <c r="B15" s="56" t="s">
        <v>41</v>
      </c>
      <c r="D15" s="202">
        <v>186</v>
      </c>
      <c r="E15" s="108">
        <v>30</v>
      </c>
      <c r="F15" s="109">
        <v>71</v>
      </c>
      <c r="G15" s="109">
        <v>60</v>
      </c>
      <c r="H15" s="109">
        <v>16</v>
      </c>
      <c r="I15" s="109">
        <v>4</v>
      </c>
      <c r="J15" s="110">
        <v>5</v>
      </c>
      <c r="K15" s="65"/>
      <c r="L15" s="273">
        <f>SUMPRODUCT(E$3:I$3,E15:I15)/SUM(E15:I15)</f>
        <v>3.5911602209944751</v>
      </c>
      <c r="N15" s="118">
        <v>2</v>
      </c>
      <c r="O15" s="109">
        <v>28</v>
      </c>
      <c r="P15" s="109">
        <v>115</v>
      </c>
      <c r="Q15" s="109">
        <v>29</v>
      </c>
      <c r="R15" s="109">
        <v>3</v>
      </c>
      <c r="S15" s="110">
        <v>9</v>
      </c>
      <c r="T15" s="2"/>
      <c r="U15" s="273">
        <f>SUMPRODUCT(N$3:R$3,N15:R15)/SUM(N15:R15)</f>
        <v>2.9830508474576272</v>
      </c>
    </row>
    <row r="16" spans="1:22" ht="13.5" customHeight="1" x14ac:dyDescent="0.15">
      <c r="A16" s="263"/>
      <c r="B16" s="148"/>
      <c r="C16" s="17"/>
      <c r="D16" s="201"/>
      <c r="E16" s="105">
        <v>16.129032258064516</v>
      </c>
      <c r="F16" s="106">
        <v>38.172043010752688</v>
      </c>
      <c r="G16" s="106">
        <v>32.258064516129032</v>
      </c>
      <c r="H16" s="106">
        <v>8.6021505376344098</v>
      </c>
      <c r="I16" s="106">
        <v>2.1505376344086025</v>
      </c>
      <c r="J16" s="107">
        <v>2.6881720430107525</v>
      </c>
      <c r="K16" s="66"/>
      <c r="L16" s="272"/>
      <c r="N16" s="117">
        <v>1.0752688172043012</v>
      </c>
      <c r="O16" s="106">
        <v>15.053763440860216</v>
      </c>
      <c r="P16" s="106">
        <v>61.827956989247312</v>
      </c>
      <c r="Q16" s="106">
        <v>15.591397849462366</v>
      </c>
      <c r="R16" s="106">
        <v>1.6129032258064515</v>
      </c>
      <c r="S16" s="107">
        <v>4.838709677419355</v>
      </c>
      <c r="U16" s="272"/>
    </row>
    <row r="17" spans="1:21" s="57" customFormat="1" ht="13.5" customHeight="1" x14ac:dyDescent="0.15">
      <c r="A17" s="263"/>
      <c r="B17" s="56" t="s">
        <v>43</v>
      </c>
      <c r="D17" s="202">
        <v>84</v>
      </c>
      <c r="E17" s="108">
        <v>22</v>
      </c>
      <c r="F17" s="109">
        <v>25</v>
      </c>
      <c r="G17" s="109">
        <v>24</v>
      </c>
      <c r="H17" s="109">
        <v>8</v>
      </c>
      <c r="I17" s="109">
        <v>2</v>
      </c>
      <c r="J17" s="110">
        <v>3</v>
      </c>
      <c r="K17" s="65"/>
      <c r="L17" s="273">
        <f>SUMPRODUCT(E$3:I$3,E17:I17)/SUM(E17:I17)</f>
        <v>3.7037037037037037</v>
      </c>
      <c r="N17" s="118">
        <v>2</v>
      </c>
      <c r="O17" s="109">
        <v>8</v>
      </c>
      <c r="P17" s="109">
        <v>40</v>
      </c>
      <c r="Q17" s="109">
        <v>23</v>
      </c>
      <c r="R17" s="109">
        <v>7</v>
      </c>
      <c r="S17" s="110">
        <v>4</v>
      </c>
      <c r="T17" s="2"/>
      <c r="U17" s="273">
        <f>SUMPRODUCT(N$3:R$3,N17:R17)/SUM(N17:R17)</f>
        <v>2.6875</v>
      </c>
    </row>
    <row r="18" spans="1:21" ht="13.5" customHeight="1" thickBot="1" x14ac:dyDescent="0.2">
      <c r="A18" s="264"/>
      <c r="B18" s="150"/>
      <c r="C18" s="18"/>
      <c r="D18" s="203"/>
      <c r="E18" s="111">
        <v>26.190476190476193</v>
      </c>
      <c r="F18" s="112">
        <v>29.761904761904763</v>
      </c>
      <c r="G18" s="112">
        <v>28.571428571428569</v>
      </c>
      <c r="H18" s="112">
        <v>9.5238095238095237</v>
      </c>
      <c r="I18" s="112">
        <v>2.3809523809523809</v>
      </c>
      <c r="J18" s="113">
        <v>3.5714285714285712</v>
      </c>
      <c r="K18" s="66"/>
      <c r="L18" s="271"/>
      <c r="N18" s="119">
        <v>2.3809523809523809</v>
      </c>
      <c r="O18" s="112">
        <v>9.5238095238095237</v>
      </c>
      <c r="P18" s="112">
        <v>47.619047619047613</v>
      </c>
      <c r="Q18" s="112">
        <v>27.380952380952383</v>
      </c>
      <c r="R18" s="112">
        <v>8.3333333333333321</v>
      </c>
      <c r="S18" s="113">
        <v>4.7619047619047619</v>
      </c>
      <c r="U18" s="271"/>
    </row>
    <row r="19" spans="1:21" s="57" customFormat="1" ht="13.5" customHeight="1" x14ac:dyDescent="0.15">
      <c r="A19" s="265" t="s">
        <v>0</v>
      </c>
      <c r="B19" s="55" t="s">
        <v>1</v>
      </c>
      <c r="C19" s="217"/>
      <c r="D19" s="200">
        <v>993</v>
      </c>
      <c r="E19" s="102">
        <v>185</v>
      </c>
      <c r="F19" s="103">
        <v>408</v>
      </c>
      <c r="G19" s="103">
        <v>270</v>
      </c>
      <c r="H19" s="103">
        <v>63</v>
      </c>
      <c r="I19" s="103">
        <v>20</v>
      </c>
      <c r="J19" s="104">
        <v>47</v>
      </c>
      <c r="K19" s="65"/>
      <c r="L19" s="270">
        <f>SUMPRODUCT(E$3:I$3,E19:I19)/SUM(E19:I19)</f>
        <v>3.7135306553911205</v>
      </c>
      <c r="N19" s="116">
        <v>33</v>
      </c>
      <c r="O19" s="103">
        <v>179</v>
      </c>
      <c r="P19" s="103">
        <v>575</v>
      </c>
      <c r="Q19" s="103">
        <v>112</v>
      </c>
      <c r="R19" s="103">
        <v>34</v>
      </c>
      <c r="S19" s="104">
        <v>60</v>
      </c>
      <c r="T19" s="2"/>
      <c r="U19" s="270">
        <f>SUMPRODUCT(N$3:R$3,N19:R19)/SUM(N19:R19)</f>
        <v>3.069667738478028</v>
      </c>
    </row>
    <row r="20" spans="1:21" ht="13.5" customHeight="1" x14ac:dyDescent="0.15">
      <c r="A20" s="263"/>
      <c r="B20" s="56"/>
      <c r="C20" s="218"/>
      <c r="D20" s="202"/>
      <c r="E20" s="219">
        <v>18.630412890231622</v>
      </c>
      <c r="F20" s="220">
        <v>41.087613293051362</v>
      </c>
      <c r="G20" s="220">
        <v>27.19033232628399</v>
      </c>
      <c r="H20" s="220">
        <v>6.3444108761329305</v>
      </c>
      <c r="I20" s="220">
        <v>2.0140986908358509</v>
      </c>
      <c r="J20" s="221">
        <v>4.7331319234642493</v>
      </c>
      <c r="L20" s="272"/>
      <c r="N20" s="117">
        <v>3.3232628398791544</v>
      </c>
      <c r="O20" s="106">
        <v>18.026183282980863</v>
      </c>
      <c r="P20" s="106">
        <v>57.905337361530719</v>
      </c>
      <c r="Q20" s="106">
        <v>11.278952668680766</v>
      </c>
      <c r="R20" s="106">
        <v>3.4239677744209467</v>
      </c>
      <c r="S20" s="107">
        <v>6.0422960725075532</v>
      </c>
      <c r="U20" s="272"/>
    </row>
    <row r="21" spans="1:21" s="57" customFormat="1" ht="13.5" customHeight="1" x14ac:dyDescent="0.15">
      <c r="A21" s="263"/>
      <c r="B21" s="149" t="s">
        <v>2</v>
      </c>
      <c r="C21" s="229"/>
      <c r="D21" s="239">
        <v>1427</v>
      </c>
      <c r="E21" s="230">
        <v>333</v>
      </c>
      <c r="F21" s="231">
        <v>599</v>
      </c>
      <c r="G21" s="231">
        <v>342</v>
      </c>
      <c r="H21" s="231">
        <v>65</v>
      </c>
      <c r="I21" s="231">
        <v>12</v>
      </c>
      <c r="J21" s="232">
        <v>76</v>
      </c>
      <c r="L21" s="273">
        <f>SUMPRODUCT(E$3:I$3,E21:I21)/SUM(E21:I21)</f>
        <v>3.8704663212435233</v>
      </c>
      <c r="N21" s="118">
        <v>36</v>
      </c>
      <c r="O21" s="109">
        <v>258</v>
      </c>
      <c r="P21" s="109">
        <v>799</v>
      </c>
      <c r="Q21" s="109">
        <v>188</v>
      </c>
      <c r="R21" s="109">
        <v>42</v>
      </c>
      <c r="S21" s="110">
        <v>104</v>
      </c>
      <c r="T21" s="2"/>
      <c r="U21" s="273">
        <f>SUMPRODUCT(N$3:R$3,N21:R21)/SUM(N21:R21)</f>
        <v>3.0438397581254724</v>
      </c>
    </row>
    <row r="22" spans="1:21" ht="13.5" customHeight="1" x14ac:dyDescent="0.15">
      <c r="A22" s="263"/>
      <c r="B22" s="148"/>
      <c r="C22" s="17"/>
      <c r="D22" s="201"/>
      <c r="E22" s="105">
        <v>23.335669236159777</v>
      </c>
      <c r="F22" s="106">
        <v>41.976173791170282</v>
      </c>
      <c r="G22" s="106">
        <v>23.966362999299228</v>
      </c>
      <c r="H22" s="106">
        <v>4.5550105115627186</v>
      </c>
      <c r="I22" s="106">
        <v>0.84092501751927129</v>
      </c>
      <c r="J22" s="107">
        <v>5.325858444288718</v>
      </c>
      <c r="L22" s="272"/>
      <c r="N22" s="117">
        <v>2.5227750525578139</v>
      </c>
      <c r="O22" s="106">
        <v>18.07988787666433</v>
      </c>
      <c r="P22" s="106">
        <v>55.991590749824802</v>
      </c>
      <c r="Q22" s="106">
        <v>13.174491941135249</v>
      </c>
      <c r="R22" s="106">
        <v>2.9432375613174488</v>
      </c>
      <c r="S22" s="107">
        <v>7.2880168185003509</v>
      </c>
      <c r="U22" s="272"/>
    </row>
    <row r="23" spans="1:21" s="57" customFormat="1" ht="13.5" customHeight="1" x14ac:dyDescent="0.15">
      <c r="A23" s="263"/>
      <c r="B23" s="56" t="s">
        <v>46</v>
      </c>
      <c r="D23" s="202">
        <v>35</v>
      </c>
      <c r="E23" s="108">
        <v>6</v>
      </c>
      <c r="F23" s="109">
        <v>9</v>
      </c>
      <c r="G23" s="109">
        <v>13</v>
      </c>
      <c r="H23" s="109">
        <v>3</v>
      </c>
      <c r="I23" s="109">
        <v>0</v>
      </c>
      <c r="J23" s="110">
        <v>4</v>
      </c>
      <c r="L23" s="273">
        <f>SUMPRODUCT(E$3:I$3,E23:I23)/SUM(E23:I23)</f>
        <v>3.5806451612903225</v>
      </c>
      <c r="N23" s="118">
        <v>0</v>
      </c>
      <c r="O23" s="109">
        <v>5</v>
      </c>
      <c r="P23" s="109">
        <v>20</v>
      </c>
      <c r="Q23" s="109">
        <v>6</v>
      </c>
      <c r="R23" s="109">
        <v>0</v>
      </c>
      <c r="S23" s="110">
        <v>4</v>
      </c>
      <c r="T23" s="2"/>
      <c r="U23" s="273">
        <f>SUMPRODUCT(N$3:R$3,N23:R23)/SUM(N23:R23)</f>
        <v>2.967741935483871</v>
      </c>
    </row>
    <row r="24" spans="1:21" ht="13.5" customHeight="1" thickBot="1" x14ac:dyDescent="0.2">
      <c r="A24" s="264"/>
      <c r="B24" s="150"/>
      <c r="C24" s="18"/>
      <c r="D24" s="203"/>
      <c r="E24" s="111">
        <v>17.142857142857142</v>
      </c>
      <c r="F24" s="112">
        <v>25.714285714285712</v>
      </c>
      <c r="G24" s="112">
        <v>37.142857142857146</v>
      </c>
      <c r="H24" s="112">
        <v>8.5714285714285712</v>
      </c>
      <c r="I24" s="112">
        <v>0</v>
      </c>
      <c r="J24" s="113">
        <v>11.428571428571429</v>
      </c>
      <c r="L24" s="271"/>
      <c r="N24" s="119">
        <v>0</v>
      </c>
      <c r="O24" s="112">
        <v>14.285714285714285</v>
      </c>
      <c r="P24" s="112">
        <v>57.142857142857139</v>
      </c>
      <c r="Q24" s="112">
        <v>17.142857142857142</v>
      </c>
      <c r="R24" s="112">
        <v>0</v>
      </c>
      <c r="S24" s="113">
        <v>11.428571428571429</v>
      </c>
      <c r="U24" s="271"/>
    </row>
    <row r="25" spans="1:21" s="57" customFormat="1" ht="13.5" customHeight="1" x14ac:dyDescent="0.15">
      <c r="A25" s="265" t="s">
        <v>44</v>
      </c>
      <c r="B25" s="55" t="s">
        <v>3</v>
      </c>
      <c r="C25" s="60"/>
      <c r="D25" s="204">
        <v>119</v>
      </c>
      <c r="E25" s="102">
        <v>42</v>
      </c>
      <c r="F25" s="103">
        <v>53</v>
      </c>
      <c r="G25" s="103">
        <v>18</v>
      </c>
      <c r="H25" s="103">
        <v>4</v>
      </c>
      <c r="I25" s="103">
        <v>0</v>
      </c>
      <c r="J25" s="104">
        <v>2</v>
      </c>
      <c r="L25" s="270">
        <f>SUMPRODUCT(E$3:I$3,E25:I25)/SUM(E25:I25)</f>
        <v>4.1367521367521372</v>
      </c>
      <c r="N25" s="116">
        <v>11</v>
      </c>
      <c r="O25" s="103">
        <v>23</v>
      </c>
      <c r="P25" s="103">
        <v>65</v>
      </c>
      <c r="Q25" s="103">
        <v>12</v>
      </c>
      <c r="R25" s="103">
        <v>5</v>
      </c>
      <c r="S25" s="104">
        <v>3</v>
      </c>
      <c r="T25" s="2"/>
      <c r="U25" s="270">
        <f>SUMPRODUCT(N$3:R$3,N25:R25)/SUM(N25:R25)</f>
        <v>3.1982758620689653</v>
      </c>
    </row>
    <row r="26" spans="1:21" ht="13.5" customHeight="1" x14ac:dyDescent="0.15">
      <c r="A26" s="263"/>
      <c r="B26" s="56"/>
      <c r="D26" s="198"/>
      <c r="E26" s="219">
        <v>35.294117647058826</v>
      </c>
      <c r="F26" s="220">
        <v>44.537815126050425</v>
      </c>
      <c r="G26" s="220">
        <v>15.126050420168067</v>
      </c>
      <c r="H26" s="220">
        <v>3.3613445378151261</v>
      </c>
      <c r="I26" s="220">
        <v>0</v>
      </c>
      <c r="J26" s="221">
        <v>1.680672268907563</v>
      </c>
      <c r="L26" s="272"/>
      <c r="N26" s="117">
        <v>9.2436974789915975</v>
      </c>
      <c r="O26" s="106">
        <v>19.327731092436977</v>
      </c>
      <c r="P26" s="106">
        <v>54.621848739495796</v>
      </c>
      <c r="Q26" s="106">
        <v>10.084033613445378</v>
      </c>
      <c r="R26" s="106">
        <v>4.2016806722689077</v>
      </c>
      <c r="S26" s="107">
        <v>2.5210084033613445</v>
      </c>
      <c r="U26" s="272"/>
    </row>
    <row r="27" spans="1:21" s="57" customFormat="1" ht="13.5" customHeight="1" x14ac:dyDescent="0.15">
      <c r="A27" s="263"/>
      <c r="B27" s="149" t="s">
        <v>4</v>
      </c>
      <c r="C27" s="229"/>
      <c r="D27" s="240">
        <v>208</v>
      </c>
      <c r="E27" s="230">
        <v>66</v>
      </c>
      <c r="F27" s="231">
        <v>76</v>
      </c>
      <c r="G27" s="231">
        <v>50</v>
      </c>
      <c r="H27" s="231">
        <v>11</v>
      </c>
      <c r="I27" s="231">
        <v>3</v>
      </c>
      <c r="J27" s="232">
        <v>2</v>
      </c>
      <c r="L27" s="273">
        <f>SUMPRODUCT(E$3:I$3,E27:I27)/SUM(E27:I27)</f>
        <v>3.9271844660194173</v>
      </c>
      <c r="N27" s="118">
        <v>6</v>
      </c>
      <c r="O27" s="109">
        <v>32</v>
      </c>
      <c r="P27" s="109">
        <v>138</v>
      </c>
      <c r="Q27" s="109">
        <v>19</v>
      </c>
      <c r="R27" s="109">
        <v>9</v>
      </c>
      <c r="S27" s="110">
        <v>4</v>
      </c>
      <c r="T27" s="2"/>
      <c r="U27" s="273">
        <f>SUMPRODUCT(N$3:R$3,N27:R27)/SUM(N27:R27)</f>
        <v>3.034313725490196</v>
      </c>
    </row>
    <row r="28" spans="1:21" ht="13.5" customHeight="1" x14ac:dyDescent="0.15">
      <c r="A28" s="263"/>
      <c r="B28" s="56"/>
      <c r="D28" s="198"/>
      <c r="E28" s="219">
        <v>31.73076923076923</v>
      </c>
      <c r="F28" s="220">
        <v>36.538461538461533</v>
      </c>
      <c r="G28" s="220">
        <v>24.03846153846154</v>
      </c>
      <c r="H28" s="220">
        <v>5.2884615384615383</v>
      </c>
      <c r="I28" s="220">
        <v>1.4423076923076923</v>
      </c>
      <c r="J28" s="221">
        <v>0.96153846153846156</v>
      </c>
      <c r="L28" s="272"/>
      <c r="N28" s="117">
        <v>2.8846153846153846</v>
      </c>
      <c r="O28" s="106">
        <v>15.384615384615385</v>
      </c>
      <c r="P28" s="106">
        <v>66.34615384615384</v>
      </c>
      <c r="Q28" s="106">
        <v>9.1346153846153832</v>
      </c>
      <c r="R28" s="106">
        <v>4.3269230769230766</v>
      </c>
      <c r="S28" s="107">
        <v>1.9230769230769231</v>
      </c>
      <c r="U28" s="272"/>
    </row>
    <row r="29" spans="1:21" s="57" customFormat="1" ht="13.5" customHeight="1" x14ac:dyDescent="0.15">
      <c r="A29" s="263"/>
      <c r="B29" s="149" t="s">
        <v>5</v>
      </c>
      <c r="C29" s="229"/>
      <c r="D29" s="240">
        <v>358</v>
      </c>
      <c r="E29" s="230">
        <v>93</v>
      </c>
      <c r="F29" s="231">
        <v>137</v>
      </c>
      <c r="G29" s="231">
        <v>107</v>
      </c>
      <c r="H29" s="231">
        <v>13</v>
      </c>
      <c r="I29" s="231">
        <v>6</v>
      </c>
      <c r="J29" s="232">
        <v>2</v>
      </c>
      <c r="L29" s="273">
        <f>SUMPRODUCT(E$3:I$3,E29:I29)/SUM(E29:I29)</f>
        <v>3.8370786516853932</v>
      </c>
      <c r="N29" s="118">
        <v>15</v>
      </c>
      <c r="O29" s="109">
        <v>63</v>
      </c>
      <c r="P29" s="109">
        <v>214</v>
      </c>
      <c r="Q29" s="109">
        <v>46</v>
      </c>
      <c r="R29" s="109">
        <v>18</v>
      </c>
      <c r="S29" s="110">
        <v>2</v>
      </c>
      <c r="T29" s="2"/>
      <c r="U29" s="273">
        <f>SUMPRODUCT(N$3:R$3,N29:R29)/SUM(N29:R29)</f>
        <v>3.0308988764044944</v>
      </c>
    </row>
    <row r="30" spans="1:21" ht="13.5" customHeight="1" x14ac:dyDescent="0.15">
      <c r="A30" s="263"/>
      <c r="B30" s="148"/>
      <c r="C30" s="17"/>
      <c r="D30" s="205"/>
      <c r="E30" s="105">
        <v>25.977653631284912</v>
      </c>
      <c r="F30" s="106">
        <v>38.268156424581008</v>
      </c>
      <c r="G30" s="106">
        <v>29.88826815642458</v>
      </c>
      <c r="H30" s="106">
        <v>3.6312849162011176</v>
      </c>
      <c r="I30" s="106">
        <v>1.6759776536312849</v>
      </c>
      <c r="J30" s="107">
        <v>0.55865921787709494</v>
      </c>
      <c r="L30" s="272"/>
      <c r="N30" s="117">
        <v>4.1899441340782122</v>
      </c>
      <c r="O30" s="106">
        <v>17.597765363128492</v>
      </c>
      <c r="P30" s="106">
        <v>59.77653631284916</v>
      </c>
      <c r="Q30" s="106">
        <v>12.849162011173185</v>
      </c>
      <c r="R30" s="106">
        <v>5.027932960893855</v>
      </c>
      <c r="S30" s="107">
        <v>0.55865921787709494</v>
      </c>
      <c r="U30" s="272"/>
    </row>
    <row r="31" spans="1:21" s="57" customFormat="1" ht="13.5" customHeight="1" x14ac:dyDescent="0.15">
      <c r="A31" s="263"/>
      <c r="B31" s="149" t="s">
        <v>6</v>
      </c>
      <c r="C31" s="229"/>
      <c r="D31" s="240">
        <v>457</v>
      </c>
      <c r="E31" s="230">
        <v>96</v>
      </c>
      <c r="F31" s="231">
        <v>199</v>
      </c>
      <c r="G31" s="231">
        <v>116</v>
      </c>
      <c r="H31" s="231">
        <v>25</v>
      </c>
      <c r="I31" s="231">
        <v>11</v>
      </c>
      <c r="J31" s="232">
        <v>10</v>
      </c>
      <c r="L31" s="273">
        <f>SUMPRODUCT(E$3:I$3,E31:I31)/SUM(E31:I31)</f>
        <v>3.7695749440715884</v>
      </c>
      <c r="N31" s="118">
        <v>9</v>
      </c>
      <c r="O31" s="109">
        <v>86</v>
      </c>
      <c r="P31" s="109">
        <v>260</v>
      </c>
      <c r="Q31" s="109">
        <v>75</v>
      </c>
      <c r="R31" s="109">
        <v>15</v>
      </c>
      <c r="S31" s="110">
        <v>12</v>
      </c>
      <c r="T31" s="2"/>
      <c r="U31" s="273">
        <f>SUMPRODUCT(N$3:R$3,N31:R31)/SUM(N31:R31)</f>
        <v>2.9977528089887642</v>
      </c>
    </row>
    <row r="32" spans="1:21" ht="13.5" customHeight="1" x14ac:dyDescent="0.15">
      <c r="A32" s="263"/>
      <c r="B32" s="148"/>
      <c r="C32" s="17"/>
      <c r="D32" s="205"/>
      <c r="E32" s="105">
        <v>21.006564551422318</v>
      </c>
      <c r="F32" s="106">
        <v>43.544857768052516</v>
      </c>
      <c r="G32" s="106">
        <v>25.38293216630197</v>
      </c>
      <c r="H32" s="106">
        <v>5.4704595185995624</v>
      </c>
      <c r="I32" s="106">
        <v>2.4070021881838075</v>
      </c>
      <c r="J32" s="107">
        <v>2.1881838074398248</v>
      </c>
      <c r="L32" s="272"/>
      <c r="N32" s="117">
        <v>1.9693654266958425</v>
      </c>
      <c r="O32" s="106">
        <v>18.818380743982495</v>
      </c>
      <c r="P32" s="106">
        <v>56.892778993435442</v>
      </c>
      <c r="Q32" s="106">
        <v>16.411378555798688</v>
      </c>
      <c r="R32" s="106">
        <v>3.2822757111597372</v>
      </c>
      <c r="S32" s="107">
        <v>2.6258205689277898</v>
      </c>
      <c r="U32" s="272"/>
    </row>
    <row r="33" spans="1:21" s="57" customFormat="1" ht="13.5" customHeight="1" x14ac:dyDescent="0.15">
      <c r="A33" s="263"/>
      <c r="B33" s="149" t="s">
        <v>7</v>
      </c>
      <c r="C33" s="229"/>
      <c r="D33" s="240">
        <v>531</v>
      </c>
      <c r="E33" s="230">
        <v>95</v>
      </c>
      <c r="F33" s="231">
        <v>240</v>
      </c>
      <c r="G33" s="231">
        <v>147</v>
      </c>
      <c r="H33" s="231">
        <v>32</v>
      </c>
      <c r="I33" s="231">
        <v>6</v>
      </c>
      <c r="J33" s="232">
        <v>11</v>
      </c>
      <c r="L33" s="273">
        <f>SUMPRODUCT(E$3:I$3,E33:I33)/SUM(E33:I33)</f>
        <v>3.7423076923076923</v>
      </c>
      <c r="N33" s="118">
        <v>9</v>
      </c>
      <c r="O33" s="109">
        <v>79</v>
      </c>
      <c r="P33" s="109">
        <v>331</v>
      </c>
      <c r="Q33" s="109">
        <v>83</v>
      </c>
      <c r="R33" s="109">
        <v>11</v>
      </c>
      <c r="S33" s="110">
        <v>18</v>
      </c>
      <c r="T33" s="2"/>
      <c r="U33" s="273">
        <f>SUMPRODUCT(N$3:R$3,N33:R33)/SUM(N33:R33)</f>
        <v>2.9844054580896686</v>
      </c>
    </row>
    <row r="34" spans="1:21" ht="13.5" customHeight="1" x14ac:dyDescent="0.15">
      <c r="A34" s="263"/>
      <c r="B34" s="148"/>
      <c r="C34" s="17"/>
      <c r="D34" s="205"/>
      <c r="E34" s="105">
        <v>17.890772128060263</v>
      </c>
      <c r="F34" s="106">
        <v>45.197740112994353</v>
      </c>
      <c r="G34" s="106">
        <v>27.683615819209038</v>
      </c>
      <c r="H34" s="106">
        <v>6.0263653483992465</v>
      </c>
      <c r="I34" s="106">
        <v>1.1299435028248588</v>
      </c>
      <c r="J34" s="107">
        <v>2.0715630885122414</v>
      </c>
      <c r="L34" s="272"/>
      <c r="N34" s="117">
        <v>1.6949152542372881</v>
      </c>
      <c r="O34" s="106">
        <v>14.87758945386064</v>
      </c>
      <c r="P34" s="106">
        <v>62.335216572504706</v>
      </c>
      <c r="Q34" s="106">
        <v>15.630885122410545</v>
      </c>
      <c r="R34" s="106">
        <v>2.0715630885122414</v>
      </c>
      <c r="S34" s="107">
        <v>3.3898305084745761</v>
      </c>
      <c r="U34" s="272"/>
    </row>
    <row r="35" spans="1:21" s="57" customFormat="1" ht="13.5" customHeight="1" x14ac:dyDescent="0.15">
      <c r="A35" s="263"/>
      <c r="B35" s="149" t="s">
        <v>45</v>
      </c>
      <c r="C35" s="229"/>
      <c r="D35" s="240">
        <v>750</v>
      </c>
      <c r="E35" s="230">
        <v>128</v>
      </c>
      <c r="F35" s="231">
        <v>302</v>
      </c>
      <c r="G35" s="231">
        <v>175</v>
      </c>
      <c r="H35" s="231">
        <v>43</v>
      </c>
      <c r="I35" s="231">
        <v>6</v>
      </c>
      <c r="J35" s="232">
        <v>96</v>
      </c>
      <c r="L35" s="273">
        <f>SUMPRODUCT(E$3:I$3,E35:I35)/SUM(E35:I35)</f>
        <v>3.7691131498470947</v>
      </c>
      <c r="N35" s="118">
        <v>19</v>
      </c>
      <c r="O35" s="109">
        <v>154</v>
      </c>
      <c r="P35" s="109">
        <v>367</v>
      </c>
      <c r="Q35" s="109">
        <v>67</v>
      </c>
      <c r="R35" s="109">
        <v>18</v>
      </c>
      <c r="S35" s="110">
        <v>125</v>
      </c>
      <c r="T35" s="2"/>
      <c r="U35" s="273">
        <f>SUMPRODUCT(N$3:R$3,N35:R35)/SUM(N35:R35)</f>
        <v>3.1423999999999999</v>
      </c>
    </row>
    <row r="36" spans="1:21" ht="13.5" customHeight="1" x14ac:dyDescent="0.15">
      <c r="A36" s="263"/>
      <c r="B36" s="148"/>
      <c r="C36" s="17"/>
      <c r="D36" s="205"/>
      <c r="E36" s="105">
        <v>17.066666666666666</v>
      </c>
      <c r="F36" s="106">
        <v>40.266666666666666</v>
      </c>
      <c r="G36" s="106">
        <v>23.333333333333332</v>
      </c>
      <c r="H36" s="106">
        <v>5.7333333333333334</v>
      </c>
      <c r="I36" s="106">
        <v>0.8</v>
      </c>
      <c r="J36" s="107">
        <v>12.8</v>
      </c>
      <c r="L36" s="272"/>
      <c r="N36" s="117">
        <v>2.5333333333333332</v>
      </c>
      <c r="O36" s="106">
        <v>20.533333333333335</v>
      </c>
      <c r="P36" s="106">
        <v>48.933333333333337</v>
      </c>
      <c r="Q36" s="106">
        <v>8.9333333333333336</v>
      </c>
      <c r="R36" s="106">
        <v>2.4</v>
      </c>
      <c r="S36" s="107">
        <v>16.666666666666664</v>
      </c>
      <c r="U36" s="272"/>
    </row>
    <row r="37" spans="1:21" s="57" customFormat="1" ht="13.5" customHeight="1" x14ac:dyDescent="0.15">
      <c r="A37" s="263"/>
      <c r="B37" s="56" t="s">
        <v>46</v>
      </c>
      <c r="D37" s="198">
        <v>32</v>
      </c>
      <c r="E37" s="108">
        <v>4</v>
      </c>
      <c r="F37" s="109">
        <v>9</v>
      </c>
      <c r="G37" s="109">
        <v>12</v>
      </c>
      <c r="H37" s="109">
        <v>3</v>
      </c>
      <c r="I37" s="109">
        <v>0</v>
      </c>
      <c r="J37" s="110">
        <v>4</v>
      </c>
      <c r="L37" s="273">
        <f>SUMPRODUCT(E$3:I$3,E37:I37)/SUM(E37:I37)</f>
        <v>3.5</v>
      </c>
      <c r="N37" s="118">
        <v>0</v>
      </c>
      <c r="O37" s="109">
        <v>5</v>
      </c>
      <c r="P37" s="109">
        <v>19</v>
      </c>
      <c r="Q37" s="109">
        <v>4</v>
      </c>
      <c r="R37" s="109">
        <v>0</v>
      </c>
      <c r="S37" s="110">
        <v>4</v>
      </c>
      <c r="T37" s="2"/>
      <c r="U37" s="273">
        <f>SUMPRODUCT(N$3:R$3,N37:R37)/SUM(N37:R37)</f>
        <v>3.0357142857142856</v>
      </c>
    </row>
    <row r="38" spans="1:21" ht="13.5" customHeight="1" thickBot="1" x14ac:dyDescent="0.2">
      <c r="A38" s="263"/>
      <c r="B38" s="56"/>
      <c r="D38" s="199"/>
      <c r="E38" s="111">
        <v>12.5</v>
      </c>
      <c r="F38" s="112">
        <v>28.125</v>
      </c>
      <c r="G38" s="112">
        <v>37.5</v>
      </c>
      <c r="H38" s="112">
        <v>9.375</v>
      </c>
      <c r="I38" s="112">
        <v>0</v>
      </c>
      <c r="J38" s="113">
        <v>12.5</v>
      </c>
      <c r="L38" s="271"/>
      <c r="N38" s="119">
        <v>0</v>
      </c>
      <c r="O38" s="112">
        <v>15.625</v>
      </c>
      <c r="P38" s="112">
        <v>59.375</v>
      </c>
      <c r="Q38" s="112">
        <v>12.5</v>
      </c>
      <c r="R38" s="112">
        <v>0</v>
      </c>
      <c r="S38" s="113">
        <v>12.5</v>
      </c>
      <c r="U38" s="271"/>
    </row>
    <row r="39" spans="1:21" s="57" customFormat="1" ht="13.5" customHeight="1" x14ac:dyDescent="0.15">
      <c r="A39" s="265" t="s">
        <v>47</v>
      </c>
      <c r="B39" s="55" t="s">
        <v>49</v>
      </c>
      <c r="C39" s="217"/>
      <c r="D39" s="202">
        <v>365</v>
      </c>
      <c r="E39" s="108">
        <v>94</v>
      </c>
      <c r="F39" s="109">
        <v>143</v>
      </c>
      <c r="G39" s="109">
        <v>98</v>
      </c>
      <c r="H39" s="109">
        <v>20</v>
      </c>
      <c r="I39" s="109">
        <v>5</v>
      </c>
      <c r="J39" s="110">
        <v>5</v>
      </c>
      <c r="L39" s="270">
        <f>SUMPRODUCT(E$3:I$3,E39:I39)/SUM(E39:I39)</f>
        <v>3.8361111111111112</v>
      </c>
      <c r="N39" s="118">
        <v>17</v>
      </c>
      <c r="O39" s="109">
        <v>60</v>
      </c>
      <c r="P39" s="109">
        <v>221</v>
      </c>
      <c r="Q39" s="109">
        <v>42</v>
      </c>
      <c r="R39" s="109">
        <v>15</v>
      </c>
      <c r="S39" s="110">
        <v>10</v>
      </c>
      <c r="T39" s="2"/>
      <c r="U39" s="270">
        <f>SUMPRODUCT(N$3:R$3,N39:R39)/SUM(N39:R39)</f>
        <v>3.0619718309859154</v>
      </c>
    </row>
    <row r="40" spans="1:21" ht="13.5" customHeight="1" x14ac:dyDescent="0.15">
      <c r="A40" s="263"/>
      <c r="B40" s="56"/>
      <c r="C40" s="218"/>
      <c r="D40" s="202"/>
      <c r="E40" s="219">
        <v>25.753424657534246</v>
      </c>
      <c r="F40" s="220">
        <v>39.178082191780824</v>
      </c>
      <c r="G40" s="220">
        <v>26.849315068493151</v>
      </c>
      <c r="H40" s="220">
        <v>5.4794520547945202</v>
      </c>
      <c r="I40" s="220">
        <v>1.3698630136986301</v>
      </c>
      <c r="J40" s="221">
        <v>1.3698630136986301</v>
      </c>
      <c r="L40" s="272"/>
      <c r="N40" s="117">
        <v>4.6575342465753424</v>
      </c>
      <c r="O40" s="106">
        <v>16.43835616438356</v>
      </c>
      <c r="P40" s="106">
        <v>60.547945205479451</v>
      </c>
      <c r="Q40" s="106">
        <v>11.506849315068493</v>
      </c>
      <c r="R40" s="106">
        <v>4.10958904109589</v>
      </c>
      <c r="S40" s="107">
        <v>2.7397260273972601</v>
      </c>
      <c r="U40" s="272"/>
    </row>
    <row r="41" spans="1:21" s="57" customFormat="1" ht="13.5" customHeight="1" x14ac:dyDescent="0.15">
      <c r="A41" s="263"/>
      <c r="B41" s="149" t="s">
        <v>51</v>
      </c>
      <c r="C41" s="246"/>
      <c r="D41" s="239">
        <v>1728</v>
      </c>
      <c r="E41" s="230">
        <v>364</v>
      </c>
      <c r="F41" s="231">
        <v>737</v>
      </c>
      <c r="G41" s="231">
        <v>437</v>
      </c>
      <c r="H41" s="231">
        <v>85</v>
      </c>
      <c r="I41" s="231">
        <v>18</v>
      </c>
      <c r="J41" s="232">
        <v>87</v>
      </c>
      <c r="L41" s="273">
        <f>SUMPRODUCT(E$3:I$3,E41:I41)/SUM(E41:I41)</f>
        <v>3.8190127970749543</v>
      </c>
      <c r="N41" s="118">
        <v>49</v>
      </c>
      <c r="O41" s="109">
        <v>308</v>
      </c>
      <c r="P41" s="109">
        <v>987</v>
      </c>
      <c r="Q41" s="109">
        <v>223</v>
      </c>
      <c r="R41" s="109">
        <v>50</v>
      </c>
      <c r="S41" s="110">
        <v>111</v>
      </c>
      <c r="T41" s="2"/>
      <c r="U41" s="273">
        <f>SUMPRODUCT(N$3:R$3,N41:R41)/SUM(N41:R41)</f>
        <v>3.0513296227581943</v>
      </c>
    </row>
    <row r="42" spans="1:21" ht="13.5" customHeight="1" x14ac:dyDescent="0.15">
      <c r="A42" s="263"/>
      <c r="B42" s="148"/>
      <c r="C42" s="243"/>
      <c r="D42" s="201"/>
      <c r="E42" s="105">
        <v>21.064814814814813</v>
      </c>
      <c r="F42" s="106">
        <v>42.650462962962962</v>
      </c>
      <c r="G42" s="106">
        <v>25.289351851851855</v>
      </c>
      <c r="H42" s="106">
        <v>4.9189814814814818</v>
      </c>
      <c r="I42" s="106">
        <v>1.0416666666666665</v>
      </c>
      <c r="J42" s="107">
        <v>5.0347222222222223</v>
      </c>
      <c r="L42" s="272"/>
      <c r="N42" s="117">
        <v>2.8356481481481484</v>
      </c>
      <c r="O42" s="106">
        <v>17.824074074074073</v>
      </c>
      <c r="P42" s="106">
        <v>57.118055555555557</v>
      </c>
      <c r="Q42" s="106">
        <v>12.905092592592593</v>
      </c>
      <c r="R42" s="106">
        <v>2.8935185185185186</v>
      </c>
      <c r="S42" s="107">
        <v>6.4236111111111107</v>
      </c>
      <c r="U42" s="272"/>
    </row>
    <row r="43" spans="1:21" s="57" customFormat="1" ht="13.5" customHeight="1" x14ac:dyDescent="0.15">
      <c r="A43" s="263"/>
      <c r="B43" s="149" t="s">
        <v>52</v>
      </c>
      <c r="C43" s="246"/>
      <c r="D43" s="239">
        <v>317</v>
      </c>
      <c r="E43" s="230">
        <v>61</v>
      </c>
      <c r="F43" s="231">
        <v>123</v>
      </c>
      <c r="G43" s="231">
        <v>76</v>
      </c>
      <c r="H43" s="231">
        <v>23</v>
      </c>
      <c r="I43" s="231">
        <v>9</v>
      </c>
      <c r="J43" s="232">
        <v>25</v>
      </c>
      <c r="L43" s="273">
        <f>SUMPRODUCT(E$3:I$3,E43:I43)/SUM(E43:I43)</f>
        <v>3.6986301369863015</v>
      </c>
      <c r="N43" s="118">
        <v>3</v>
      </c>
      <c r="O43" s="109">
        <v>67</v>
      </c>
      <c r="P43" s="109">
        <v>163</v>
      </c>
      <c r="Q43" s="109">
        <v>36</v>
      </c>
      <c r="R43" s="109">
        <v>10</v>
      </c>
      <c r="S43" s="110">
        <v>38</v>
      </c>
      <c r="T43" s="2"/>
      <c r="U43" s="273">
        <f>SUMPRODUCT(N$3:R$3,N43:R43)/SUM(N43:R43)</f>
        <v>3.0609318996415769</v>
      </c>
    </row>
    <row r="44" spans="1:21" ht="13.5" customHeight="1" x14ac:dyDescent="0.15">
      <c r="A44" s="263"/>
      <c r="B44" s="148"/>
      <c r="C44" s="243"/>
      <c r="D44" s="201"/>
      <c r="E44" s="105">
        <v>19.242902208201894</v>
      </c>
      <c r="F44" s="106">
        <v>38.801261829652994</v>
      </c>
      <c r="G44" s="106">
        <v>23.974763406940063</v>
      </c>
      <c r="H44" s="106">
        <v>7.2555205047318623</v>
      </c>
      <c r="I44" s="106">
        <v>2.8391167192429023</v>
      </c>
      <c r="J44" s="107">
        <v>7.8864353312302837</v>
      </c>
      <c r="L44" s="272"/>
      <c r="N44" s="117">
        <v>0.94637223974763407</v>
      </c>
      <c r="O44" s="106">
        <v>21.135646687697161</v>
      </c>
      <c r="P44" s="106">
        <v>51.419558359621455</v>
      </c>
      <c r="Q44" s="106">
        <v>11.356466876971609</v>
      </c>
      <c r="R44" s="106">
        <v>3.1545741324921135</v>
      </c>
      <c r="S44" s="107">
        <v>11.987381703470032</v>
      </c>
      <c r="U44" s="272"/>
    </row>
    <row r="45" spans="1:21" s="57" customFormat="1" ht="13.5" customHeight="1" x14ac:dyDescent="0.15">
      <c r="A45" s="263"/>
      <c r="B45" s="56" t="s">
        <v>350</v>
      </c>
      <c r="C45" s="244"/>
      <c r="D45" s="202">
        <v>45</v>
      </c>
      <c r="E45" s="108">
        <v>5</v>
      </c>
      <c r="F45" s="109">
        <v>13</v>
      </c>
      <c r="G45" s="109">
        <v>14</v>
      </c>
      <c r="H45" s="109">
        <v>3</v>
      </c>
      <c r="I45" s="109">
        <v>0</v>
      </c>
      <c r="J45" s="110">
        <v>10</v>
      </c>
      <c r="L45" s="273">
        <f>SUMPRODUCT(E$3:I$3,E45:I45)/SUM(E45:I45)</f>
        <v>3.5714285714285716</v>
      </c>
      <c r="N45" s="118">
        <v>0</v>
      </c>
      <c r="O45" s="109">
        <v>7</v>
      </c>
      <c r="P45" s="109">
        <v>23</v>
      </c>
      <c r="Q45" s="109">
        <v>5</v>
      </c>
      <c r="R45" s="109">
        <v>1</v>
      </c>
      <c r="S45" s="110">
        <v>9</v>
      </c>
      <c r="T45" s="2"/>
      <c r="U45" s="273">
        <f>SUMPRODUCT(N$3:R$3,N45:R45)/SUM(N45:R45)</f>
        <v>3</v>
      </c>
    </row>
    <row r="46" spans="1:21" ht="13.5" customHeight="1" thickBot="1" x14ac:dyDescent="0.2">
      <c r="A46" s="264"/>
      <c r="B46" s="150"/>
      <c r="C46" s="245"/>
      <c r="D46" s="203"/>
      <c r="E46" s="111">
        <v>11.111111111111111</v>
      </c>
      <c r="F46" s="112">
        <v>28.888888888888886</v>
      </c>
      <c r="G46" s="112">
        <v>31.111111111111111</v>
      </c>
      <c r="H46" s="112">
        <v>6.666666666666667</v>
      </c>
      <c r="I46" s="112">
        <v>0</v>
      </c>
      <c r="J46" s="113">
        <v>22.222222222222221</v>
      </c>
      <c r="L46" s="271"/>
      <c r="N46" s="119">
        <v>0</v>
      </c>
      <c r="O46" s="112">
        <v>15.555555555555555</v>
      </c>
      <c r="P46" s="112">
        <v>51.111111111111107</v>
      </c>
      <c r="Q46" s="112">
        <v>11.111111111111111</v>
      </c>
      <c r="R46" s="112">
        <v>2.2222222222222223</v>
      </c>
      <c r="S46" s="113">
        <v>20</v>
      </c>
      <c r="U46" s="271"/>
    </row>
    <row r="47" spans="1:21" s="57" customFormat="1" ht="13.5" customHeight="1" x14ac:dyDescent="0.15">
      <c r="A47" s="265" t="s">
        <v>224</v>
      </c>
      <c r="B47" s="55" t="s">
        <v>54</v>
      </c>
      <c r="C47" s="217"/>
      <c r="D47" s="202">
        <v>95</v>
      </c>
      <c r="E47" s="108">
        <v>32</v>
      </c>
      <c r="F47" s="109">
        <v>43</v>
      </c>
      <c r="G47" s="109">
        <v>14</v>
      </c>
      <c r="H47" s="109">
        <v>4</v>
      </c>
      <c r="I47" s="109">
        <v>0</v>
      </c>
      <c r="J47" s="110">
        <v>2</v>
      </c>
      <c r="L47" s="270">
        <f>SUMPRODUCT(E$3:I$3,E47:I47)/SUM(E47:I47)</f>
        <v>4.10752688172043</v>
      </c>
      <c r="N47" s="118">
        <v>9</v>
      </c>
      <c r="O47" s="109">
        <v>17</v>
      </c>
      <c r="P47" s="109">
        <v>52</v>
      </c>
      <c r="Q47" s="109">
        <v>10</v>
      </c>
      <c r="R47" s="109">
        <v>4</v>
      </c>
      <c r="S47" s="110">
        <v>3</v>
      </c>
      <c r="T47" s="2"/>
      <c r="U47" s="270">
        <f>SUMPRODUCT(N$3:R$3,N47:R47)/SUM(N47:R47)</f>
        <v>3.1847826086956523</v>
      </c>
    </row>
    <row r="48" spans="1:21" ht="13.5" customHeight="1" x14ac:dyDescent="0.15">
      <c r="A48" s="263"/>
      <c r="B48" s="56"/>
      <c r="C48" s="218"/>
      <c r="D48" s="202"/>
      <c r="E48" s="219">
        <v>33.684210526315788</v>
      </c>
      <c r="F48" s="220">
        <v>45.263157894736842</v>
      </c>
      <c r="G48" s="220">
        <v>14.736842105263156</v>
      </c>
      <c r="H48" s="220">
        <v>4.2105263157894735</v>
      </c>
      <c r="I48" s="220">
        <v>0</v>
      </c>
      <c r="J48" s="221">
        <v>2.1052631578947367</v>
      </c>
      <c r="L48" s="272"/>
      <c r="N48" s="117">
        <v>9.4736842105263168</v>
      </c>
      <c r="O48" s="106">
        <v>17.894736842105264</v>
      </c>
      <c r="P48" s="106">
        <v>54.736842105263165</v>
      </c>
      <c r="Q48" s="106">
        <v>10.526315789473683</v>
      </c>
      <c r="R48" s="106">
        <v>4.2105263157894735</v>
      </c>
      <c r="S48" s="107">
        <v>3.1578947368421053</v>
      </c>
      <c r="U48" s="272"/>
    </row>
    <row r="49" spans="1:21" s="57" customFormat="1" ht="13.5" customHeight="1" x14ac:dyDescent="0.15">
      <c r="A49" s="263"/>
      <c r="B49" s="149" t="s">
        <v>393</v>
      </c>
      <c r="C49" s="246"/>
      <c r="D49" s="239">
        <v>332</v>
      </c>
      <c r="E49" s="230">
        <v>72</v>
      </c>
      <c r="F49" s="231">
        <v>125</v>
      </c>
      <c r="G49" s="231">
        <v>102</v>
      </c>
      <c r="H49" s="231">
        <v>18</v>
      </c>
      <c r="I49" s="231">
        <v>11</v>
      </c>
      <c r="J49" s="232">
        <v>4</v>
      </c>
      <c r="L49" s="273">
        <f>SUMPRODUCT(E$3:I$3,E49:I49)/SUM(E49:I49)</f>
        <v>3.6981707317073171</v>
      </c>
      <c r="N49" s="118">
        <v>7</v>
      </c>
      <c r="O49" s="109">
        <v>58</v>
      </c>
      <c r="P49" s="109">
        <v>206</v>
      </c>
      <c r="Q49" s="109">
        <v>40</v>
      </c>
      <c r="R49" s="109">
        <v>15</v>
      </c>
      <c r="S49" s="110">
        <v>6</v>
      </c>
      <c r="T49" s="2"/>
      <c r="U49" s="273">
        <f>SUMPRODUCT(N$3:R$3,N49:R49)/SUM(N49:R49)</f>
        <v>3.0061349693251533</v>
      </c>
    </row>
    <row r="50" spans="1:21" ht="13.5" customHeight="1" x14ac:dyDescent="0.15">
      <c r="A50" s="263"/>
      <c r="B50" s="148"/>
      <c r="C50" s="243"/>
      <c r="D50" s="201"/>
      <c r="E50" s="105">
        <v>21.686746987951807</v>
      </c>
      <c r="F50" s="106">
        <v>37.650602409638559</v>
      </c>
      <c r="G50" s="106">
        <v>30.722891566265059</v>
      </c>
      <c r="H50" s="106">
        <v>5.4216867469879517</v>
      </c>
      <c r="I50" s="106">
        <v>3.3132530120481931</v>
      </c>
      <c r="J50" s="107">
        <v>1.2048192771084338</v>
      </c>
      <c r="L50" s="272"/>
      <c r="N50" s="117">
        <v>2.1084337349397591</v>
      </c>
      <c r="O50" s="106">
        <v>17.46987951807229</v>
      </c>
      <c r="P50" s="106">
        <v>62.048192771084345</v>
      </c>
      <c r="Q50" s="106">
        <v>12.048192771084338</v>
      </c>
      <c r="R50" s="106">
        <v>4.5180722891566267</v>
      </c>
      <c r="S50" s="107">
        <v>1.8072289156626504</v>
      </c>
      <c r="U50" s="272"/>
    </row>
    <row r="51" spans="1:21" s="57" customFormat="1" ht="13.5" customHeight="1" x14ac:dyDescent="0.15">
      <c r="A51" s="263"/>
      <c r="B51" s="149" t="s">
        <v>56</v>
      </c>
      <c r="C51" s="246"/>
      <c r="D51" s="239">
        <v>216</v>
      </c>
      <c r="E51" s="230">
        <v>51</v>
      </c>
      <c r="F51" s="231">
        <v>100</v>
      </c>
      <c r="G51" s="231">
        <v>51</v>
      </c>
      <c r="H51" s="231">
        <v>8</v>
      </c>
      <c r="I51" s="231">
        <v>2</v>
      </c>
      <c r="J51" s="232">
        <v>4</v>
      </c>
      <c r="L51" s="273">
        <f>SUMPRODUCT(E$3:I$3,E51:I51)/SUM(E51:I51)</f>
        <v>3.8962264150943398</v>
      </c>
      <c r="N51" s="118">
        <v>1</v>
      </c>
      <c r="O51" s="109">
        <v>42</v>
      </c>
      <c r="P51" s="109">
        <v>122</v>
      </c>
      <c r="Q51" s="109">
        <v>36</v>
      </c>
      <c r="R51" s="109">
        <v>7</v>
      </c>
      <c r="S51" s="110">
        <v>8</v>
      </c>
      <c r="T51" s="2"/>
      <c r="U51" s="273">
        <f>SUMPRODUCT(N$3:R$3,N51:R51)/SUM(N51:R51)</f>
        <v>2.9711538461538463</v>
      </c>
    </row>
    <row r="52" spans="1:21" ht="13.5" customHeight="1" x14ac:dyDescent="0.15">
      <c r="A52" s="263"/>
      <c r="B52" s="148"/>
      <c r="C52" s="243"/>
      <c r="D52" s="201"/>
      <c r="E52" s="105">
        <v>23.611111111111111</v>
      </c>
      <c r="F52" s="106">
        <v>46.296296296296298</v>
      </c>
      <c r="G52" s="106">
        <v>23.611111111111111</v>
      </c>
      <c r="H52" s="106">
        <v>3.7037037037037033</v>
      </c>
      <c r="I52" s="106">
        <v>0.92592592592592582</v>
      </c>
      <c r="J52" s="107">
        <v>1.8518518518518516</v>
      </c>
      <c r="L52" s="272"/>
      <c r="N52" s="117">
        <v>0.46296296296296291</v>
      </c>
      <c r="O52" s="106">
        <v>19.444444444444446</v>
      </c>
      <c r="P52" s="106">
        <v>56.481481481481474</v>
      </c>
      <c r="Q52" s="106">
        <v>16.666666666666664</v>
      </c>
      <c r="R52" s="106">
        <v>3.2407407407407405</v>
      </c>
      <c r="S52" s="107">
        <v>3.7037037037037033</v>
      </c>
      <c r="U52" s="272"/>
    </row>
    <row r="53" spans="1:21" s="57" customFormat="1" ht="13.5" customHeight="1" x14ac:dyDescent="0.15">
      <c r="A53" s="263"/>
      <c r="B53" s="149" t="s">
        <v>58</v>
      </c>
      <c r="C53" s="246"/>
      <c r="D53" s="239">
        <v>177</v>
      </c>
      <c r="E53" s="230">
        <v>52</v>
      </c>
      <c r="F53" s="231">
        <v>71</v>
      </c>
      <c r="G53" s="231">
        <v>40</v>
      </c>
      <c r="H53" s="231">
        <v>6</v>
      </c>
      <c r="I53" s="231">
        <v>3</v>
      </c>
      <c r="J53" s="232">
        <v>5</v>
      </c>
      <c r="L53" s="273">
        <f>SUMPRODUCT(E$3:I$3,E53:I53)/SUM(E53:I53)</f>
        <v>3.9476744186046511</v>
      </c>
      <c r="N53" s="118">
        <v>5</v>
      </c>
      <c r="O53" s="109">
        <v>29</v>
      </c>
      <c r="P53" s="109">
        <v>113</v>
      </c>
      <c r="Q53" s="109">
        <v>17</v>
      </c>
      <c r="R53" s="109">
        <v>7</v>
      </c>
      <c r="S53" s="110">
        <v>6</v>
      </c>
      <c r="T53" s="2"/>
      <c r="U53" s="273">
        <f>SUMPRODUCT(N$3:R$3,N53:R53)/SUM(N53:R53)</f>
        <v>3.0467836257309941</v>
      </c>
    </row>
    <row r="54" spans="1:21" ht="13.5" customHeight="1" x14ac:dyDescent="0.15">
      <c r="A54" s="263"/>
      <c r="B54" s="148"/>
      <c r="C54" s="243"/>
      <c r="D54" s="201"/>
      <c r="E54" s="105">
        <v>29.378531073446329</v>
      </c>
      <c r="F54" s="106">
        <v>40.112994350282491</v>
      </c>
      <c r="G54" s="106">
        <v>22.598870056497177</v>
      </c>
      <c r="H54" s="106">
        <v>3.3898305084745761</v>
      </c>
      <c r="I54" s="106">
        <v>1.6949152542372881</v>
      </c>
      <c r="J54" s="107">
        <v>2.8248587570621471</v>
      </c>
      <c r="L54" s="272"/>
      <c r="N54" s="117">
        <v>2.8248587570621471</v>
      </c>
      <c r="O54" s="106">
        <v>16.38418079096045</v>
      </c>
      <c r="P54" s="106">
        <v>63.841807909604519</v>
      </c>
      <c r="Q54" s="106">
        <v>9.6045197740112993</v>
      </c>
      <c r="R54" s="106">
        <v>3.9548022598870061</v>
      </c>
      <c r="S54" s="107">
        <v>3.3898305084745761</v>
      </c>
      <c r="U54" s="272"/>
    </row>
    <row r="55" spans="1:21" s="57" customFormat="1" ht="13.5" customHeight="1" x14ac:dyDescent="0.15">
      <c r="A55" s="263"/>
      <c r="B55" s="149" t="s">
        <v>60</v>
      </c>
      <c r="C55" s="246"/>
      <c r="D55" s="239">
        <v>396</v>
      </c>
      <c r="E55" s="230">
        <v>104</v>
      </c>
      <c r="F55" s="231">
        <v>151</v>
      </c>
      <c r="G55" s="231">
        <v>112</v>
      </c>
      <c r="H55" s="231">
        <v>13</v>
      </c>
      <c r="I55" s="231">
        <v>6</v>
      </c>
      <c r="J55" s="232">
        <v>10</v>
      </c>
      <c r="L55" s="273">
        <f>SUMPRODUCT(E$3:I$3,E55:I55)/SUM(E55:I55)</f>
        <v>3.8652849740932642</v>
      </c>
      <c r="N55" s="118">
        <v>19</v>
      </c>
      <c r="O55" s="109">
        <v>60</v>
      </c>
      <c r="P55" s="109">
        <v>230</v>
      </c>
      <c r="Q55" s="109">
        <v>60</v>
      </c>
      <c r="R55" s="109">
        <v>16</v>
      </c>
      <c r="S55" s="110">
        <v>11</v>
      </c>
      <c r="T55" s="2"/>
      <c r="U55" s="273">
        <f>SUMPRODUCT(N$3:R$3,N55:R55)/SUM(N55:R55)</f>
        <v>3.0155844155844154</v>
      </c>
    </row>
    <row r="56" spans="1:21" ht="13.5" customHeight="1" x14ac:dyDescent="0.15">
      <c r="A56" s="263"/>
      <c r="B56" s="148"/>
      <c r="C56" s="243"/>
      <c r="D56" s="201"/>
      <c r="E56" s="105">
        <v>26.262626262626267</v>
      </c>
      <c r="F56" s="106">
        <v>38.131313131313135</v>
      </c>
      <c r="G56" s="106">
        <v>28.28282828282828</v>
      </c>
      <c r="H56" s="106">
        <v>3.2828282828282833</v>
      </c>
      <c r="I56" s="106">
        <v>1.5151515151515151</v>
      </c>
      <c r="J56" s="107">
        <v>2.5252525252525251</v>
      </c>
      <c r="L56" s="272"/>
      <c r="N56" s="117">
        <v>4.7979797979797976</v>
      </c>
      <c r="O56" s="106">
        <v>15.151515151515152</v>
      </c>
      <c r="P56" s="106">
        <v>58.080808080808076</v>
      </c>
      <c r="Q56" s="106">
        <v>15.151515151515152</v>
      </c>
      <c r="R56" s="106">
        <v>4.0404040404040407</v>
      </c>
      <c r="S56" s="107">
        <v>2.7777777777777777</v>
      </c>
      <c r="U56" s="272"/>
    </row>
    <row r="57" spans="1:21" s="57" customFormat="1" ht="13.5" customHeight="1" x14ac:dyDescent="0.15">
      <c r="A57" s="263"/>
      <c r="B57" s="149" t="s">
        <v>62</v>
      </c>
      <c r="C57" s="246"/>
      <c r="D57" s="239">
        <v>207</v>
      </c>
      <c r="E57" s="230">
        <v>50</v>
      </c>
      <c r="F57" s="231">
        <v>91</v>
      </c>
      <c r="G57" s="231">
        <v>49</v>
      </c>
      <c r="H57" s="231">
        <v>10</v>
      </c>
      <c r="I57" s="231">
        <v>0</v>
      </c>
      <c r="J57" s="232">
        <v>7</v>
      </c>
      <c r="L57" s="273">
        <f>SUMPRODUCT(E$3:I$3,E57:I57)/SUM(E57:I57)</f>
        <v>3.9049999999999998</v>
      </c>
      <c r="N57" s="118">
        <v>9</v>
      </c>
      <c r="O57" s="109">
        <v>36</v>
      </c>
      <c r="P57" s="109">
        <v>116</v>
      </c>
      <c r="Q57" s="109">
        <v>28</v>
      </c>
      <c r="R57" s="109">
        <v>9</v>
      </c>
      <c r="S57" s="110">
        <v>9</v>
      </c>
      <c r="T57" s="2"/>
      <c r="U57" s="273">
        <f>SUMPRODUCT(N$3:R$3,N57:R57)/SUM(N57:R57)</f>
        <v>3.0404040404040402</v>
      </c>
    </row>
    <row r="58" spans="1:21" ht="13.5" customHeight="1" x14ac:dyDescent="0.15">
      <c r="A58" s="263"/>
      <c r="B58" s="148"/>
      <c r="C58" s="243"/>
      <c r="D58" s="201"/>
      <c r="E58" s="105">
        <v>24.154589371980677</v>
      </c>
      <c r="F58" s="106">
        <v>43.961352657004831</v>
      </c>
      <c r="G58" s="106">
        <v>23.671497584541061</v>
      </c>
      <c r="H58" s="106">
        <v>4.8309178743961354</v>
      </c>
      <c r="I58" s="106">
        <v>0</v>
      </c>
      <c r="J58" s="107">
        <v>3.3816425120772946</v>
      </c>
      <c r="L58" s="272"/>
      <c r="N58" s="117">
        <v>4.3478260869565215</v>
      </c>
      <c r="O58" s="106">
        <v>17.391304347826086</v>
      </c>
      <c r="P58" s="106">
        <v>56.038647342995176</v>
      </c>
      <c r="Q58" s="106">
        <v>13.526570048309178</v>
      </c>
      <c r="R58" s="106">
        <v>4.3478260869565215</v>
      </c>
      <c r="S58" s="107">
        <v>4.3478260869565215</v>
      </c>
      <c r="U58" s="272"/>
    </row>
    <row r="59" spans="1:21" s="57" customFormat="1" ht="13.5" customHeight="1" x14ac:dyDescent="0.15">
      <c r="A59" s="263"/>
      <c r="B59" s="149" t="s">
        <v>64</v>
      </c>
      <c r="C59" s="246"/>
      <c r="D59" s="206">
        <v>142</v>
      </c>
      <c r="E59" s="230">
        <v>30</v>
      </c>
      <c r="F59" s="231">
        <v>58</v>
      </c>
      <c r="G59" s="231">
        <v>27</v>
      </c>
      <c r="H59" s="231">
        <v>7</v>
      </c>
      <c r="I59" s="231">
        <v>3</v>
      </c>
      <c r="J59" s="232">
        <v>17</v>
      </c>
      <c r="L59" s="273">
        <f>SUMPRODUCT(E$3:I$3,E59:I59)/SUM(E59:I59)</f>
        <v>3.84</v>
      </c>
      <c r="N59" s="118">
        <v>4</v>
      </c>
      <c r="O59" s="109">
        <v>28</v>
      </c>
      <c r="P59" s="109">
        <v>66</v>
      </c>
      <c r="Q59" s="109">
        <v>18</v>
      </c>
      <c r="R59" s="109">
        <v>3</v>
      </c>
      <c r="S59" s="110">
        <v>23</v>
      </c>
      <c r="T59" s="2"/>
      <c r="U59" s="273">
        <f>SUMPRODUCT(N$3:R$3,N59:R59)/SUM(N59:R59)</f>
        <v>3.1008403361344539</v>
      </c>
    </row>
    <row r="60" spans="1:21" ht="13.5" customHeight="1" x14ac:dyDescent="0.15">
      <c r="A60" s="263"/>
      <c r="B60" s="148"/>
      <c r="C60" s="243"/>
      <c r="D60" s="201"/>
      <c r="E60" s="105">
        <v>21.12676056338028</v>
      </c>
      <c r="F60" s="106">
        <v>40.845070422535215</v>
      </c>
      <c r="G60" s="106">
        <v>19.014084507042252</v>
      </c>
      <c r="H60" s="106">
        <v>4.929577464788732</v>
      </c>
      <c r="I60" s="106">
        <v>2.112676056338028</v>
      </c>
      <c r="J60" s="107">
        <v>11.971830985915492</v>
      </c>
      <c r="L60" s="272"/>
      <c r="N60" s="117">
        <v>2.8169014084507045</v>
      </c>
      <c r="O60" s="106">
        <v>19.718309859154928</v>
      </c>
      <c r="P60" s="106">
        <v>46.478873239436616</v>
      </c>
      <c r="Q60" s="106">
        <v>12.676056338028168</v>
      </c>
      <c r="R60" s="106">
        <v>2.112676056338028</v>
      </c>
      <c r="S60" s="107">
        <v>16.197183098591552</v>
      </c>
      <c r="U60" s="272"/>
    </row>
    <row r="61" spans="1:21" s="57" customFormat="1" ht="13.5" customHeight="1" x14ac:dyDescent="0.15">
      <c r="A61" s="263"/>
      <c r="B61" s="149" t="s">
        <v>66</v>
      </c>
      <c r="C61" s="246"/>
      <c r="D61" s="206">
        <v>524</v>
      </c>
      <c r="E61" s="230">
        <v>92</v>
      </c>
      <c r="F61" s="231">
        <v>221</v>
      </c>
      <c r="G61" s="231">
        <v>125</v>
      </c>
      <c r="H61" s="231">
        <v>31</v>
      </c>
      <c r="I61" s="231">
        <v>5</v>
      </c>
      <c r="J61" s="232">
        <v>50</v>
      </c>
      <c r="L61" s="273">
        <f>SUMPRODUCT(E$3:I$3,E61:I61)/SUM(E61:I61)</f>
        <v>3.7679324894514767</v>
      </c>
      <c r="N61" s="118">
        <v>15</v>
      </c>
      <c r="O61" s="109">
        <v>100</v>
      </c>
      <c r="P61" s="109">
        <v>287</v>
      </c>
      <c r="Q61" s="109">
        <v>49</v>
      </c>
      <c r="R61" s="109">
        <v>11</v>
      </c>
      <c r="S61" s="110">
        <v>62</v>
      </c>
      <c r="T61" s="2"/>
      <c r="U61" s="273">
        <f>SUMPRODUCT(N$3:R$3,N61:R61)/SUM(N61:R61)</f>
        <v>3.1277056277056277</v>
      </c>
    </row>
    <row r="62" spans="1:21" ht="13.5" customHeight="1" x14ac:dyDescent="0.15">
      <c r="A62" s="263"/>
      <c r="B62" s="148"/>
      <c r="C62" s="243"/>
      <c r="D62" s="201"/>
      <c r="E62" s="105">
        <v>17.557251908396946</v>
      </c>
      <c r="F62" s="106">
        <v>42.175572519083971</v>
      </c>
      <c r="G62" s="106">
        <v>23.854961832061068</v>
      </c>
      <c r="H62" s="106">
        <v>5.9160305343511448</v>
      </c>
      <c r="I62" s="106">
        <v>0.95419847328244278</v>
      </c>
      <c r="J62" s="107">
        <v>9.5419847328244281</v>
      </c>
      <c r="L62" s="272"/>
      <c r="N62" s="117">
        <v>2.8625954198473282</v>
      </c>
      <c r="O62" s="106">
        <v>19.083969465648856</v>
      </c>
      <c r="P62" s="106">
        <v>54.770992366412216</v>
      </c>
      <c r="Q62" s="106">
        <v>9.3511450381679388</v>
      </c>
      <c r="R62" s="106">
        <v>2.0992366412213741</v>
      </c>
      <c r="S62" s="107">
        <v>11.83206106870229</v>
      </c>
      <c r="U62" s="272"/>
    </row>
    <row r="63" spans="1:21" s="57" customFormat="1" ht="13.5" customHeight="1" x14ac:dyDescent="0.15">
      <c r="A63" s="263"/>
      <c r="B63" s="56" t="s">
        <v>67</v>
      </c>
      <c r="C63" s="244"/>
      <c r="D63" s="202">
        <v>543</v>
      </c>
      <c r="E63" s="108">
        <v>86</v>
      </c>
      <c r="F63" s="109">
        <v>227</v>
      </c>
      <c r="G63" s="109">
        <v>151</v>
      </c>
      <c r="H63" s="109">
        <v>40</v>
      </c>
      <c r="I63" s="109">
        <v>3</v>
      </c>
      <c r="J63" s="110">
        <v>36</v>
      </c>
      <c r="L63" s="273">
        <f>SUMPRODUCT(E$3:I$3,E63:I63)/SUM(E63:I63)</f>
        <v>3.6962524654832345</v>
      </c>
      <c r="N63" s="118">
        <v>8</v>
      </c>
      <c r="O63" s="109">
        <v>97</v>
      </c>
      <c r="P63" s="109">
        <v>310</v>
      </c>
      <c r="Q63" s="109">
        <v>71</v>
      </c>
      <c r="R63" s="109">
        <v>9</v>
      </c>
      <c r="S63" s="110">
        <v>48</v>
      </c>
      <c r="T63" s="2"/>
      <c r="U63" s="273">
        <f>SUMPRODUCT(N$3:R$3,N63:R63)/SUM(N63:R63)</f>
        <v>3.0484848484848484</v>
      </c>
    </row>
    <row r="64" spans="1:21" ht="13.5" customHeight="1" thickBot="1" x14ac:dyDescent="0.2">
      <c r="A64" s="264"/>
      <c r="B64" s="150"/>
      <c r="C64" s="245"/>
      <c r="D64" s="203"/>
      <c r="E64" s="111">
        <v>15.837937384898712</v>
      </c>
      <c r="F64" s="112">
        <v>41.804788213627994</v>
      </c>
      <c r="G64" s="112">
        <v>27.808471454880294</v>
      </c>
      <c r="H64" s="112">
        <v>7.3664825046040523</v>
      </c>
      <c r="I64" s="112">
        <v>0.55248618784530379</v>
      </c>
      <c r="J64" s="113">
        <v>6.6298342541436464</v>
      </c>
      <c r="L64" s="271"/>
      <c r="N64" s="119">
        <v>1.4732965009208103</v>
      </c>
      <c r="O64" s="112">
        <v>17.863720073664823</v>
      </c>
      <c r="P64" s="112">
        <v>57.090239410681399</v>
      </c>
      <c r="Q64" s="112">
        <v>13.075506445672191</v>
      </c>
      <c r="R64" s="112">
        <v>1.6574585635359116</v>
      </c>
      <c r="S64" s="113">
        <v>8.8397790055248606</v>
      </c>
      <c r="U64" s="271"/>
    </row>
    <row r="65" spans="1:21" s="57" customFormat="1" ht="13.5" customHeight="1" x14ac:dyDescent="0.15">
      <c r="A65" s="269" t="s">
        <v>73</v>
      </c>
      <c r="B65" s="55" t="s">
        <v>68</v>
      </c>
      <c r="C65" s="217"/>
      <c r="D65" s="202">
        <v>1316</v>
      </c>
      <c r="E65" s="108">
        <v>268</v>
      </c>
      <c r="F65" s="109">
        <v>529</v>
      </c>
      <c r="G65" s="109">
        <v>361</v>
      </c>
      <c r="H65" s="109">
        <v>77</v>
      </c>
      <c r="I65" s="109">
        <v>16</v>
      </c>
      <c r="J65" s="110">
        <v>65</v>
      </c>
      <c r="L65" s="270">
        <f>SUMPRODUCT(E$3:I$3,E65:I65)/SUM(E65:I65)</f>
        <v>3.7641886490807352</v>
      </c>
      <c r="N65" s="118">
        <v>36</v>
      </c>
      <c r="O65" s="109">
        <v>207</v>
      </c>
      <c r="P65" s="109">
        <v>762</v>
      </c>
      <c r="Q65" s="109">
        <v>180</v>
      </c>
      <c r="R65" s="109">
        <v>44</v>
      </c>
      <c r="S65" s="110">
        <v>87</v>
      </c>
      <c r="T65" s="2"/>
      <c r="U65" s="270">
        <f>SUMPRODUCT(N$3:R$3,N65:R65)/SUM(N65:R65)</f>
        <v>3.0089503661513426</v>
      </c>
    </row>
    <row r="66" spans="1:21" ht="13.5" customHeight="1" x14ac:dyDescent="0.15">
      <c r="A66" s="263"/>
      <c r="B66" s="9" t="s">
        <v>69</v>
      </c>
      <c r="C66" s="243"/>
      <c r="D66" s="201"/>
      <c r="E66" s="105">
        <v>20.364741641337385</v>
      </c>
      <c r="F66" s="106">
        <v>40.19756838905775</v>
      </c>
      <c r="G66" s="106">
        <v>27.43161094224924</v>
      </c>
      <c r="H66" s="106">
        <v>5.8510638297872344</v>
      </c>
      <c r="I66" s="106">
        <v>1.21580547112462</v>
      </c>
      <c r="J66" s="107">
        <v>4.9392097264437691</v>
      </c>
      <c r="L66" s="272"/>
      <c r="N66" s="117">
        <v>2.735562310030395</v>
      </c>
      <c r="O66" s="106">
        <v>15.729483282674773</v>
      </c>
      <c r="P66" s="106">
        <v>57.902735562310028</v>
      </c>
      <c r="Q66" s="106">
        <v>13.677811550151976</v>
      </c>
      <c r="R66" s="106">
        <v>3.3434650455927049</v>
      </c>
      <c r="S66" s="107">
        <v>6.6109422492401215</v>
      </c>
      <c r="U66" s="272"/>
    </row>
    <row r="67" spans="1:21" s="57" customFormat="1" ht="13.5" customHeight="1" x14ac:dyDescent="0.15">
      <c r="A67" s="263"/>
      <c r="B67" s="56" t="s">
        <v>70</v>
      </c>
      <c r="C67" s="244"/>
      <c r="D67" s="202">
        <v>1077</v>
      </c>
      <c r="E67" s="108">
        <v>248</v>
      </c>
      <c r="F67" s="109">
        <v>464</v>
      </c>
      <c r="G67" s="109">
        <v>247</v>
      </c>
      <c r="H67" s="109">
        <v>51</v>
      </c>
      <c r="I67" s="109">
        <v>14</v>
      </c>
      <c r="J67" s="110">
        <v>53</v>
      </c>
      <c r="L67" s="273">
        <f>SUMPRODUCT(E$3:I$3,E67:I67)/SUM(E67:I67)</f>
        <v>3.8603515625</v>
      </c>
      <c r="N67" s="118">
        <v>32</v>
      </c>
      <c r="O67" s="109">
        <v>224</v>
      </c>
      <c r="P67" s="109">
        <v>602</v>
      </c>
      <c r="Q67" s="109">
        <v>117</v>
      </c>
      <c r="R67" s="109">
        <v>31</v>
      </c>
      <c r="S67" s="110">
        <v>71</v>
      </c>
      <c r="T67" s="2"/>
      <c r="U67" s="273">
        <f>SUMPRODUCT(N$3:R$3,N67:R67)/SUM(N67:R67)</f>
        <v>3.1083499005964215</v>
      </c>
    </row>
    <row r="68" spans="1:21" ht="13.5" customHeight="1" x14ac:dyDescent="0.15">
      <c r="A68" s="263"/>
      <c r="B68" s="9" t="s">
        <v>71</v>
      </c>
      <c r="C68" s="243"/>
      <c r="D68" s="201"/>
      <c r="E68" s="105">
        <v>23.026926648096566</v>
      </c>
      <c r="F68" s="106">
        <v>43.082636954503251</v>
      </c>
      <c r="G68" s="106">
        <v>22.934076137418753</v>
      </c>
      <c r="H68" s="106">
        <v>4.7353760445682447</v>
      </c>
      <c r="I68" s="106">
        <v>1.2999071494893222</v>
      </c>
      <c r="J68" s="107">
        <v>4.9210770659238623</v>
      </c>
      <c r="L68" s="272"/>
      <c r="N68" s="117">
        <v>2.9712163416898791</v>
      </c>
      <c r="O68" s="106">
        <v>20.798514391829155</v>
      </c>
      <c r="P68" s="106">
        <v>55.896007428040853</v>
      </c>
      <c r="Q68" s="106">
        <v>10.863509749303621</v>
      </c>
      <c r="R68" s="106">
        <v>2.8783658310120708</v>
      </c>
      <c r="S68" s="107">
        <v>6.592386258124419</v>
      </c>
      <c r="U68" s="272"/>
    </row>
    <row r="69" spans="1:21" s="57" customFormat="1" ht="13.5" customHeight="1" x14ac:dyDescent="0.15">
      <c r="A69" s="263"/>
      <c r="B69" s="56" t="s">
        <v>72</v>
      </c>
      <c r="C69" s="244"/>
      <c r="D69" s="202">
        <v>62</v>
      </c>
      <c r="E69" s="108">
        <v>8</v>
      </c>
      <c r="F69" s="109">
        <v>23</v>
      </c>
      <c r="G69" s="109">
        <v>17</v>
      </c>
      <c r="H69" s="109">
        <v>3</v>
      </c>
      <c r="I69" s="109">
        <v>2</v>
      </c>
      <c r="J69" s="110">
        <v>9</v>
      </c>
      <c r="L69" s="273">
        <f>SUMPRODUCT(E$3:I$3,E69:I69)/SUM(E69:I69)</f>
        <v>3.6037735849056602</v>
      </c>
      <c r="N69" s="118">
        <v>1</v>
      </c>
      <c r="O69" s="109">
        <v>11</v>
      </c>
      <c r="P69" s="109">
        <v>30</v>
      </c>
      <c r="Q69" s="109">
        <v>9</v>
      </c>
      <c r="R69" s="109">
        <v>1</v>
      </c>
      <c r="S69" s="110">
        <v>10</v>
      </c>
      <c r="T69" s="2"/>
      <c r="U69" s="273">
        <f>SUMPRODUCT(N$3:R$3,N69:R69)/SUM(N69:R69)</f>
        <v>3.0384615384615383</v>
      </c>
    </row>
    <row r="70" spans="1:21" ht="13.5" customHeight="1" thickBot="1" x14ac:dyDescent="0.2">
      <c r="A70" s="264"/>
      <c r="B70" s="16"/>
      <c r="C70" s="245"/>
      <c r="D70" s="203"/>
      <c r="E70" s="111">
        <v>12.903225806451612</v>
      </c>
      <c r="F70" s="112">
        <v>37.096774193548384</v>
      </c>
      <c r="G70" s="112">
        <v>27.419354838709676</v>
      </c>
      <c r="H70" s="112">
        <v>4.838709677419355</v>
      </c>
      <c r="I70" s="112">
        <v>3.225806451612903</v>
      </c>
      <c r="J70" s="113">
        <v>14.516129032258066</v>
      </c>
      <c r="L70" s="271"/>
      <c r="N70" s="119">
        <v>1.6129032258064515</v>
      </c>
      <c r="O70" s="112">
        <v>17.741935483870968</v>
      </c>
      <c r="P70" s="112">
        <v>48.387096774193552</v>
      </c>
      <c r="Q70" s="112">
        <v>14.516129032258066</v>
      </c>
      <c r="R70" s="112">
        <v>1.6129032258064515</v>
      </c>
      <c r="S70" s="113">
        <v>16.129032258064516</v>
      </c>
      <c r="U70" s="271"/>
    </row>
    <row r="71" spans="1:21" s="57" customFormat="1" ht="13.5" customHeight="1" x14ac:dyDescent="0.15">
      <c r="A71" s="261" t="s">
        <v>404</v>
      </c>
      <c r="B71" s="56" t="s">
        <v>489</v>
      </c>
      <c r="D71" s="202">
        <v>1064</v>
      </c>
      <c r="E71" s="108">
        <v>244</v>
      </c>
      <c r="F71" s="109">
        <v>446</v>
      </c>
      <c r="G71" s="109">
        <v>281</v>
      </c>
      <c r="H71" s="109">
        <v>58</v>
      </c>
      <c r="I71" s="109">
        <v>17</v>
      </c>
      <c r="J71" s="110">
        <v>18</v>
      </c>
      <c r="L71" s="270">
        <f>SUMPRODUCT(E$3:I$3,E71:I71)/SUM(E71:I71)</f>
        <v>3.8049713193116634</v>
      </c>
      <c r="N71" s="118">
        <v>33</v>
      </c>
      <c r="O71" s="109">
        <v>187</v>
      </c>
      <c r="P71" s="109">
        <v>627</v>
      </c>
      <c r="Q71" s="109">
        <v>151</v>
      </c>
      <c r="R71" s="109">
        <v>35</v>
      </c>
      <c r="S71" s="110">
        <v>31</v>
      </c>
      <c r="T71" s="2"/>
      <c r="U71" s="270">
        <f>SUMPRODUCT(N$3:R$3,N71:R71)/SUM(N71:R71)</f>
        <v>3.0309777347531464</v>
      </c>
    </row>
    <row r="72" spans="1:21" ht="13.5" customHeight="1" x14ac:dyDescent="0.15">
      <c r="A72" s="261"/>
      <c r="B72" s="9" t="s">
        <v>490</v>
      </c>
      <c r="C72" s="17"/>
      <c r="D72" s="201"/>
      <c r="E72" s="105">
        <v>22.932330827067666</v>
      </c>
      <c r="F72" s="106">
        <v>41.917293233082709</v>
      </c>
      <c r="G72" s="106">
        <v>26.409774436090228</v>
      </c>
      <c r="H72" s="106">
        <v>5.4511278195488719</v>
      </c>
      <c r="I72" s="106">
        <v>1.5977443609022555</v>
      </c>
      <c r="J72" s="107">
        <v>1.6917293233082706</v>
      </c>
      <c r="L72" s="272"/>
      <c r="N72" s="117">
        <v>3.1015037593984962</v>
      </c>
      <c r="O72" s="106">
        <v>17.575187969924812</v>
      </c>
      <c r="P72" s="106">
        <v>58.928571428571431</v>
      </c>
      <c r="Q72" s="106">
        <v>14.191729323308271</v>
      </c>
      <c r="R72" s="106">
        <v>3.2894736842105261</v>
      </c>
      <c r="S72" s="107">
        <v>2.9135338345864659</v>
      </c>
      <c r="U72" s="272"/>
    </row>
    <row r="73" spans="1:21" s="57" customFormat="1" ht="13.5" customHeight="1" x14ac:dyDescent="0.15">
      <c r="A73" s="261"/>
      <c r="B73" s="56" t="s">
        <v>405</v>
      </c>
      <c r="D73" s="202">
        <v>348</v>
      </c>
      <c r="E73" s="108">
        <v>84</v>
      </c>
      <c r="F73" s="109">
        <v>145</v>
      </c>
      <c r="G73" s="109">
        <v>92</v>
      </c>
      <c r="H73" s="109">
        <v>17</v>
      </c>
      <c r="I73" s="109">
        <v>7</v>
      </c>
      <c r="J73" s="110">
        <v>3</v>
      </c>
      <c r="L73" s="273">
        <f>SUMPRODUCT(E$3:I$3,E73:I73)/SUM(E73:I73)</f>
        <v>3.8173913043478263</v>
      </c>
      <c r="N73" s="118">
        <v>9</v>
      </c>
      <c r="O73" s="109">
        <v>60</v>
      </c>
      <c r="P73" s="109">
        <v>220</v>
      </c>
      <c r="Q73" s="109">
        <v>40</v>
      </c>
      <c r="R73" s="109">
        <v>13</v>
      </c>
      <c r="S73" s="110">
        <v>6</v>
      </c>
      <c r="T73" s="2"/>
      <c r="U73" s="273">
        <f>SUMPRODUCT(N$3:R$3,N73:R73)/SUM(N73:R73)</f>
        <v>3.0350877192982457</v>
      </c>
    </row>
    <row r="74" spans="1:21" ht="13.5" customHeight="1" x14ac:dyDescent="0.15">
      <c r="A74" s="261"/>
      <c r="B74" s="9" t="s">
        <v>490</v>
      </c>
      <c r="C74" s="17"/>
      <c r="D74" s="201"/>
      <c r="E74" s="105">
        <v>24.137931034482758</v>
      </c>
      <c r="F74" s="106">
        <v>41.666666666666671</v>
      </c>
      <c r="G74" s="106">
        <v>26.436781609195403</v>
      </c>
      <c r="H74" s="106">
        <v>4.8850574712643677</v>
      </c>
      <c r="I74" s="106">
        <v>2.0114942528735633</v>
      </c>
      <c r="J74" s="107">
        <v>0.86206896551724133</v>
      </c>
      <c r="L74" s="272"/>
      <c r="N74" s="117">
        <v>2.5862068965517242</v>
      </c>
      <c r="O74" s="106">
        <v>17.241379310344829</v>
      </c>
      <c r="P74" s="106">
        <v>63.218390804597703</v>
      </c>
      <c r="Q74" s="106">
        <v>11.494252873563218</v>
      </c>
      <c r="R74" s="106">
        <v>3.7356321839080464</v>
      </c>
      <c r="S74" s="107">
        <v>1.7241379310344827</v>
      </c>
      <c r="U74" s="272"/>
    </row>
    <row r="75" spans="1:21" s="57" customFormat="1" ht="13.5" customHeight="1" x14ac:dyDescent="0.15">
      <c r="A75" s="261"/>
      <c r="B75" s="56" t="s">
        <v>406</v>
      </c>
      <c r="D75" s="202">
        <v>1043</v>
      </c>
      <c r="E75" s="108">
        <v>196</v>
      </c>
      <c r="F75" s="109">
        <v>425</v>
      </c>
      <c r="G75" s="109">
        <v>252</v>
      </c>
      <c r="H75" s="109">
        <v>56</v>
      </c>
      <c r="I75" s="109">
        <v>8</v>
      </c>
      <c r="J75" s="110">
        <v>106</v>
      </c>
      <c r="L75" s="273">
        <f>SUMPRODUCT(E$3:I$3,E75:I75)/SUM(E75:I75)</f>
        <v>3.7950907150480258</v>
      </c>
      <c r="N75" s="118">
        <v>27</v>
      </c>
      <c r="O75" s="109">
        <v>195</v>
      </c>
      <c r="P75" s="109">
        <v>547</v>
      </c>
      <c r="Q75" s="109">
        <v>115</v>
      </c>
      <c r="R75" s="109">
        <v>28</v>
      </c>
      <c r="S75" s="110">
        <v>131</v>
      </c>
      <c r="T75" s="2"/>
      <c r="U75" s="273">
        <f>SUMPRODUCT(N$3:R$3,N75:R75)/SUM(N75:R75)</f>
        <v>3.0855263157894739</v>
      </c>
    </row>
    <row r="76" spans="1:21" ht="13.5" customHeight="1" thickBot="1" x14ac:dyDescent="0.2">
      <c r="A76" s="262"/>
      <c r="B76" s="16"/>
      <c r="C76" s="18"/>
      <c r="D76" s="203"/>
      <c r="E76" s="111">
        <v>18.791946308724832</v>
      </c>
      <c r="F76" s="112">
        <v>40.747842761265581</v>
      </c>
      <c r="G76" s="112">
        <v>24.161073825503358</v>
      </c>
      <c r="H76" s="112">
        <v>5.3691275167785237</v>
      </c>
      <c r="I76" s="112">
        <v>0.76701821668264614</v>
      </c>
      <c r="J76" s="113">
        <v>10.162991371045061</v>
      </c>
      <c r="L76" s="271"/>
      <c r="N76" s="119">
        <v>2.588686481303931</v>
      </c>
      <c r="O76" s="112">
        <v>18.6960690316395</v>
      </c>
      <c r="P76" s="112">
        <v>52.444870565675942</v>
      </c>
      <c r="Q76" s="112">
        <v>11.025886864813039</v>
      </c>
      <c r="R76" s="112">
        <v>2.6845637583892619</v>
      </c>
      <c r="S76" s="113">
        <v>12.559923298178333</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330</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346</v>
      </c>
      <c r="F5" s="97">
        <v>923</v>
      </c>
      <c r="G5" s="97">
        <v>759</v>
      </c>
      <c r="H5" s="97">
        <v>246</v>
      </c>
      <c r="I5" s="97">
        <v>53</v>
      </c>
      <c r="J5" s="98">
        <v>128</v>
      </c>
      <c r="K5" s="69"/>
      <c r="L5" s="270">
        <f>SUMPRODUCT(E$3:I$3,E5:I5)/SUM(E5:I5)</f>
        <v>3.5427589170605929</v>
      </c>
      <c r="N5" s="114">
        <v>76</v>
      </c>
      <c r="O5" s="97">
        <v>456</v>
      </c>
      <c r="P5" s="97">
        <v>1198</v>
      </c>
      <c r="Q5" s="97">
        <v>413</v>
      </c>
      <c r="R5" s="97">
        <v>141</v>
      </c>
      <c r="S5" s="98">
        <v>171</v>
      </c>
      <c r="T5" s="2"/>
      <c r="U5" s="270">
        <f>SUMPRODUCT(N$3:R$3,N5:R5)/SUM(N5:R5)</f>
        <v>2.9619089316987739</v>
      </c>
    </row>
    <row r="6" spans="1:22" ht="13.5" customHeight="1" thickBot="1" x14ac:dyDescent="0.2">
      <c r="A6" s="7"/>
      <c r="B6" s="8"/>
      <c r="C6" s="8"/>
      <c r="D6" s="199"/>
      <c r="E6" s="99">
        <v>14.093686354378818</v>
      </c>
      <c r="F6" s="100">
        <v>37.596741344195515</v>
      </c>
      <c r="G6" s="100">
        <v>30.916496945010184</v>
      </c>
      <c r="H6" s="100">
        <v>10.020366598778004</v>
      </c>
      <c r="I6" s="100">
        <v>2.1588594704684319</v>
      </c>
      <c r="J6" s="101">
        <v>5.2138492871690429</v>
      </c>
      <c r="K6" s="70"/>
      <c r="L6" s="271"/>
      <c r="N6" s="115">
        <v>3.095723014256619</v>
      </c>
      <c r="O6" s="100">
        <v>18.574338085539715</v>
      </c>
      <c r="P6" s="100">
        <v>48.798370672097761</v>
      </c>
      <c r="Q6" s="100">
        <v>16.822810590631367</v>
      </c>
      <c r="R6" s="100">
        <v>5.7433808553971488</v>
      </c>
      <c r="S6" s="101">
        <v>6.9653767820773922</v>
      </c>
      <c r="U6" s="271"/>
    </row>
    <row r="7" spans="1:22" s="57" customFormat="1" ht="13.5" customHeight="1" x14ac:dyDescent="0.15">
      <c r="A7" s="265" t="s">
        <v>31</v>
      </c>
      <c r="B7" s="55" t="s">
        <v>33</v>
      </c>
      <c r="C7" s="60"/>
      <c r="D7" s="200">
        <v>1196</v>
      </c>
      <c r="E7" s="102">
        <v>162</v>
      </c>
      <c r="F7" s="103">
        <v>460</v>
      </c>
      <c r="G7" s="103">
        <v>360</v>
      </c>
      <c r="H7" s="103">
        <v>126</v>
      </c>
      <c r="I7" s="103">
        <v>24</v>
      </c>
      <c r="J7" s="104">
        <v>64</v>
      </c>
      <c r="K7" s="69"/>
      <c r="L7" s="270">
        <f>SUMPRODUCT(E$3:I$3,E7:I7)/SUM(E7:I7)</f>
        <v>3.5388692579505299</v>
      </c>
      <c r="N7" s="116">
        <v>32</v>
      </c>
      <c r="O7" s="103">
        <v>214</v>
      </c>
      <c r="P7" s="103">
        <v>594</v>
      </c>
      <c r="Q7" s="103">
        <v>205</v>
      </c>
      <c r="R7" s="103">
        <v>63</v>
      </c>
      <c r="S7" s="104">
        <v>88</v>
      </c>
      <c r="T7" s="2"/>
      <c r="U7" s="270">
        <f>SUMPRODUCT(N$3:R$3,N7:R7)/SUM(N7:R7)</f>
        <v>2.9521660649819497</v>
      </c>
    </row>
    <row r="8" spans="1:22" ht="13.5" customHeight="1" x14ac:dyDescent="0.15">
      <c r="A8" s="263"/>
      <c r="B8" s="148"/>
      <c r="C8" s="17"/>
      <c r="D8" s="201"/>
      <c r="E8" s="105">
        <v>13.545150501672239</v>
      </c>
      <c r="F8" s="106">
        <v>38.461538461538467</v>
      </c>
      <c r="G8" s="106">
        <v>30.100334448160538</v>
      </c>
      <c r="H8" s="106">
        <v>10.535117056856187</v>
      </c>
      <c r="I8" s="106">
        <v>2.0066889632107023</v>
      </c>
      <c r="J8" s="107">
        <v>5.3511705685618729</v>
      </c>
      <c r="K8" s="70"/>
      <c r="L8" s="272"/>
      <c r="N8" s="117">
        <v>2.6755852842809364</v>
      </c>
      <c r="O8" s="106">
        <v>17.892976588628763</v>
      </c>
      <c r="P8" s="106">
        <v>49.665551839464882</v>
      </c>
      <c r="Q8" s="106">
        <v>17.140468227424748</v>
      </c>
      <c r="R8" s="106">
        <v>5.2675585284280935</v>
      </c>
      <c r="S8" s="107">
        <v>7.3578595317725757</v>
      </c>
      <c r="U8" s="272"/>
    </row>
    <row r="9" spans="1:22" s="57" customFormat="1" ht="13.5" customHeight="1" x14ac:dyDescent="0.15">
      <c r="A9" s="263"/>
      <c r="B9" s="56" t="s">
        <v>35</v>
      </c>
      <c r="D9" s="202">
        <v>223</v>
      </c>
      <c r="E9" s="108">
        <v>30</v>
      </c>
      <c r="F9" s="109">
        <v>90</v>
      </c>
      <c r="G9" s="109">
        <v>68</v>
      </c>
      <c r="H9" s="109">
        <v>20</v>
      </c>
      <c r="I9" s="109">
        <v>3</v>
      </c>
      <c r="J9" s="110">
        <v>12</v>
      </c>
      <c r="K9" s="65"/>
      <c r="L9" s="273">
        <f>SUMPRODUCT(E$3:I$3,E9:I9)/SUM(E9:I9)</f>
        <v>3.5876777251184833</v>
      </c>
      <c r="N9" s="118">
        <v>10</v>
      </c>
      <c r="O9" s="109">
        <v>56</v>
      </c>
      <c r="P9" s="109">
        <v>106</v>
      </c>
      <c r="Q9" s="109">
        <v>27</v>
      </c>
      <c r="R9" s="109">
        <v>9</v>
      </c>
      <c r="S9" s="110">
        <v>15</v>
      </c>
      <c r="T9" s="2"/>
      <c r="U9" s="273">
        <f>SUMPRODUCT(N$3:R$3,N9:R9)/SUM(N9:R9)</f>
        <v>3.1490384615384617</v>
      </c>
    </row>
    <row r="10" spans="1:22" ht="13.5" customHeight="1" x14ac:dyDescent="0.15">
      <c r="A10" s="263"/>
      <c r="B10" s="148"/>
      <c r="C10" s="17"/>
      <c r="D10" s="201"/>
      <c r="E10" s="105">
        <v>13.452914798206278</v>
      </c>
      <c r="F10" s="106">
        <v>40.358744394618832</v>
      </c>
      <c r="G10" s="106">
        <v>30.493273542600896</v>
      </c>
      <c r="H10" s="106">
        <v>8.9686098654708513</v>
      </c>
      <c r="I10" s="106">
        <v>1.3452914798206279</v>
      </c>
      <c r="J10" s="107">
        <v>5.3811659192825116</v>
      </c>
      <c r="K10" s="66"/>
      <c r="L10" s="272"/>
      <c r="N10" s="117">
        <v>4.4843049327354256</v>
      </c>
      <c r="O10" s="106">
        <v>25.112107623318387</v>
      </c>
      <c r="P10" s="106">
        <v>47.533632286995513</v>
      </c>
      <c r="Q10" s="106">
        <v>12.107623318385651</v>
      </c>
      <c r="R10" s="106">
        <v>4.0358744394618835</v>
      </c>
      <c r="S10" s="107">
        <v>6.7264573991031389</v>
      </c>
      <c r="U10" s="272"/>
    </row>
    <row r="11" spans="1:22" s="57" customFormat="1" ht="13.5" customHeight="1" x14ac:dyDescent="0.15">
      <c r="A11" s="263"/>
      <c r="B11" s="56" t="s">
        <v>37</v>
      </c>
      <c r="D11" s="202">
        <v>607</v>
      </c>
      <c r="E11" s="108">
        <v>95</v>
      </c>
      <c r="F11" s="109">
        <v>236</v>
      </c>
      <c r="G11" s="109">
        <v>188</v>
      </c>
      <c r="H11" s="109">
        <v>48</v>
      </c>
      <c r="I11" s="109">
        <v>10</v>
      </c>
      <c r="J11" s="110">
        <v>30</v>
      </c>
      <c r="K11" s="65"/>
      <c r="L11" s="273">
        <f>SUMPRODUCT(E$3:I$3,E11:I11)/SUM(E11:I11)</f>
        <v>3.6204506065857887</v>
      </c>
      <c r="N11" s="118">
        <v>22</v>
      </c>
      <c r="O11" s="109">
        <v>124</v>
      </c>
      <c r="P11" s="109">
        <v>299</v>
      </c>
      <c r="Q11" s="109">
        <v>93</v>
      </c>
      <c r="R11" s="109">
        <v>31</v>
      </c>
      <c r="S11" s="110">
        <v>38</v>
      </c>
      <c r="T11" s="2"/>
      <c r="U11" s="273">
        <f>SUMPRODUCT(N$3:R$3,N11:R11)/SUM(N11:R11)</f>
        <v>3.0228471001757469</v>
      </c>
    </row>
    <row r="12" spans="1:22" ht="13.5" customHeight="1" x14ac:dyDescent="0.15">
      <c r="A12" s="263"/>
      <c r="B12" s="148"/>
      <c r="C12" s="17"/>
      <c r="D12" s="201"/>
      <c r="E12" s="105">
        <v>15.650741350906095</v>
      </c>
      <c r="F12" s="106">
        <v>38.879736408566721</v>
      </c>
      <c r="G12" s="106">
        <v>30.971993410214164</v>
      </c>
      <c r="H12" s="106">
        <v>7.9077429983525533</v>
      </c>
      <c r="I12" s="106">
        <v>1.6474464579901154</v>
      </c>
      <c r="J12" s="107">
        <v>4.9423393739703458</v>
      </c>
      <c r="K12" s="66"/>
      <c r="L12" s="272"/>
      <c r="N12" s="117">
        <v>3.6243822075782535</v>
      </c>
      <c r="O12" s="106">
        <v>20.428336079077429</v>
      </c>
      <c r="P12" s="106">
        <v>49.258649093904452</v>
      </c>
      <c r="Q12" s="106">
        <v>15.321252059308071</v>
      </c>
      <c r="R12" s="106">
        <v>5.1070840197693572</v>
      </c>
      <c r="S12" s="107">
        <v>6.2602965403624378</v>
      </c>
      <c r="U12" s="272"/>
    </row>
    <row r="13" spans="1:22" s="57" customFormat="1" ht="13.5" customHeight="1" x14ac:dyDescent="0.15">
      <c r="A13" s="263"/>
      <c r="B13" s="56" t="s">
        <v>39</v>
      </c>
      <c r="D13" s="202">
        <v>159</v>
      </c>
      <c r="E13" s="108">
        <v>25</v>
      </c>
      <c r="F13" s="109">
        <v>47</v>
      </c>
      <c r="G13" s="109">
        <v>56</v>
      </c>
      <c r="H13" s="109">
        <v>14</v>
      </c>
      <c r="I13" s="109">
        <v>4</v>
      </c>
      <c r="J13" s="110">
        <v>13</v>
      </c>
      <c r="K13" s="65"/>
      <c r="L13" s="273">
        <f>SUMPRODUCT(E$3:I$3,E13:I13)/SUM(E13:I13)</f>
        <v>3.5136986301369864</v>
      </c>
      <c r="N13" s="118">
        <v>6</v>
      </c>
      <c r="O13" s="109">
        <v>25</v>
      </c>
      <c r="P13" s="109">
        <v>75</v>
      </c>
      <c r="Q13" s="109">
        <v>27</v>
      </c>
      <c r="R13" s="109">
        <v>11</v>
      </c>
      <c r="S13" s="110">
        <v>15</v>
      </c>
      <c r="T13" s="2"/>
      <c r="U13" s="273">
        <f>SUMPRODUCT(N$3:R$3,N13:R13)/SUM(N13:R13)</f>
        <v>2.9166666666666665</v>
      </c>
    </row>
    <row r="14" spans="1:22" ht="13.5" customHeight="1" x14ac:dyDescent="0.15">
      <c r="A14" s="263"/>
      <c r="B14" s="148"/>
      <c r="C14" s="17"/>
      <c r="D14" s="201"/>
      <c r="E14" s="105">
        <v>15.723270440251572</v>
      </c>
      <c r="F14" s="106">
        <v>29.559748427672954</v>
      </c>
      <c r="G14" s="106">
        <v>35.220125786163521</v>
      </c>
      <c r="H14" s="106">
        <v>8.8050314465408803</v>
      </c>
      <c r="I14" s="106">
        <v>2.5157232704402519</v>
      </c>
      <c r="J14" s="107">
        <v>8.1761006289308167</v>
      </c>
      <c r="K14" s="66"/>
      <c r="L14" s="272"/>
      <c r="N14" s="117">
        <v>3.7735849056603774</v>
      </c>
      <c r="O14" s="106">
        <v>15.723270440251572</v>
      </c>
      <c r="P14" s="106">
        <v>47.169811320754718</v>
      </c>
      <c r="Q14" s="106">
        <v>16.981132075471699</v>
      </c>
      <c r="R14" s="106">
        <v>6.9182389937106921</v>
      </c>
      <c r="S14" s="107">
        <v>9.433962264150944</v>
      </c>
      <c r="U14" s="272"/>
    </row>
    <row r="15" spans="1:22" s="57" customFormat="1" ht="13.5" customHeight="1" x14ac:dyDescent="0.15">
      <c r="A15" s="263"/>
      <c r="B15" s="56" t="s">
        <v>41</v>
      </c>
      <c r="D15" s="202">
        <v>186</v>
      </c>
      <c r="E15" s="108">
        <v>20</v>
      </c>
      <c r="F15" s="109">
        <v>64</v>
      </c>
      <c r="G15" s="109">
        <v>64</v>
      </c>
      <c r="H15" s="109">
        <v>25</v>
      </c>
      <c r="I15" s="109">
        <v>7</v>
      </c>
      <c r="J15" s="110">
        <v>6</v>
      </c>
      <c r="K15" s="65"/>
      <c r="L15" s="273">
        <f>SUMPRODUCT(E$3:I$3,E15:I15)/SUM(E15:I15)</f>
        <v>3.3611111111111112</v>
      </c>
      <c r="N15" s="118">
        <v>3</v>
      </c>
      <c r="O15" s="109">
        <v>29</v>
      </c>
      <c r="P15" s="109">
        <v>98</v>
      </c>
      <c r="Q15" s="109">
        <v>35</v>
      </c>
      <c r="R15" s="109">
        <v>10</v>
      </c>
      <c r="S15" s="110">
        <v>11</v>
      </c>
      <c r="T15" s="2"/>
      <c r="U15" s="273">
        <f>SUMPRODUCT(N$3:R$3,N15:R15)/SUM(N15:R15)</f>
        <v>2.8857142857142857</v>
      </c>
    </row>
    <row r="16" spans="1:22" ht="13.5" customHeight="1" x14ac:dyDescent="0.15">
      <c r="A16" s="263"/>
      <c r="B16" s="148"/>
      <c r="C16" s="17"/>
      <c r="D16" s="201"/>
      <c r="E16" s="105">
        <v>10.75268817204301</v>
      </c>
      <c r="F16" s="106">
        <v>34.408602150537639</v>
      </c>
      <c r="G16" s="106">
        <v>34.408602150537639</v>
      </c>
      <c r="H16" s="106">
        <v>13.440860215053762</v>
      </c>
      <c r="I16" s="106">
        <v>3.763440860215054</v>
      </c>
      <c r="J16" s="107">
        <v>3.225806451612903</v>
      </c>
      <c r="K16" s="66"/>
      <c r="L16" s="272"/>
      <c r="N16" s="117">
        <v>1.6129032258064515</v>
      </c>
      <c r="O16" s="106">
        <v>15.591397849462366</v>
      </c>
      <c r="P16" s="106">
        <v>52.688172043010752</v>
      </c>
      <c r="Q16" s="106">
        <v>18.817204301075268</v>
      </c>
      <c r="R16" s="106">
        <v>5.376344086021505</v>
      </c>
      <c r="S16" s="107">
        <v>5.913978494623656</v>
      </c>
      <c r="U16" s="272"/>
    </row>
    <row r="17" spans="1:21" s="57" customFormat="1" ht="13.5" customHeight="1" x14ac:dyDescent="0.15">
      <c r="A17" s="263"/>
      <c r="B17" s="56" t="s">
        <v>43</v>
      </c>
      <c r="D17" s="202">
        <v>84</v>
      </c>
      <c r="E17" s="108">
        <v>14</v>
      </c>
      <c r="F17" s="109">
        <v>26</v>
      </c>
      <c r="G17" s="109">
        <v>23</v>
      </c>
      <c r="H17" s="109">
        <v>13</v>
      </c>
      <c r="I17" s="109">
        <v>5</v>
      </c>
      <c r="J17" s="110">
        <v>3</v>
      </c>
      <c r="K17" s="65"/>
      <c r="L17" s="273">
        <f>SUMPRODUCT(E$3:I$3,E17:I17)/SUM(E17:I17)</f>
        <v>3.382716049382716</v>
      </c>
      <c r="N17" s="118">
        <v>3</v>
      </c>
      <c r="O17" s="109">
        <v>8</v>
      </c>
      <c r="P17" s="109">
        <v>26</v>
      </c>
      <c r="Q17" s="109">
        <v>26</v>
      </c>
      <c r="R17" s="109">
        <v>17</v>
      </c>
      <c r="S17" s="110">
        <v>4</v>
      </c>
      <c r="T17" s="2"/>
      <c r="U17" s="273">
        <f>SUMPRODUCT(N$3:R$3,N17:R17)/SUM(N17:R17)</f>
        <v>2.4249999999999998</v>
      </c>
    </row>
    <row r="18" spans="1:21" ht="13.5" customHeight="1" thickBot="1" x14ac:dyDescent="0.2">
      <c r="A18" s="264"/>
      <c r="B18" s="150"/>
      <c r="C18" s="18"/>
      <c r="D18" s="203"/>
      <c r="E18" s="111">
        <v>16.666666666666664</v>
      </c>
      <c r="F18" s="112">
        <v>30.952380952380953</v>
      </c>
      <c r="G18" s="112">
        <v>27.380952380952383</v>
      </c>
      <c r="H18" s="112">
        <v>15.476190476190476</v>
      </c>
      <c r="I18" s="112">
        <v>5.9523809523809517</v>
      </c>
      <c r="J18" s="113">
        <v>3.5714285714285712</v>
      </c>
      <c r="K18" s="66"/>
      <c r="L18" s="271"/>
      <c r="N18" s="119">
        <v>3.5714285714285712</v>
      </c>
      <c r="O18" s="112">
        <v>9.5238095238095237</v>
      </c>
      <c r="P18" s="112">
        <v>30.952380952380953</v>
      </c>
      <c r="Q18" s="112">
        <v>30.952380952380953</v>
      </c>
      <c r="R18" s="112">
        <v>20.238095238095237</v>
      </c>
      <c r="S18" s="113">
        <v>4.7619047619047619</v>
      </c>
      <c r="U18" s="271"/>
    </row>
    <row r="19" spans="1:21" s="57" customFormat="1" ht="13.5" customHeight="1" x14ac:dyDescent="0.15">
      <c r="A19" s="265" t="s">
        <v>0</v>
      </c>
      <c r="B19" s="55" t="s">
        <v>1</v>
      </c>
      <c r="C19" s="217"/>
      <c r="D19" s="200">
        <v>993</v>
      </c>
      <c r="E19" s="102">
        <v>143</v>
      </c>
      <c r="F19" s="103">
        <v>355</v>
      </c>
      <c r="G19" s="103">
        <v>322</v>
      </c>
      <c r="H19" s="103">
        <v>104</v>
      </c>
      <c r="I19" s="103">
        <v>27</v>
      </c>
      <c r="J19" s="104">
        <v>42</v>
      </c>
      <c r="K19" s="65"/>
      <c r="L19" s="270">
        <f>SUMPRODUCT(E$3:I$3,E19:I19)/SUM(E19:I19)</f>
        <v>3.5078864353312302</v>
      </c>
      <c r="N19" s="116">
        <v>36</v>
      </c>
      <c r="O19" s="103">
        <v>195</v>
      </c>
      <c r="P19" s="103">
        <v>486</v>
      </c>
      <c r="Q19" s="103">
        <v>156</v>
      </c>
      <c r="R19" s="103">
        <v>63</v>
      </c>
      <c r="S19" s="104">
        <v>57</v>
      </c>
      <c r="T19" s="2"/>
      <c r="U19" s="270">
        <f>SUMPRODUCT(N$3:R$3,N19:R19)/SUM(N19:R19)</f>
        <v>2.983974358974359</v>
      </c>
    </row>
    <row r="20" spans="1:21" ht="13.5" customHeight="1" x14ac:dyDescent="0.15">
      <c r="A20" s="263"/>
      <c r="B20" s="56"/>
      <c r="C20" s="218"/>
      <c r="D20" s="202"/>
      <c r="E20" s="219">
        <v>14.400805639476335</v>
      </c>
      <c r="F20" s="220">
        <v>35.750251762336354</v>
      </c>
      <c r="G20" s="220">
        <v>32.426988922457198</v>
      </c>
      <c r="H20" s="220">
        <v>10.473313192346426</v>
      </c>
      <c r="I20" s="220">
        <v>2.7190332326283988</v>
      </c>
      <c r="J20" s="221">
        <v>4.2296072507552873</v>
      </c>
      <c r="L20" s="272"/>
      <c r="N20" s="117">
        <v>3.6253776435045322</v>
      </c>
      <c r="O20" s="106">
        <v>19.637462235649547</v>
      </c>
      <c r="P20" s="106">
        <v>48.942598187311177</v>
      </c>
      <c r="Q20" s="106">
        <v>15.709969788519636</v>
      </c>
      <c r="R20" s="106">
        <v>6.3444108761329305</v>
      </c>
      <c r="S20" s="107">
        <v>5.7401812688821749</v>
      </c>
      <c r="U20" s="272"/>
    </row>
    <row r="21" spans="1:21" s="57" customFormat="1" ht="13.5" customHeight="1" x14ac:dyDescent="0.15">
      <c r="A21" s="263"/>
      <c r="B21" s="149" t="s">
        <v>2</v>
      </c>
      <c r="C21" s="229"/>
      <c r="D21" s="239">
        <v>1427</v>
      </c>
      <c r="E21" s="230">
        <v>198</v>
      </c>
      <c r="F21" s="231">
        <v>557</v>
      </c>
      <c r="G21" s="231">
        <v>428</v>
      </c>
      <c r="H21" s="231">
        <v>138</v>
      </c>
      <c r="I21" s="231">
        <v>26</v>
      </c>
      <c r="J21" s="232">
        <v>80</v>
      </c>
      <c r="L21" s="273">
        <f>SUMPRODUCT(E$3:I$3,E21:I21)/SUM(E21:I21)</f>
        <v>3.566443949517446</v>
      </c>
      <c r="N21" s="118">
        <v>40</v>
      </c>
      <c r="O21" s="109">
        <v>254</v>
      </c>
      <c r="P21" s="109">
        <v>696</v>
      </c>
      <c r="Q21" s="109">
        <v>252</v>
      </c>
      <c r="R21" s="109">
        <v>77</v>
      </c>
      <c r="S21" s="110">
        <v>108</v>
      </c>
      <c r="T21" s="2"/>
      <c r="U21" s="273">
        <f>SUMPRODUCT(N$3:R$3,N21:R21)/SUM(N21:R21)</f>
        <v>2.9454131918119786</v>
      </c>
    </row>
    <row r="22" spans="1:21" ht="13.5" customHeight="1" x14ac:dyDescent="0.15">
      <c r="A22" s="263"/>
      <c r="B22" s="148"/>
      <c r="C22" s="17"/>
      <c r="D22" s="201"/>
      <c r="E22" s="105">
        <v>13.875262789067975</v>
      </c>
      <c r="F22" s="106">
        <v>39.032936229852837</v>
      </c>
      <c r="G22" s="106">
        <v>29.992992291520672</v>
      </c>
      <c r="H22" s="106">
        <v>9.6706377014716178</v>
      </c>
      <c r="I22" s="106">
        <v>1.8220042046250877</v>
      </c>
      <c r="J22" s="107">
        <v>5.6061667834618074</v>
      </c>
      <c r="L22" s="272"/>
      <c r="N22" s="117">
        <v>2.8030833917309037</v>
      </c>
      <c r="O22" s="106">
        <v>17.79957953749124</v>
      </c>
      <c r="P22" s="106">
        <v>48.773651016117732</v>
      </c>
      <c r="Q22" s="106">
        <v>17.659425367904696</v>
      </c>
      <c r="R22" s="106">
        <v>5.3959355290819904</v>
      </c>
      <c r="S22" s="107">
        <v>7.5683251576734403</v>
      </c>
      <c r="U22" s="272"/>
    </row>
    <row r="23" spans="1:21" s="57" customFormat="1" ht="13.5" customHeight="1" x14ac:dyDescent="0.15">
      <c r="A23" s="263"/>
      <c r="B23" s="56" t="s">
        <v>46</v>
      </c>
      <c r="D23" s="202">
        <v>35</v>
      </c>
      <c r="E23" s="108">
        <v>5</v>
      </c>
      <c r="F23" s="109">
        <v>11</v>
      </c>
      <c r="G23" s="109">
        <v>9</v>
      </c>
      <c r="H23" s="109">
        <v>4</v>
      </c>
      <c r="I23" s="109">
        <v>0</v>
      </c>
      <c r="J23" s="110">
        <v>6</v>
      </c>
      <c r="L23" s="273">
        <f>SUMPRODUCT(E$3:I$3,E23:I23)/SUM(E23:I23)</f>
        <v>3.5862068965517242</v>
      </c>
      <c r="N23" s="118">
        <v>0</v>
      </c>
      <c r="O23" s="109">
        <v>7</v>
      </c>
      <c r="P23" s="109">
        <v>16</v>
      </c>
      <c r="Q23" s="109">
        <v>5</v>
      </c>
      <c r="R23" s="109">
        <v>1</v>
      </c>
      <c r="S23" s="110">
        <v>6</v>
      </c>
      <c r="T23" s="2"/>
      <c r="U23" s="273">
        <f>SUMPRODUCT(N$3:R$3,N23:R23)/SUM(N23:R23)</f>
        <v>3</v>
      </c>
    </row>
    <row r="24" spans="1:21" ht="13.5" customHeight="1" thickBot="1" x14ac:dyDescent="0.2">
      <c r="A24" s="264"/>
      <c r="B24" s="150"/>
      <c r="C24" s="18"/>
      <c r="D24" s="203"/>
      <c r="E24" s="111">
        <v>14.285714285714285</v>
      </c>
      <c r="F24" s="112">
        <v>31.428571428571427</v>
      </c>
      <c r="G24" s="112">
        <v>25.714285714285712</v>
      </c>
      <c r="H24" s="112">
        <v>11.428571428571429</v>
      </c>
      <c r="I24" s="112">
        <v>0</v>
      </c>
      <c r="J24" s="113">
        <v>17.142857142857142</v>
      </c>
      <c r="L24" s="271"/>
      <c r="N24" s="119">
        <v>0</v>
      </c>
      <c r="O24" s="112">
        <v>20</v>
      </c>
      <c r="P24" s="112">
        <v>45.714285714285715</v>
      </c>
      <c r="Q24" s="112">
        <v>14.285714285714285</v>
      </c>
      <c r="R24" s="112">
        <v>2.8571428571428572</v>
      </c>
      <c r="S24" s="113">
        <v>17.142857142857142</v>
      </c>
      <c r="U24" s="271"/>
    </row>
    <row r="25" spans="1:21" s="57" customFormat="1" ht="13.5" customHeight="1" x14ac:dyDescent="0.15">
      <c r="A25" s="265" t="s">
        <v>44</v>
      </c>
      <c r="B25" s="55" t="s">
        <v>3</v>
      </c>
      <c r="C25" s="60"/>
      <c r="D25" s="204">
        <v>119</v>
      </c>
      <c r="E25" s="102">
        <v>45</v>
      </c>
      <c r="F25" s="103">
        <v>38</v>
      </c>
      <c r="G25" s="103">
        <v>21</v>
      </c>
      <c r="H25" s="103">
        <v>11</v>
      </c>
      <c r="I25" s="103">
        <v>2</v>
      </c>
      <c r="J25" s="104">
        <v>2</v>
      </c>
      <c r="L25" s="270">
        <f>SUMPRODUCT(E$3:I$3,E25:I25)/SUM(E25:I25)</f>
        <v>3.9658119658119659</v>
      </c>
      <c r="N25" s="116">
        <v>16</v>
      </c>
      <c r="O25" s="103">
        <v>32</v>
      </c>
      <c r="P25" s="103">
        <v>42</v>
      </c>
      <c r="Q25" s="103">
        <v>19</v>
      </c>
      <c r="R25" s="103">
        <v>7</v>
      </c>
      <c r="S25" s="104">
        <v>3</v>
      </c>
      <c r="T25" s="2"/>
      <c r="U25" s="270">
        <f>SUMPRODUCT(N$3:R$3,N25:R25)/SUM(N25:R25)</f>
        <v>3.2672413793103448</v>
      </c>
    </row>
    <row r="26" spans="1:21" ht="13.5" customHeight="1" x14ac:dyDescent="0.15">
      <c r="A26" s="263"/>
      <c r="B26" s="56"/>
      <c r="D26" s="198"/>
      <c r="E26" s="219">
        <v>37.815126050420169</v>
      </c>
      <c r="F26" s="220">
        <v>31.932773109243694</v>
      </c>
      <c r="G26" s="220">
        <v>17.647058823529413</v>
      </c>
      <c r="H26" s="220">
        <v>9.2436974789915975</v>
      </c>
      <c r="I26" s="220">
        <v>1.680672268907563</v>
      </c>
      <c r="J26" s="221">
        <v>1.680672268907563</v>
      </c>
      <c r="L26" s="272"/>
      <c r="N26" s="117">
        <v>13.445378151260504</v>
      </c>
      <c r="O26" s="106">
        <v>26.890756302521009</v>
      </c>
      <c r="P26" s="106">
        <v>35.294117647058826</v>
      </c>
      <c r="Q26" s="106">
        <v>15.966386554621847</v>
      </c>
      <c r="R26" s="106">
        <v>5.8823529411764701</v>
      </c>
      <c r="S26" s="107">
        <v>2.5210084033613445</v>
      </c>
      <c r="U26" s="272"/>
    </row>
    <row r="27" spans="1:21" s="57" customFormat="1" ht="13.5" customHeight="1" x14ac:dyDescent="0.15">
      <c r="A27" s="263"/>
      <c r="B27" s="149" t="s">
        <v>4</v>
      </c>
      <c r="C27" s="229"/>
      <c r="D27" s="240">
        <v>208</v>
      </c>
      <c r="E27" s="230">
        <v>48</v>
      </c>
      <c r="F27" s="231">
        <v>80</v>
      </c>
      <c r="G27" s="231">
        <v>57</v>
      </c>
      <c r="H27" s="231">
        <v>17</v>
      </c>
      <c r="I27" s="231">
        <v>5</v>
      </c>
      <c r="J27" s="232">
        <v>1</v>
      </c>
      <c r="L27" s="273">
        <f>SUMPRODUCT(E$3:I$3,E27:I27)/SUM(E27:I27)</f>
        <v>3.7198067632850242</v>
      </c>
      <c r="N27" s="118">
        <v>8</v>
      </c>
      <c r="O27" s="109">
        <v>52</v>
      </c>
      <c r="P27" s="109">
        <v>96</v>
      </c>
      <c r="Q27" s="109">
        <v>29</v>
      </c>
      <c r="R27" s="109">
        <v>19</v>
      </c>
      <c r="S27" s="110">
        <v>4</v>
      </c>
      <c r="T27" s="2"/>
      <c r="U27" s="273">
        <f>SUMPRODUCT(N$3:R$3,N27:R27)/SUM(N27:R27)</f>
        <v>3.0049019607843137</v>
      </c>
    </row>
    <row r="28" spans="1:21" ht="13.5" customHeight="1" x14ac:dyDescent="0.15">
      <c r="A28" s="263"/>
      <c r="B28" s="56"/>
      <c r="D28" s="198"/>
      <c r="E28" s="219">
        <v>23.076923076923077</v>
      </c>
      <c r="F28" s="220">
        <v>38.461538461538467</v>
      </c>
      <c r="G28" s="220">
        <v>27.403846153846157</v>
      </c>
      <c r="H28" s="220">
        <v>8.1730769230769234</v>
      </c>
      <c r="I28" s="220">
        <v>2.4038461538461542</v>
      </c>
      <c r="J28" s="221">
        <v>0.48076923076923078</v>
      </c>
      <c r="L28" s="272"/>
      <c r="N28" s="117">
        <v>3.8461538461538463</v>
      </c>
      <c r="O28" s="106">
        <v>25</v>
      </c>
      <c r="P28" s="106">
        <v>46.153846153846153</v>
      </c>
      <c r="Q28" s="106">
        <v>13.942307692307693</v>
      </c>
      <c r="R28" s="106">
        <v>9.1346153846153832</v>
      </c>
      <c r="S28" s="107">
        <v>1.9230769230769231</v>
      </c>
      <c r="U28" s="272"/>
    </row>
    <row r="29" spans="1:21" s="57" customFormat="1" ht="13.5" customHeight="1" x14ac:dyDescent="0.15">
      <c r="A29" s="263"/>
      <c r="B29" s="149" t="s">
        <v>5</v>
      </c>
      <c r="C29" s="229"/>
      <c r="D29" s="240">
        <v>358</v>
      </c>
      <c r="E29" s="230">
        <v>60</v>
      </c>
      <c r="F29" s="231">
        <v>149</v>
      </c>
      <c r="G29" s="231">
        <v>108</v>
      </c>
      <c r="H29" s="231">
        <v>32</v>
      </c>
      <c r="I29" s="231">
        <v>6</v>
      </c>
      <c r="J29" s="232">
        <v>3</v>
      </c>
      <c r="L29" s="273">
        <f>SUMPRODUCT(E$3:I$3,E29:I29)/SUM(E29:I29)</f>
        <v>3.6338028169014085</v>
      </c>
      <c r="N29" s="118">
        <v>15</v>
      </c>
      <c r="O29" s="109">
        <v>79</v>
      </c>
      <c r="P29" s="109">
        <v>172</v>
      </c>
      <c r="Q29" s="109">
        <v>60</v>
      </c>
      <c r="R29" s="109">
        <v>29</v>
      </c>
      <c r="S29" s="110">
        <v>3</v>
      </c>
      <c r="T29" s="2"/>
      <c r="U29" s="273">
        <f>SUMPRODUCT(N$3:R$3,N29:R29)/SUM(N29:R29)</f>
        <v>2.9746478873239437</v>
      </c>
    </row>
    <row r="30" spans="1:21" ht="13.5" customHeight="1" x14ac:dyDescent="0.15">
      <c r="A30" s="263"/>
      <c r="B30" s="148"/>
      <c r="C30" s="17"/>
      <c r="D30" s="205"/>
      <c r="E30" s="105">
        <v>16.759776536312849</v>
      </c>
      <c r="F30" s="106">
        <v>41.620111731843572</v>
      </c>
      <c r="G30" s="106">
        <v>30.16759776536313</v>
      </c>
      <c r="H30" s="106">
        <v>8.938547486033519</v>
      </c>
      <c r="I30" s="106">
        <v>1.6759776536312849</v>
      </c>
      <c r="J30" s="107">
        <v>0.83798882681564246</v>
      </c>
      <c r="L30" s="272"/>
      <c r="N30" s="117">
        <v>4.1899441340782122</v>
      </c>
      <c r="O30" s="106">
        <v>22.067039106145252</v>
      </c>
      <c r="P30" s="106">
        <v>48.044692737430168</v>
      </c>
      <c r="Q30" s="106">
        <v>16.759776536312849</v>
      </c>
      <c r="R30" s="106">
        <v>8.1005586592178762</v>
      </c>
      <c r="S30" s="107">
        <v>0.83798882681564246</v>
      </c>
      <c r="U30" s="272"/>
    </row>
    <row r="31" spans="1:21" s="57" customFormat="1" ht="13.5" customHeight="1" x14ac:dyDescent="0.15">
      <c r="A31" s="263"/>
      <c r="B31" s="149" t="s">
        <v>6</v>
      </c>
      <c r="C31" s="229"/>
      <c r="D31" s="240">
        <v>457</v>
      </c>
      <c r="E31" s="230">
        <v>56</v>
      </c>
      <c r="F31" s="231">
        <v>172</v>
      </c>
      <c r="G31" s="231">
        <v>164</v>
      </c>
      <c r="H31" s="231">
        <v>44</v>
      </c>
      <c r="I31" s="231">
        <v>11</v>
      </c>
      <c r="J31" s="232">
        <v>10</v>
      </c>
      <c r="L31" s="273">
        <f>SUMPRODUCT(E$3:I$3,E31:I31)/SUM(E31:I31)</f>
        <v>3.4876957494407157</v>
      </c>
      <c r="N31" s="118">
        <v>15</v>
      </c>
      <c r="O31" s="109">
        <v>82</v>
      </c>
      <c r="P31" s="109">
        <v>246</v>
      </c>
      <c r="Q31" s="109">
        <v>79</v>
      </c>
      <c r="R31" s="109">
        <v>24</v>
      </c>
      <c r="S31" s="110">
        <v>11</v>
      </c>
      <c r="T31" s="2"/>
      <c r="U31" s="273">
        <f>SUMPRODUCT(N$3:R$3,N31:R31)/SUM(N31:R31)</f>
        <v>2.9663677130044843</v>
      </c>
    </row>
    <row r="32" spans="1:21" ht="13.5" customHeight="1" x14ac:dyDescent="0.15">
      <c r="A32" s="263"/>
      <c r="B32" s="148"/>
      <c r="C32" s="17"/>
      <c r="D32" s="205"/>
      <c r="E32" s="105">
        <v>12.253829321663019</v>
      </c>
      <c r="F32" s="106">
        <v>37.636761487964989</v>
      </c>
      <c r="G32" s="106">
        <v>35.886214442013134</v>
      </c>
      <c r="H32" s="106">
        <v>9.62800875273523</v>
      </c>
      <c r="I32" s="106">
        <v>2.4070021881838075</v>
      </c>
      <c r="J32" s="107">
        <v>2.1881838074398248</v>
      </c>
      <c r="L32" s="272"/>
      <c r="N32" s="117">
        <v>3.2822757111597372</v>
      </c>
      <c r="O32" s="106">
        <v>17.943107221006567</v>
      </c>
      <c r="P32" s="106">
        <v>53.829321663019691</v>
      </c>
      <c r="Q32" s="106">
        <v>17.286652078774615</v>
      </c>
      <c r="R32" s="106">
        <v>5.2516411378555796</v>
      </c>
      <c r="S32" s="107">
        <v>2.4070021881838075</v>
      </c>
      <c r="U32" s="272"/>
    </row>
    <row r="33" spans="1:21" s="57" customFormat="1" ht="13.5" customHeight="1" x14ac:dyDescent="0.15">
      <c r="A33" s="263"/>
      <c r="B33" s="149" t="s">
        <v>7</v>
      </c>
      <c r="C33" s="229"/>
      <c r="D33" s="240">
        <v>531</v>
      </c>
      <c r="E33" s="230">
        <v>53</v>
      </c>
      <c r="F33" s="231">
        <v>207</v>
      </c>
      <c r="G33" s="231">
        <v>182</v>
      </c>
      <c r="H33" s="231">
        <v>68</v>
      </c>
      <c r="I33" s="231">
        <v>10</v>
      </c>
      <c r="J33" s="232">
        <v>11</v>
      </c>
      <c r="L33" s="273">
        <f>SUMPRODUCT(E$3:I$3,E33:I33)/SUM(E33:I33)</f>
        <v>3.4326923076923075</v>
      </c>
      <c r="N33" s="118">
        <v>6</v>
      </c>
      <c r="O33" s="109">
        <v>72</v>
      </c>
      <c r="P33" s="109">
        <v>290</v>
      </c>
      <c r="Q33" s="109">
        <v>116</v>
      </c>
      <c r="R33" s="109">
        <v>27</v>
      </c>
      <c r="S33" s="110">
        <v>20</v>
      </c>
      <c r="T33" s="2"/>
      <c r="U33" s="273">
        <f>SUMPRODUCT(N$3:R$3,N33:R33)/SUM(N33:R33)</f>
        <v>2.8317025440313111</v>
      </c>
    </row>
    <row r="34" spans="1:21" ht="13.5" customHeight="1" x14ac:dyDescent="0.15">
      <c r="A34" s="263"/>
      <c r="B34" s="148"/>
      <c r="C34" s="17"/>
      <c r="D34" s="205"/>
      <c r="E34" s="105">
        <v>9.9811676082862526</v>
      </c>
      <c r="F34" s="106">
        <v>38.983050847457626</v>
      </c>
      <c r="G34" s="106">
        <v>34.27495291902072</v>
      </c>
      <c r="H34" s="106">
        <v>12.8060263653484</v>
      </c>
      <c r="I34" s="106">
        <v>1.8832391713747645</v>
      </c>
      <c r="J34" s="107">
        <v>2.0715630885122414</v>
      </c>
      <c r="L34" s="272"/>
      <c r="N34" s="117">
        <v>1.1299435028248588</v>
      </c>
      <c r="O34" s="106">
        <v>13.559322033898304</v>
      </c>
      <c r="P34" s="106">
        <v>54.61393596986818</v>
      </c>
      <c r="Q34" s="106">
        <v>21.84557438794727</v>
      </c>
      <c r="R34" s="106">
        <v>5.0847457627118651</v>
      </c>
      <c r="S34" s="107">
        <v>3.766478342749529</v>
      </c>
      <c r="U34" s="272"/>
    </row>
    <row r="35" spans="1:21" s="57" customFormat="1" ht="13.5" customHeight="1" x14ac:dyDescent="0.15">
      <c r="A35" s="263"/>
      <c r="B35" s="149" t="s">
        <v>45</v>
      </c>
      <c r="C35" s="229"/>
      <c r="D35" s="240">
        <v>750</v>
      </c>
      <c r="E35" s="230">
        <v>80</v>
      </c>
      <c r="F35" s="231">
        <v>268</v>
      </c>
      <c r="G35" s="231">
        <v>218</v>
      </c>
      <c r="H35" s="231">
        <v>70</v>
      </c>
      <c r="I35" s="231">
        <v>19</v>
      </c>
      <c r="J35" s="232">
        <v>95</v>
      </c>
      <c r="L35" s="273">
        <f>SUMPRODUCT(E$3:I$3,E35:I35)/SUM(E35:I35)</f>
        <v>3.4885496183206106</v>
      </c>
      <c r="N35" s="118">
        <v>16</v>
      </c>
      <c r="O35" s="109">
        <v>133</v>
      </c>
      <c r="P35" s="109">
        <v>337</v>
      </c>
      <c r="Q35" s="109">
        <v>106</v>
      </c>
      <c r="R35" s="109">
        <v>34</v>
      </c>
      <c r="S35" s="110">
        <v>124</v>
      </c>
      <c r="T35" s="2"/>
      <c r="U35" s="273">
        <f>SUMPRODUCT(N$3:R$3,N35:R35)/SUM(N35:R35)</f>
        <v>2.9856230031948883</v>
      </c>
    </row>
    <row r="36" spans="1:21" ht="13.5" customHeight="1" x14ac:dyDescent="0.15">
      <c r="A36" s="263"/>
      <c r="B36" s="148"/>
      <c r="C36" s="17"/>
      <c r="D36" s="205"/>
      <c r="E36" s="105">
        <v>10.666666666666668</v>
      </c>
      <c r="F36" s="106">
        <v>35.733333333333334</v>
      </c>
      <c r="G36" s="106">
        <v>29.06666666666667</v>
      </c>
      <c r="H36" s="106">
        <v>9.3333333333333339</v>
      </c>
      <c r="I36" s="106">
        <v>2.5333333333333332</v>
      </c>
      <c r="J36" s="107">
        <v>12.666666666666668</v>
      </c>
      <c r="L36" s="272"/>
      <c r="N36" s="117">
        <v>2.1333333333333333</v>
      </c>
      <c r="O36" s="106">
        <v>17.733333333333334</v>
      </c>
      <c r="P36" s="106">
        <v>44.93333333333333</v>
      </c>
      <c r="Q36" s="106">
        <v>14.133333333333335</v>
      </c>
      <c r="R36" s="106">
        <v>4.5333333333333332</v>
      </c>
      <c r="S36" s="107">
        <v>16.533333333333331</v>
      </c>
      <c r="U36" s="272"/>
    </row>
    <row r="37" spans="1:21" s="57" customFormat="1" ht="13.5" customHeight="1" x14ac:dyDescent="0.15">
      <c r="A37" s="263"/>
      <c r="B37" s="56" t="s">
        <v>46</v>
      </c>
      <c r="D37" s="198">
        <v>32</v>
      </c>
      <c r="E37" s="108">
        <v>4</v>
      </c>
      <c r="F37" s="109">
        <v>9</v>
      </c>
      <c r="G37" s="109">
        <v>9</v>
      </c>
      <c r="H37" s="109">
        <v>4</v>
      </c>
      <c r="I37" s="109">
        <v>0</v>
      </c>
      <c r="J37" s="110">
        <v>6</v>
      </c>
      <c r="L37" s="273">
        <f>SUMPRODUCT(E$3:I$3,E37:I37)/SUM(E37:I37)</f>
        <v>3.5</v>
      </c>
      <c r="N37" s="118">
        <v>0</v>
      </c>
      <c r="O37" s="109">
        <v>6</v>
      </c>
      <c r="P37" s="109">
        <v>15</v>
      </c>
      <c r="Q37" s="109">
        <v>4</v>
      </c>
      <c r="R37" s="109">
        <v>1</v>
      </c>
      <c r="S37" s="110">
        <v>6</v>
      </c>
      <c r="T37" s="2"/>
      <c r="U37" s="273">
        <f>SUMPRODUCT(N$3:R$3,N37:R37)/SUM(N37:R37)</f>
        <v>3</v>
      </c>
    </row>
    <row r="38" spans="1:21" ht="13.5" customHeight="1" thickBot="1" x14ac:dyDescent="0.2">
      <c r="A38" s="263"/>
      <c r="B38" s="56"/>
      <c r="D38" s="199"/>
      <c r="E38" s="111">
        <v>12.5</v>
      </c>
      <c r="F38" s="112">
        <v>28.125</v>
      </c>
      <c r="G38" s="112">
        <v>28.125</v>
      </c>
      <c r="H38" s="112">
        <v>12.5</v>
      </c>
      <c r="I38" s="112">
        <v>0</v>
      </c>
      <c r="J38" s="113">
        <v>18.75</v>
      </c>
      <c r="L38" s="271"/>
      <c r="N38" s="119">
        <v>0</v>
      </c>
      <c r="O38" s="112">
        <v>18.75</v>
      </c>
      <c r="P38" s="112">
        <v>46.875</v>
      </c>
      <c r="Q38" s="112">
        <v>12.5</v>
      </c>
      <c r="R38" s="112">
        <v>3.125</v>
      </c>
      <c r="S38" s="113">
        <v>18.75</v>
      </c>
      <c r="U38" s="271"/>
    </row>
    <row r="39" spans="1:21" s="57" customFormat="1" ht="13.5" customHeight="1" x14ac:dyDescent="0.15">
      <c r="A39" s="265" t="s">
        <v>47</v>
      </c>
      <c r="B39" s="55" t="s">
        <v>49</v>
      </c>
      <c r="C39" s="217"/>
      <c r="D39" s="202">
        <v>365</v>
      </c>
      <c r="E39" s="108">
        <v>71</v>
      </c>
      <c r="F39" s="109">
        <v>106</v>
      </c>
      <c r="G39" s="109">
        <v>125</v>
      </c>
      <c r="H39" s="109">
        <v>44</v>
      </c>
      <c r="I39" s="109">
        <v>12</v>
      </c>
      <c r="J39" s="110">
        <v>7</v>
      </c>
      <c r="L39" s="270">
        <f>SUMPRODUCT(E$3:I$3,E39:I39)/SUM(E39:I39)</f>
        <v>3.5027932960893855</v>
      </c>
      <c r="N39" s="118">
        <v>22</v>
      </c>
      <c r="O39" s="109">
        <v>62</v>
      </c>
      <c r="P39" s="109">
        <v>200</v>
      </c>
      <c r="Q39" s="109">
        <v>52</v>
      </c>
      <c r="R39" s="109">
        <v>19</v>
      </c>
      <c r="S39" s="110">
        <v>10</v>
      </c>
      <c r="T39" s="2"/>
      <c r="U39" s="270">
        <f>SUMPRODUCT(N$3:R$3,N39:R39)/SUM(N39:R39)</f>
        <v>3.0450704225352112</v>
      </c>
    </row>
    <row r="40" spans="1:21" ht="13.5" customHeight="1" x14ac:dyDescent="0.15">
      <c r="A40" s="263"/>
      <c r="B40" s="56"/>
      <c r="C40" s="218"/>
      <c r="D40" s="202"/>
      <c r="E40" s="219">
        <v>19.452054794520549</v>
      </c>
      <c r="F40" s="220">
        <v>29.041095890410958</v>
      </c>
      <c r="G40" s="220">
        <v>34.246575342465754</v>
      </c>
      <c r="H40" s="220">
        <v>12.054794520547945</v>
      </c>
      <c r="I40" s="220">
        <v>3.2876712328767121</v>
      </c>
      <c r="J40" s="221">
        <v>1.9178082191780823</v>
      </c>
      <c r="L40" s="272"/>
      <c r="N40" s="117">
        <v>6.0273972602739727</v>
      </c>
      <c r="O40" s="106">
        <v>16.986301369863014</v>
      </c>
      <c r="P40" s="106">
        <v>54.794520547945204</v>
      </c>
      <c r="Q40" s="106">
        <v>14.246575342465754</v>
      </c>
      <c r="R40" s="106">
        <v>5.2054794520547949</v>
      </c>
      <c r="S40" s="107">
        <v>2.7397260273972601</v>
      </c>
      <c r="U40" s="272"/>
    </row>
    <row r="41" spans="1:21" s="57" customFormat="1" ht="13.5" customHeight="1" x14ac:dyDescent="0.15">
      <c r="A41" s="263"/>
      <c r="B41" s="149" t="s">
        <v>51</v>
      </c>
      <c r="C41" s="246"/>
      <c r="D41" s="239">
        <v>1728</v>
      </c>
      <c r="E41" s="230">
        <v>243</v>
      </c>
      <c r="F41" s="231">
        <v>681</v>
      </c>
      <c r="G41" s="231">
        <v>534</v>
      </c>
      <c r="H41" s="231">
        <v>162</v>
      </c>
      <c r="I41" s="231">
        <v>26</v>
      </c>
      <c r="J41" s="232">
        <v>82</v>
      </c>
      <c r="L41" s="273">
        <f>SUMPRODUCT(E$3:I$3,E41:I41)/SUM(E41:I41)</f>
        <v>3.5789793438639124</v>
      </c>
      <c r="N41" s="118">
        <v>46</v>
      </c>
      <c r="O41" s="109">
        <v>337</v>
      </c>
      <c r="P41" s="109">
        <v>829</v>
      </c>
      <c r="Q41" s="109">
        <v>305</v>
      </c>
      <c r="R41" s="109">
        <v>99</v>
      </c>
      <c r="S41" s="110">
        <v>112</v>
      </c>
      <c r="T41" s="2"/>
      <c r="U41" s="273">
        <f>SUMPRODUCT(N$3:R$3,N41:R41)/SUM(N41:R41)</f>
        <v>2.9542079207920793</v>
      </c>
    </row>
    <row r="42" spans="1:21" ht="13.5" customHeight="1" x14ac:dyDescent="0.15">
      <c r="A42" s="263"/>
      <c r="B42" s="148"/>
      <c r="C42" s="243"/>
      <c r="D42" s="201"/>
      <c r="E42" s="105">
        <v>14.0625</v>
      </c>
      <c r="F42" s="106">
        <v>39.409722222222221</v>
      </c>
      <c r="G42" s="106">
        <v>30.902777777777779</v>
      </c>
      <c r="H42" s="106">
        <v>9.375</v>
      </c>
      <c r="I42" s="106">
        <v>1.5046296296296295</v>
      </c>
      <c r="J42" s="107">
        <v>4.7453703703703702</v>
      </c>
      <c r="L42" s="272"/>
      <c r="N42" s="117">
        <v>2.6620370370370372</v>
      </c>
      <c r="O42" s="106">
        <v>19.502314814814813</v>
      </c>
      <c r="P42" s="106">
        <v>47.974537037037038</v>
      </c>
      <c r="Q42" s="106">
        <v>17.650462962962962</v>
      </c>
      <c r="R42" s="106">
        <v>5.7291666666666661</v>
      </c>
      <c r="S42" s="107">
        <v>6.481481481481481</v>
      </c>
      <c r="U42" s="272"/>
    </row>
    <row r="43" spans="1:21" s="57" customFormat="1" ht="13.5" customHeight="1" x14ac:dyDescent="0.15">
      <c r="A43" s="263"/>
      <c r="B43" s="149" t="s">
        <v>52</v>
      </c>
      <c r="C43" s="246"/>
      <c r="D43" s="239">
        <v>317</v>
      </c>
      <c r="E43" s="230">
        <v>28</v>
      </c>
      <c r="F43" s="231">
        <v>124</v>
      </c>
      <c r="G43" s="231">
        <v>87</v>
      </c>
      <c r="H43" s="231">
        <v>36</v>
      </c>
      <c r="I43" s="231">
        <v>14</v>
      </c>
      <c r="J43" s="232">
        <v>28</v>
      </c>
      <c r="L43" s="273">
        <f>SUMPRODUCT(E$3:I$3,E43:I43)/SUM(E43:I43)</f>
        <v>3.4013840830449826</v>
      </c>
      <c r="N43" s="118">
        <v>7</v>
      </c>
      <c r="O43" s="109">
        <v>50</v>
      </c>
      <c r="P43" s="109">
        <v>151</v>
      </c>
      <c r="Q43" s="109">
        <v>50</v>
      </c>
      <c r="R43" s="109">
        <v>21</v>
      </c>
      <c r="S43" s="110">
        <v>38</v>
      </c>
      <c r="T43" s="2"/>
      <c r="U43" s="273">
        <f>SUMPRODUCT(N$3:R$3,N43:R43)/SUM(N43:R43)</f>
        <v>2.8996415770609318</v>
      </c>
    </row>
    <row r="44" spans="1:21" ht="13.5" customHeight="1" x14ac:dyDescent="0.15">
      <c r="A44" s="263"/>
      <c r="B44" s="148"/>
      <c r="C44" s="243"/>
      <c r="D44" s="201"/>
      <c r="E44" s="105">
        <v>8.8328075709779181</v>
      </c>
      <c r="F44" s="106">
        <v>39.116719242902207</v>
      </c>
      <c r="G44" s="106">
        <v>27.444794952681388</v>
      </c>
      <c r="H44" s="106">
        <v>11.356466876971609</v>
      </c>
      <c r="I44" s="106">
        <v>4.4164037854889591</v>
      </c>
      <c r="J44" s="107">
        <v>8.8328075709779181</v>
      </c>
      <c r="L44" s="272"/>
      <c r="N44" s="117">
        <v>2.2082018927444795</v>
      </c>
      <c r="O44" s="106">
        <v>15.772870662460567</v>
      </c>
      <c r="P44" s="106">
        <v>47.634069400630914</v>
      </c>
      <c r="Q44" s="106">
        <v>15.772870662460567</v>
      </c>
      <c r="R44" s="106">
        <v>6.624605678233439</v>
      </c>
      <c r="S44" s="107">
        <v>11.987381703470032</v>
      </c>
      <c r="U44" s="272"/>
    </row>
    <row r="45" spans="1:21" s="57" customFormat="1" ht="13.5" customHeight="1" x14ac:dyDescent="0.15">
      <c r="A45" s="263"/>
      <c r="B45" s="56" t="s">
        <v>350</v>
      </c>
      <c r="C45" s="244"/>
      <c r="D45" s="202">
        <v>45</v>
      </c>
      <c r="E45" s="108">
        <v>4</v>
      </c>
      <c r="F45" s="109">
        <v>12</v>
      </c>
      <c r="G45" s="109">
        <v>13</v>
      </c>
      <c r="H45" s="109">
        <v>4</v>
      </c>
      <c r="I45" s="109">
        <v>1</v>
      </c>
      <c r="J45" s="110">
        <v>11</v>
      </c>
      <c r="L45" s="273">
        <f>SUMPRODUCT(E$3:I$3,E45:I45)/SUM(E45:I45)</f>
        <v>3.4117647058823528</v>
      </c>
      <c r="N45" s="118">
        <v>1</v>
      </c>
      <c r="O45" s="109">
        <v>7</v>
      </c>
      <c r="P45" s="109">
        <v>18</v>
      </c>
      <c r="Q45" s="109">
        <v>6</v>
      </c>
      <c r="R45" s="109">
        <v>2</v>
      </c>
      <c r="S45" s="110">
        <v>11</v>
      </c>
      <c r="T45" s="2"/>
      <c r="U45" s="273">
        <f>SUMPRODUCT(N$3:R$3,N45:R45)/SUM(N45:R45)</f>
        <v>2.9705882352941178</v>
      </c>
    </row>
    <row r="46" spans="1:21" ht="13.5" customHeight="1" thickBot="1" x14ac:dyDescent="0.2">
      <c r="A46" s="264"/>
      <c r="B46" s="150"/>
      <c r="C46" s="245"/>
      <c r="D46" s="203"/>
      <c r="E46" s="111">
        <v>8.8888888888888893</v>
      </c>
      <c r="F46" s="112">
        <v>26.666666666666668</v>
      </c>
      <c r="G46" s="112">
        <v>28.888888888888886</v>
      </c>
      <c r="H46" s="112">
        <v>8.8888888888888893</v>
      </c>
      <c r="I46" s="112">
        <v>2.2222222222222223</v>
      </c>
      <c r="J46" s="113">
        <v>24.444444444444443</v>
      </c>
      <c r="L46" s="271"/>
      <c r="N46" s="119">
        <v>2.2222222222222223</v>
      </c>
      <c r="O46" s="112">
        <v>15.555555555555555</v>
      </c>
      <c r="P46" s="112">
        <v>40</v>
      </c>
      <c r="Q46" s="112">
        <v>13.333333333333334</v>
      </c>
      <c r="R46" s="112">
        <v>4.4444444444444446</v>
      </c>
      <c r="S46" s="113">
        <v>24.444444444444443</v>
      </c>
      <c r="U46" s="271"/>
    </row>
    <row r="47" spans="1:21" s="57" customFormat="1" ht="13.5" customHeight="1" x14ac:dyDescent="0.15">
      <c r="A47" s="265" t="s">
        <v>224</v>
      </c>
      <c r="B47" s="55" t="s">
        <v>54</v>
      </c>
      <c r="C47" s="217"/>
      <c r="D47" s="202">
        <v>95</v>
      </c>
      <c r="E47" s="108">
        <v>35</v>
      </c>
      <c r="F47" s="109">
        <v>25</v>
      </c>
      <c r="G47" s="109">
        <v>21</v>
      </c>
      <c r="H47" s="109">
        <v>11</v>
      </c>
      <c r="I47" s="109">
        <v>1</v>
      </c>
      <c r="J47" s="110">
        <v>2</v>
      </c>
      <c r="L47" s="270">
        <f>SUMPRODUCT(E$3:I$3,E47:I47)/SUM(E47:I47)</f>
        <v>3.881720430107527</v>
      </c>
      <c r="N47" s="118">
        <v>12</v>
      </c>
      <c r="O47" s="109">
        <v>23</v>
      </c>
      <c r="P47" s="109">
        <v>39</v>
      </c>
      <c r="Q47" s="109">
        <v>13</v>
      </c>
      <c r="R47" s="109">
        <v>5</v>
      </c>
      <c r="S47" s="110">
        <v>3</v>
      </c>
      <c r="T47" s="2"/>
      <c r="U47" s="270">
        <f>SUMPRODUCT(N$3:R$3,N47:R47)/SUM(N47:R47)</f>
        <v>3.2608695652173911</v>
      </c>
    </row>
    <row r="48" spans="1:21" ht="13.5" customHeight="1" x14ac:dyDescent="0.15">
      <c r="A48" s="263"/>
      <c r="B48" s="56"/>
      <c r="C48" s="218"/>
      <c r="D48" s="202"/>
      <c r="E48" s="219">
        <v>36.84210526315789</v>
      </c>
      <c r="F48" s="220">
        <v>26.315789473684209</v>
      </c>
      <c r="G48" s="220">
        <v>22.105263157894736</v>
      </c>
      <c r="H48" s="220">
        <v>11.578947368421053</v>
      </c>
      <c r="I48" s="220">
        <v>1.0526315789473684</v>
      </c>
      <c r="J48" s="221">
        <v>2.1052631578947367</v>
      </c>
      <c r="L48" s="272"/>
      <c r="N48" s="117">
        <v>12.631578947368421</v>
      </c>
      <c r="O48" s="106">
        <v>24.210526315789473</v>
      </c>
      <c r="P48" s="106">
        <v>41.05263157894737</v>
      </c>
      <c r="Q48" s="106">
        <v>13.684210526315791</v>
      </c>
      <c r="R48" s="106">
        <v>5.2631578947368416</v>
      </c>
      <c r="S48" s="107">
        <v>3.1578947368421053</v>
      </c>
      <c r="U48" s="272"/>
    </row>
    <row r="49" spans="1:21" s="57" customFormat="1" ht="13.5" customHeight="1" x14ac:dyDescent="0.15">
      <c r="A49" s="263"/>
      <c r="B49" s="149" t="s">
        <v>393</v>
      </c>
      <c r="C49" s="246"/>
      <c r="D49" s="239">
        <v>332</v>
      </c>
      <c r="E49" s="230">
        <v>39</v>
      </c>
      <c r="F49" s="231">
        <v>114</v>
      </c>
      <c r="G49" s="231">
        <v>122</v>
      </c>
      <c r="H49" s="231">
        <v>33</v>
      </c>
      <c r="I49" s="231">
        <v>20</v>
      </c>
      <c r="J49" s="232">
        <v>4</v>
      </c>
      <c r="L49" s="273">
        <f>SUMPRODUCT(E$3:I$3,E49:I49)/SUM(E49:I49)</f>
        <v>3.3628048780487805</v>
      </c>
      <c r="N49" s="118">
        <v>10</v>
      </c>
      <c r="O49" s="109">
        <v>52</v>
      </c>
      <c r="P49" s="109">
        <v>194</v>
      </c>
      <c r="Q49" s="109">
        <v>48</v>
      </c>
      <c r="R49" s="109">
        <v>22</v>
      </c>
      <c r="S49" s="110">
        <v>6</v>
      </c>
      <c r="T49" s="2"/>
      <c r="U49" s="273">
        <f>SUMPRODUCT(N$3:R$3,N49:R49)/SUM(N49:R49)</f>
        <v>2.9386503067484662</v>
      </c>
    </row>
    <row r="50" spans="1:21" ht="13.5" customHeight="1" x14ac:dyDescent="0.15">
      <c r="A50" s="263"/>
      <c r="B50" s="148"/>
      <c r="C50" s="243"/>
      <c r="D50" s="201"/>
      <c r="E50" s="105">
        <v>11.746987951807229</v>
      </c>
      <c r="F50" s="106">
        <v>34.337349397590359</v>
      </c>
      <c r="G50" s="106">
        <v>36.746987951807228</v>
      </c>
      <c r="H50" s="106">
        <v>9.9397590361445776</v>
      </c>
      <c r="I50" s="106">
        <v>6.024096385542169</v>
      </c>
      <c r="J50" s="107">
        <v>1.2048192771084338</v>
      </c>
      <c r="L50" s="272"/>
      <c r="N50" s="117">
        <v>3.0120481927710845</v>
      </c>
      <c r="O50" s="106">
        <v>15.66265060240964</v>
      </c>
      <c r="P50" s="106">
        <v>58.433734939759042</v>
      </c>
      <c r="Q50" s="106">
        <v>14.457831325301203</v>
      </c>
      <c r="R50" s="106">
        <v>6.6265060240963862</v>
      </c>
      <c r="S50" s="107">
        <v>1.8072289156626504</v>
      </c>
      <c r="U50" s="272"/>
    </row>
    <row r="51" spans="1:21" s="57" customFormat="1" ht="13.5" customHeight="1" x14ac:dyDescent="0.15">
      <c r="A51" s="263"/>
      <c r="B51" s="149" t="s">
        <v>56</v>
      </c>
      <c r="C51" s="246"/>
      <c r="D51" s="239">
        <v>216</v>
      </c>
      <c r="E51" s="230">
        <v>20</v>
      </c>
      <c r="F51" s="231">
        <v>91</v>
      </c>
      <c r="G51" s="231">
        <v>78</v>
      </c>
      <c r="H51" s="231">
        <v>21</v>
      </c>
      <c r="I51" s="231">
        <v>2</v>
      </c>
      <c r="J51" s="232">
        <v>4</v>
      </c>
      <c r="L51" s="273">
        <f>SUMPRODUCT(E$3:I$3,E51:I51)/SUM(E51:I51)</f>
        <v>3.5</v>
      </c>
      <c r="N51" s="118">
        <v>1</v>
      </c>
      <c r="O51" s="109">
        <v>38</v>
      </c>
      <c r="P51" s="109">
        <v>115</v>
      </c>
      <c r="Q51" s="109">
        <v>40</v>
      </c>
      <c r="R51" s="109">
        <v>15</v>
      </c>
      <c r="S51" s="110">
        <v>7</v>
      </c>
      <c r="T51" s="2"/>
      <c r="U51" s="273">
        <f>SUMPRODUCT(N$3:R$3,N51:R51)/SUM(N51:R51)</f>
        <v>2.8564593301435406</v>
      </c>
    </row>
    <row r="52" spans="1:21" ht="13.5" customHeight="1" x14ac:dyDescent="0.15">
      <c r="A52" s="263"/>
      <c r="B52" s="148"/>
      <c r="C52" s="243"/>
      <c r="D52" s="201"/>
      <c r="E52" s="105">
        <v>9.2592592592592595</v>
      </c>
      <c r="F52" s="106">
        <v>42.129629629629626</v>
      </c>
      <c r="G52" s="106">
        <v>36.111111111111107</v>
      </c>
      <c r="H52" s="106">
        <v>9.7222222222222232</v>
      </c>
      <c r="I52" s="106">
        <v>0.92592592592592582</v>
      </c>
      <c r="J52" s="107">
        <v>1.8518518518518516</v>
      </c>
      <c r="L52" s="272"/>
      <c r="N52" s="117">
        <v>0.46296296296296291</v>
      </c>
      <c r="O52" s="106">
        <v>17.592592592592592</v>
      </c>
      <c r="P52" s="106">
        <v>53.240740740740748</v>
      </c>
      <c r="Q52" s="106">
        <v>18.518518518518519</v>
      </c>
      <c r="R52" s="106">
        <v>6.9444444444444446</v>
      </c>
      <c r="S52" s="107">
        <v>3.2407407407407405</v>
      </c>
      <c r="U52" s="272"/>
    </row>
    <row r="53" spans="1:21" s="57" customFormat="1" ht="13.5" customHeight="1" x14ac:dyDescent="0.15">
      <c r="A53" s="263"/>
      <c r="B53" s="149" t="s">
        <v>58</v>
      </c>
      <c r="C53" s="246"/>
      <c r="D53" s="239">
        <v>177</v>
      </c>
      <c r="E53" s="230">
        <v>57</v>
      </c>
      <c r="F53" s="231">
        <v>74</v>
      </c>
      <c r="G53" s="231">
        <v>35</v>
      </c>
      <c r="H53" s="231">
        <v>7</v>
      </c>
      <c r="I53" s="231">
        <v>1</v>
      </c>
      <c r="J53" s="232">
        <v>3</v>
      </c>
      <c r="L53" s="273">
        <f>SUMPRODUCT(E$3:I$3,E53:I53)/SUM(E53:I53)</f>
        <v>4.0287356321839081</v>
      </c>
      <c r="N53" s="118">
        <v>10</v>
      </c>
      <c r="O53" s="109">
        <v>55</v>
      </c>
      <c r="P53" s="109">
        <v>66</v>
      </c>
      <c r="Q53" s="109">
        <v>22</v>
      </c>
      <c r="R53" s="109">
        <v>18</v>
      </c>
      <c r="S53" s="110">
        <v>6</v>
      </c>
      <c r="T53" s="2"/>
      <c r="U53" s="273">
        <f>SUMPRODUCT(N$3:R$3,N53:R53)/SUM(N53:R53)</f>
        <v>3.0994152046783627</v>
      </c>
    </row>
    <row r="54" spans="1:21" ht="13.5" customHeight="1" x14ac:dyDescent="0.15">
      <c r="A54" s="263"/>
      <c r="B54" s="148"/>
      <c r="C54" s="243"/>
      <c r="D54" s="201"/>
      <c r="E54" s="105">
        <v>32.20338983050847</v>
      </c>
      <c r="F54" s="106">
        <v>41.807909604519772</v>
      </c>
      <c r="G54" s="106">
        <v>19.774011299435028</v>
      </c>
      <c r="H54" s="106">
        <v>3.9548022598870061</v>
      </c>
      <c r="I54" s="106">
        <v>0.56497175141242939</v>
      </c>
      <c r="J54" s="107">
        <v>1.6949152542372881</v>
      </c>
      <c r="L54" s="272"/>
      <c r="N54" s="117">
        <v>5.6497175141242941</v>
      </c>
      <c r="O54" s="106">
        <v>31.073446327683619</v>
      </c>
      <c r="P54" s="106">
        <v>37.288135593220339</v>
      </c>
      <c r="Q54" s="106">
        <v>12.429378531073446</v>
      </c>
      <c r="R54" s="106">
        <v>10.16949152542373</v>
      </c>
      <c r="S54" s="107">
        <v>3.3898305084745761</v>
      </c>
      <c r="U54" s="272"/>
    </row>
    <row r="55" spans="1:21" s="57" customFormat="1" ht="13.5" customHeight="1" x14ac:dyDescent="0.15">
      <c r="A55" s="263"/>
      <c r="B55" s="149" t="s">
        <v>60</v>
      </c>
      <c r="C55" s="246"/>
      <c r="D55" s="239">
        <v>396</v>
      </c>
      <c r="E55" s="230">
        <v>70</v>
      </c>
      <c r="F55" s="231">
        <v>159</v>
      </c>
      <c r="G55" s="231">
        <v>121</v>
      </c>
      <c r="H55" s="231">
        <v>33</v>
      </c>
      <c r="I55" s="231">
        <v>2</v>
      </c>
      <c r="J55" s="232">
        <v>11</v>
      </c>
      <c r="L55" s="273">
        <f>SUMPRODUCT(E$3:I$3,E55:I55)/SUM(E55:I55)</f>
        <v>3.6805194805194805</v>
      </c>
      <c r="N55" s="118">
        <v>19</v>
      </c>
      <c r="O55" s="109">
        <v>82</v>
      </c>
      <c r="P55" s="109">
        <v>172</v>
      </c>
      <c r="Q55" s="109">
        <v>76</v>
      </c>
      <c r="R55" s="109">
        <v>35</v>
      </c>
      <c r="S55" s="110">
        <v>12</v>
      </c>
      <c r="T55" s="2"/>
      <c r="U55" s="273">
        <f>SUMPRODUCT(N$3:R$3,N55:R55)/SUM(N55:R55)</f>
        <v>2.9322916666666665</v>
      </c>
    </row>
    <row r="56" spans="1:21" ht="13.5" customHeight="1" x14ac:dyDescent="0.15">
      <c r="A56" s="263"/>
      <c r="B56" s="148"/>
      <c r="C56" s="243"/>
      <c r="D56" s="201"/>
      <c r="E56" s="105">
        <v>17.676767676767678</v>
      </c>
      <c r="F56" s="106">
        <v>40.151515151515149</v>
      </c>
      <c r="G56" s="106">
        <v>30.555555555555557</v>
      </c>
      <c r="H56" s="106">
        <v>8.3333333333333321</v>
      </c>
      <c r="I56" s="106">
        <v>0.50505050505050508</v>
      </c>
      <c r="J56" s="107">
        <v>2.7777777777777777</v>
      </c>
      <c r="L56" s="272"/>
      <c r="N56" s="117">
        <v>4.7979797979797976</v>
      </c>
      <c r="O56" s="106">
        <v>20.707070707070706</v>
      </c>
      <c r="P56" s="106">
        <v>43.43434343434344</v>
      </c>
      <c r="Q56" s="106">
        <v>19.19191919191919</v>
      </c>
      <c r="R56" s="106">
        <v>8.8383838383838391</v>
      </c>
      <c r="S56" s="107">
        <v>3.0303030303030303</v>
      </c>
      <c r="U56" s="272"/>
    </row>
    <row r="57" spans="1:21" s="57" customFormat="1" ht="13.5" customHeight="1" x14ac:dyDescent="0.15">
      <c r="A57" s="263"/>
      <c r="B57" s="149" t="s">
        <v>62</v>
      </c>
      <c r="C57" s="246"/>
      <c r="D57" s="239">
        <v>207</v>
      </c>
      <c r="E57" s="230">
        <v>29</v>
      </c>
      <c r="F57" s="231">
        <v>80</v>
      </c>
      <c r="G57" s="231">
        <v>64</v>
      </c>
      <c r="H57" s="231">
        <v>26</v>
      </c>
      <c r="I57" s="231">
        <v>2</v>
      </c>
      <c r="J57" s="232">
        <v>6</v>
      </c>
      <c r="L57" s="273">
        <f>SUMPRODUCT(E$3:I$3,E57:I57)/SUM(E57:I57)</f>
        <v>3.5373134328358211</v>
      </c>
      <c r="N57" s="118">
        <v>9</v>
      </c>
      <c r="O57" s="109">
        <v>44</v>
      </c>
      <c r="P57" s="109">
        <v>95</v>
      </c>
      <c r="Q57" s="109">
        <v>34</v>
      </c>
      <c r="R57" s="109">
        <v>17</v>
      </c>
      <c r="S57" s="110">
        <v>8</v>
      </c>
      <c r="T57" s="2"/>
      <c r="U57" s="273">
        <f>SUMPRODUCT(N$3:R$3,N57:R57)/SUM(N57:R57)</f>
        <v>2.9698492462311559</v>
      </c>
    </row>
    <row r="58" spans="1:21" ht="13.5" customHeight="1" x14ac:dyDescent="0.15">
      <c r="A58" s="263"/>
      <c r="B58" s="148"/>
      <c r="C58" s="243"/>
      <c r="D58" s="201"/>
      <c r="E58" s="105">
        <v>14.009661835748794</v>
      </c>
      <c r="F58" s="106">
        <v>38.647342995169083</v>
      </c>
      <c r="G58" s="106">
        <v>30.917874396135264</v>
      </c>
      <c r="H58" s="106">
        <v>12.560386473429952</v>
      </c>
      <c r="I58" s="106">
        <v>0.96618357487922701</v>
      </c>
      <c r="J58" s="107">
        <v>2.8985507246376812</v>
      </c>
      <c r="L58" s="272"/>
      <c r="N58" s="117">
        <v>4.3478260869565215</v>
      </c>
      <c r="O58" s="106">
        <v>21.256038647342994</v>
      </c>
      <c r="P58" s="106">
        <v>45.893719806763286</v>
      </c>
      <c r="Q58" s="106">
        <v>16.425120772946862</v>
      </c>
      <c r="R58" s="106">
        <v>8.2125603864734309</v>
      </c>
      <c r="S58" s="107">
        <v>3.8647342995169081</v>
      </c>
      <c r="U58" s="272"/>
    </row>
    <row r="59" spans="1:21" s="57" customFormat="1" ht="13.5" customHeight="1" x14ac:dyDescent="0.15">
      <c r="A59" s="263"/>
      <c r="B59" s="149" t="s">
        <v>64</v>
      </c>
      <c r="C59" s="246"/>
      <c r="D59" s="206">
        <v>142</v>
      </c>
      <c r="E59" s="230">
        <v>13</v>
      </c>
      <c r="F59" s="231">
        <v>57</v>
      </c>
      <c r="G59" s="231">
        <v>33</v>
      </c>
      <c r="H59" s="231">
        <v>15</v>
      </c>
      <c r="I59" s="231">
        <v>5</v>
      </c>
      <c r="J59" s="232">
        <v>19</v>
      </c>
      <c r="L59" s="273">
        <f>SUMPRODUCT(E$3:I$3,E59:I59)/SUM(E59:I59)</f>
        <v>3.4715447154471546</v>
      </c>
      <c r="N59" s="118">
        <v>4</v>
      </c>
      <c r="O59" s="109">
        <v>18</v>
      </c>
      <c r="P59" s="109">
        <v>64</v>
      </c>
      <c r="Q59" s="109">
        <v>20</v>
      </c>
      <c r="R59" s="109">
        <v>11</v>
      </c>
      <c r="S59" s="110">
        <v>25</v>
      </c>
      <c r="T59" s="2"/>
      <c r="U59" s="273">
        <f>SUMPRODUCT(N$3:R$3,N59:R59)/SUM(N59:R59)</f>
        <v>2.8632478632478633</v>
      </c>
    </row>
    <row r="60" spans="1:21" ht="13.5" customHeight="1" x14ac:dyDescent="0.15">
      <c r="A60" s="263"/>
      <c r="B60" s="148"/>
      <c r="C60" s="243"/>
      <c r="D60" s="201"/>
      <c r="E60" s="105">
        <v>9.1549295774647899</v>
      </c>
      <c r="F60" s="106">
        <v>40.140845070422536</v>
      </c>
      <c r="G60" s="106">
        <v>23.239436619718308</v>
      </c>
      <c r="H60" s="106">
        <v>10.56338028169014</v>
      </c>
      <c r="I60" s="106">
        <v>3.5211267605633805</v>
      </c>
      <c r="J60" s="107">
        <v>13.380281690140844</v>
      </c>
      <c r="L60" s="272"/>
      <c r="N60" s="117">
        <v>2.8169014084507045</v>
      </c>
      <c r="O60" s="106">
        <v>12.676056338028168</v>
      </c>
      <c r="P60" s="106">
        <v>45.070422535211272</v>
      </c>
      <c r="Q60" s="106">
        <v>14.084507042253522</v>
      </c>
      <c r="R60" s="106">
        <v>7.7464788732394361</v>
      </c>
      <c r="S60" s="107">
        <v>17.6056338028169</v>
      </c>
      <c r="U60" s="272"/>
    </row>
    <row r="61" spans="1:21" s="57" customFormat="1" ht="13.5" customHeight="1" x14ac:dyDescent="0.15">
      <c r="A61" s="263"/>
      <c r="B61" s="149" t="s">
        <v>66</v>
      </c>
      <c r="C61" s="246"/>
      <c r="D61" s="206">
        <v>524</v>
      </c>
      <c r="E61" s="230">
        <v>57</v>
      </c>
      <c r="F61" s="231">
        <v>207</v>
      </c>
      <c r="G61" s="231">
        <v>143</v>
      </c>
      <c r="H61" s="231">
        <v>53</v>
      </c>
      <c r="I61" s="231">
        <v>13</v>
      </c>
      <c r="J61" s="232">
        <v>51</v>
      </c>
      <c r="L61" s="273">
        <f>SUMPRODUCT(E$3:I$3,E61:I61)/SUM(E61:I61)</f>
        <v>3.5116279069767442</v>
      </c>
      <c r="N61" s="118">
        <v>8</v>
      </c>
      <c r="O61" s="109">
        <v>99</v>
      </c>
      <c r="P61" s="109">
        <v>240</v>
      </c>
      <c r="Q61" s="109">
        <v>91</v>
      </c>
      <c r="R61" s="109">
        <v>21</v>
      </c>
      <c r="S61" s="110">
        <v>65</v>
      </c>
      <c r="T61" s="2"/>
      <c r="U61" s="273">
        <f>SUMPRODUCT(N$3:R$3,N61:R61)/SUM(N61:R61)</f>
        <v>2.9607843137254903</v>
      </c>
    </row>
    <row r="62" spans="1:21" ht="13.5" customHeight="1" x14ac:dyDescent="0.15">
      <c r="A62" s="263"/>
      <c r="B62" s="148"/>
      <c r="C62" s="243"/>
      <c r="D62" s="201"/>
      <c r="E62" s="105">
        <v>10.877862595419847</v>
      </c>
      <c r="F62" s="106">
        <v>39.503816793893129</v>
      </c>
      <c r="G62" s="106">
        <v>27.29007633587786</v>
      </c>
      <c r="H62" s="106">
        <v>10.114503816793894</v>
      </c>
      <c r="I62" s="106">
        <v>2.4809160305343512</v>
      </c>
      <c r="J62" s="107">
        <v>9.7328244274809155</v>
      </c>
      <c r="L62" s="272"/>
      <c r="N62" s="117">
        <v>1.5267175572519083</v>
      </c>
      <c r="O62" s="106">
        <v>18.893129770992367</v>
      </c>
      <c r="P62" s="106">
        <v>45.801526717557252</v>
      </c>
      <c r="Q62" s="106">
        <v>17.36641221374046</v>
      </c>
      <c r="R62" s="106">
        <v>4.007633587786259</v>
      </c>
      <c r="S62" s="107">
        <v>12.404580152671755</v>
      </c>
      <c r="U62" s="272"/>
    </row>
    <row r="63" spans="1:21" s="57" customFormat="1" ht="13.5" customHeight="1" x14ac:dyDescent="0.15">
      <c r="A63" s="263"/>
      <c r="B63" s="56" t="s">
        <v>67</v>
      </c>
      <c r="C63" s="244"/>
      <c r="D63" s="202">
        <v>543</v>
      </c>
      <c r="E63" s="108">
        <v>56</v>
      </c>
      <c r="F63" s="109">
        <v>186</v>
      </c>
      <c r="G63" s="109">
        <v>188</v>
      </c>
      <c r="H63" s="109">
        <v>69</v>
      </c>
      <c r="I63" s="109">
        <v>8</v>
      </c>
      <c r="J63" s="110">
        <v>36</v>
      </c>
      <c r="L63" s="273">
        <f>SUMPRODUCT(E$3:I$3,E63:I63)/SUM(E63:I63)</f>
        <v>3.4201183431952664</v>
      </c>
      <c r="N63" s="118">
        <v>10</v>
      </c>
      <c r="O63" s="109">
        <v>85</v>
      </c>
      <c r="P63" s="109">
        <v>287</v>
      </c>
      <c r="Q63" s="109">
        <v>98</v>
      </c>
      <c r="R63" s="109">
        <v>15</v>
      </c>
      <c r="S63" s="110">
        <v>48</v>
      </c>
      <c r="T63" s="2"/>
      <c r="U63" s="273">
        <f>SUMPRODUCT(N$3:R$3,N63:R63)/SUM(N63:R63)</f>
        <v>2.9535353535353535</v>
      </c>
    </row>
    <row r="64" spans="1:21" ht="13.5" customHeight="1" thickBot="1" x14ac:dyDescent="0.2">
      <c r="A64" s="264"/>
      <c r="B64" s="150"/>
      <c r="C64" s="245"/>
      <c r="D64" s="203"/>
      <c r="E64" s="111">
        <v>10.313075506445673</v>
      </c>
      <c r="F64" s="112">
        <v>34.254143646408842</v>
      </c>
      <c r="G64" s="112">
        <v>34.622467771639045</v>
      </c>
      <c r="H64" s="112">
        <v>12.707182320441991</v>
      </c>
      <c r="I64" s="112">
        <v>1.4732965009208103</v>
      </c>
      <c r="J64" s="113">
        <v>6.6298342541436464</v>
      </c>
      <c r="L64" s="271"/>
      <c r="N64" s="119">
        <v>1.8416206261510131</v>
      </c>
      <c r="O64" s="112">
        <v>15.653775322283609</v>
      </c>
      <c r="P64" s="112">
        <v>52.85451197053407</v>
      </c>
      <c r="Q64" s="112">
        <v>18.047882136279927</v>
      </c>
      <c r="R64" s="112">
        <v>2.7624309392265194</v>
      </c>
      <c r="S64" s="113">
        <v>8.8397790055248606</v>
      </c>
      <c r="U64" s="271"/>
    </row>
    <row r="65" spans="1:21" s="57" customFormat="1" ht="13.5" customHeight="1" x14ac:dyDescent="0.15">
      <c r="A65" s="269" t="s">
        <v>73</v>
      </c>
      <c r="B65" s="55" t="s">
        <v>68</v>
      </c>
      <c r="C65" s="217"/>
      <c r="D65" s="202">
        <v>1316</v>
      </c>
      <c r="E65" s="108">
        <v>187</v>
      </c>
      <c r="F65" s="109">
        <v>461</v>
      </c>
      <c r="G65" s="109">
        <v>430</v>
      </c>
      <c r="H65" s="109">
        <v>146</v>
      </c>
      <c r="I65" s="109">
        <v>28</v>
      </c>
      <c r="J65" s="110">
        <v>64</v>
      </c>
      <c r="L65" s="270">
        <f>SUMPRODUCT(E$3:I$3,E65:I65)/SUM(E65:I65)</f>
        <v>3.5055910543130993</v>
      </c>
      <c r="N65" s="118">
        <v>42</v>
      </c>
      <c r="O65" s="109">
        <v>217</v>
      </c>
      <c r="P65" s="109">
        <v>658</v>
      </c>
      <c r="Q65" s="109">
        <v>227</v>
      </c>
      <c r="R65" s="109">
        <v>87</v>
      </c>
      <c r="S65" s="110">
        <v>85</v>
      </c>
      <c r="T65" s="2"/>
      <c r="U65" s="270">
        <f>SUMPRODUCT(N$3:R$3,N65:R65)/SUM(N65:R65)</f>
        <v>2.9187652315190902</v>
      </c>
    </row>
    <row r="66" spans="1:21" ht="13.5" customHeight="1" x14ac:dyDescent="0.15">
      <c r="A66" s="263"/>
      <c r="B66" s="9" t="s">
        <v>69</v>
      </c>
      <c r="C66" s="243"/>
      <c r="D66" s="201"/>
      <c r="E66" s="105">
        <v>14.209726443768997</v>
      </c>
      <c r="F66" s="106">
        <v>35.030395136778111</v>
      </c>
      <c r="G66" s="106">
        <v>32.674772036474167</v>
      </c>
      <c r="H66" s="106">
        <v>11.094224924012158</v>
      </c>
      <c r="I66" s="106">
        <v>2.1276595744680851</v>
      </c>
      <c r="J66" s="107">
        <v>4.86322188449848</v>
      </c>
      <c r="L66" s="272"/>
      <c r="N66" s="117">
        <v>3.1914893617021276</v>
      </c>
      <c r="O66" s="106">
        <v>16.48936170212766</v>
      </c>
      <c r="P66" s="106">
        <v>50</v>
      </c>
      <c r="Q66" s="106">
        <v>17.249240121580549</v>
      </c>
      <c r="R66" s="106">
        <v>6.6109422492401215</v>
      </c>
      <c r="S66" s="107">
        <v>6.4589665653495443</v>
      </c>
      <c r="U66" s="272"/>
    </row>
    <row r="67" spans="1:21" s="57" customFormat="1" ht="13.5" customHeight="1" x14ac:dyDescent="0.15">
      <c r="A67" s="263"/>
      <c r="B67" s="56" t="s">
        <v>70</v>
      </c>
      <c r="C67" s="244"/>
      <c r="D67" s="202">
        <v>1077</v>
      </c>
      <c r="E67" s="108">
        <v>152</v>
      </c>
      <c r="F67" s="109">
        <v>446</v>
      </c>
      <c r="G67" s="109">
        <v>311</v>
      </c>
      <c r="H67" s="109">
        <v>94</v>
      </c>
      <c r="I67" s="109">
        <v>22</v>
      </c>
      <c r="J67" s="110">
        <v>52</v>
      </c>
      <c r="L67" s="273">
        <f>SUMPRODUCT(E$3:I$3,E67:I67)/SUM(E67:I67)</f>
        <v>3.5970731707317074</v>
      </c>
      <c r="N67" s="118">
        <v>33</v>
      </c>
      <c r="O67" s="109">
        <v>227</v>
      </c>
      <c r="P67" s="109">
        <v>515</v>
      </c>
      <c r="Q67" s="109">
        <v>178</v>
      </c>
      <c r="R67" s="109">
        <v>52</v>
      </c>
      <c r="S67" s="110">
        <v>72</v>
      </c>
      <c r="T67" s="2"/>
      <c r="U67" s="273">
        <f>SUMPRODUCT(N$3:R$3,N67:R67)/SUM(N67:R67)</f>
        <v>3.0109452736318407</v>
      </c>
    </row>
    <row r="68" spans="1:21" ht="13.5" customHeight="1" x14ac:dyDescent="0.15">
      <c r="A68" s="263"/>
      <c r="B68" s="9" t="s">
        <v>71</v>
      </c>
      <c r="C68" s="243"/>
      <c r="D68" s="201"/>
      <c r="E68" s="105">
        <v>14.113277623026926</v>
      </c>
      <c r="F68" s="106">
        <v>41.41132776230269</v>
      </c>
      <c r="G68" s="106">
        <v>28.876508820798513</v>
      </c>
      <c r="H68" s="106">
        <v>8.7279480037140207</v>
      </c>
      <c r="I68" s="106">
        <v>2.042711234911792</v>
      </c>
      <c r="J68" s="107">
        <v>4.8282265552460544</v>
      </c>
      <c r="L68" s="272"/>
      <c r="N68" s="117">
        <v>3.0640668523676879</v>
      </c>
      <c r="O68" s="106">
        <v>21.07706592386258</v>
      </c>
      <c r="P68" s="106">
        <v>47.818012999071499</v>
      </c>
      <c r="Q68" s="106">
        <v>16.527390900649955</v>
      </c>
      <c r="R68" s="106">
        <v>4.8282265552460544</v>
      </c>
      <c r="S68" s="107">
        <v>6.6852367688022287</v>
      </c>
      <c r="U68" s="272"/>
    </row>
    <row r="69" spans="1:21" s="57" customFormat="1" ht="13.5" customHeight="1" x14ac:dyDescent="0.15">
      <c r="A69" s="263"/>
      <c r="B69" s="56" t="s">
        <v>503</v>
      </c>
      <c r="C69" s="244"/>
      <c r="D69" s="202">
        <v>62</v>
      </c>
      <c r="E69" s="108">
        <v>7</v>
      </c>
      <c r="F69" s="109">
        <v>16</v>
      </c>
      <c r="G69" s="109">
        <v>18</v>
      </c>
      <c r="H69" s="109">
        <v>6</v>
      </c>
      <c r="I69" s="109">
        <v>3</v>
      </c>
      <c r="J69" s="110">
        <v>12</v>
      </c>
      <c r="L69" s="273">
        <f>SUMPRODUCT(E$3:I$3,E69:I69)/SUM(E69:I69)</f>
        <v>3.36</v>
      </c>
      <c r="N69" s="118">
        <v>1</v>
      </c>
      <c r="O69" s="109">
        <v>12</v>
      </c>
      <c r="P69" s="109">
        <v>25</v>
      </c>
      <c r="Q69" s="109">
        <v>8</v>
      </c>
      <c r="R69" s="109">
        <v>2</v>
      </c>
      <c r="S69" s="110">
        <v>14</v>
      </c>
      <c r="T69" s="2"/>
      <c r="U69" s="273">
        <f>SUMPRODUCT(N$3:R$3,N69:R69)/SUM(N69:R69)</f>
        <v>3.0416666666666665</v>
      </c>
    </row>
    <row r="70" spans="1:21" ht="13.5" customHeight="1" thickBot="1" x14ac:dyDescent="0.2">
      <c r="A70" s="264"/>
      <c r="B70" s="16"/>
      <c r="C70" s="245"/>
      <c r="D70" s="203"/>
      <c r="E70" s="111">
        <v>11.29032258064516</v>
      </c>
      <c r="F70" s="112">
        <v>25.806451612903224</v>
      </c>
      <c r="G70" s="112">
        <v>29.032258064516132</v>
      </c>
      <c r="H70" s="112">
        <v>9.67741935483871</v>
      </c>
      <c r="I70" s="112">
        <v>4.838709677419355</v>
      </c>
      <c r="J70" s="113">
        <v>19.35483870967742</v>
      </c>
      <c r="L70" s="271"/>
      <c r="N70" s="119">
        <v>1.6129032258064515</v>
      </c>
      <c r="O70" s="112">
        <v>19.35483870967742</v>
      </c>
      <c r="P70" s="112">
        <v>40.322580645161288</v>
      </c>
      <c r="Q70" s="112">
        <v>12.903225806451612</v>
      </c>
      <c r="R70" s="112">
        <v>3.225806451612903</v>
      </c>
      <c r="S70" s="113">
        <v>22.58064516129032</v>
      </c>
      <c r="U70" s="271"/>
    </row>
    <row r="71" spans="1:21" s="57" customFormat="1" ht="13.5" customHeight="1" x14ac:dyDescent="0.15">
      <c r="A71" s="261" t="s">
        <v>404</v>
      </c>
      <c r="B71" s="56" t="s">
        <v>489</v>
      </c>
      <c r="D71" s="202">
        <v>1064</v>
      </c>
      <c r="E71" s="108">
        <v>156</v>
      </c>
      <c r="F71" s="109">
        <v>413</v>
      </c>
      <c r="G71" s="109">
        <v>350</v>
      </c>
      <c r="H71" s="109">
        <v>109</v>
      </c>
      <c r="I71" s="109">
        <v>19</v>
      </c>
      <c r="J71" s="110">
        <v>17</v>
      </c>
      <c r="L71" s="270">
        <f>SUMPRODUCT(E$3:I$3,E71:I71)/SUM(E71:I71)</f>
        <v>3.5520534861509074</v>
      </c>
      <c r="N71" s="118">
        <v>34</v>
      </c>
      <c r="O71" s="109">
        <v>195</v>
      </c>
      <c r="P71" s="109">
        <v>547</v>
      </c>
      <c r="Q71" s="109">
        <v>192</v>
      </c>
      <c r="R71" s="109">
        <v>68</v>
      </c>
      <c r="S71" s="110">
        <v>28</v>
      </c>
      <c r="T71" s="2"/>
      <c r="U71" s="270">
        <f>SUMPRODUCT(N$3:R$3,N71:R71)/SUM(N71:R71)</f>
        <v>2.9372586872586872</v>
      </c>
    </row>
    <row r="72" spans="1:21" ht="13.5" customHeight="1" x14ac:dyDescent="0.15">
      <c r="A72" s="261"/>
      <c r="B72" s="9" t="s">
        <v>490</v>
      </c>
      <c r="C72" s="17"/>
      <c r="D72" s="201"/>
      <c r="E72" s="105">
        <v>14.661654135338345</v>
      </c>
      <c r="F72" s="106">
        <v>38.815789473684212</v>
      </c>
      <c r="G72" s="106">
        <v>32.894736842105267</v>
      </c>
      <c r="H72" s="106">
        <v>10.244360902255639</v>
      </c>
      <c r="I72" s="106">
        <v>1.7857142857142856</v>
      </c>
      <c r="J72" s="107">
        <v>1.5977443609022555</v>
      </c>
      <c r="L72" s="272"/>
      <c r="N72" s="117">
        <v>3.1954887218045109</v>
      </c>
      <c r="O72" s="106">
        <v>18.327067669172934</v>
      </c>
      <c r="P72" s="106">
        <v>51.409774436090231</v>
      </c>
      <c r="Q72" s="106">
        <v>18.045112781954884</v>
      </c>
      <c r="R72" s="106">
        <v>6.3909774436090219</v>
      </c>
      <c r="S72" s="107">
        <v>2.6315789473684208</v>
      </c>
      <c r="U72" s="272"/>
    </row>
    <row r="73" spans="1:21" s="57" customFormat="1" ht="13.5" customHeight="1" x14ac:dyDescent="0.15">
      <c r="A73" s="261"/>
      <c r="B73" s="56" t="s">
        <v>405</v>
      </c>
      <c r="D73" s="202">
        <v>348</v>
      </c>
      <c r="E73" s="108">
        <v>55</v>
      </c>
      <c r="F73" s="109">
        <v>142</v>
      </c>
      <c r="G73" s="109">
        <v>97</v>
      </c>
      <c r="H73" s="109">
        <v>39</v>
      </c>
      <c r="I73" s="109">
        <v>10</v>
      </c>
      <c r="J73" s="110">
        <v>5</v>
      </c>
      <c r="L73" s="273">
        <f>SUMPRODUCT(E$3:I$3,E73:I73)/SUM(E73:I73)</f>
        <v>3.5626822157434401</v>
      </c>
      <c r="N73" s="118">
        <v>15</v>
      </c>
      <c r="O73" s="109">
        <v>84</v>
      </c>
      <c r="P73" s="109">
        <v>162</v>
      </c>
      <c r="Q73" s="109">
        <v>61</v>
      </c>
      <c r="R73" s="109">
        <v>19</v>
      </c>
      <c r="S73" s="110">
        <v>7</v>
      </c>
      <c r="T73" s="2"/>
      <c r="U73" s="273">
        <f>SUMPRODUCT(N$3:R$3,N73:R73)/SUM(N73:R73)</f>
        <v>3.0439882697947214</v>
      </c>
    </row>
    <row r="74" spans="1:21" ht="13.5" customHeight="1" x14ac:dyDescent="0.15">
      <c r="A74" s="261"/>
      <c r="B74" s="9" t="s">
        <v>490</v>
      </c>
      <c r="C74" s="17"/>
      <c r="D74" s="201"/>
      <c r="E74" s="105">
        <v>15.804597701149426</v>
      </c>
      <c r="F74" s="106">
        <v>40.804597701149426</v>
      </c>
      <c r="G74" s="106">
        <v>27.873563218390807</v>
      </c>
      <c r="H74" s="106">
        <v>11.206896551724139</v>
      </c>
      <c r="I74" s="106">
        <v>2.8735632183908044</v>
      </c>
      <c r="J74" s="107">
        <v>1.4367816091954022</v>
      </c>
      <c r="L74" s="272"/>
      <c r="N74" s="117">
        <v>4.3103448275862073</v>
      </c>
      <c r="O74" s="106">
        <v>24.137931034482758</v>
      </c>
      <c r="P74" s="106">
        <v>46.551724137931032</v>
      </c>
      <c r="Q74" s="106">
        <v>17.52873563218391</v>
      </c>
      <c r="R74" s="106">
        <v>5.4597701149425291</v>
      </c>
      <c r="S74" s="107">
        <v>2.0114942528735633</v>
      </c>
      <c r="U74" s="272"/>
    </row>
    <row r="75" spans="1:21" s="57" customFormat="1" ht="13.5" customHeight="1" x14ac:dyDescent="0.15">
      <c r="A75" s="261"/>
      <c r="B75" s="56" t="s">
        <v>406</v>
      </c>
      <c r="D75" s="202">
        <v>1043</v>
      </c>
      <c r="E75" s="108">
        <v>135</v>
      </c>
      <c r="F75" s="109">
        <v>368</v>
      </c>
      <c r="G75" s="109">
        <v>312</v>
      </c>
      <c r="H75" s="109">
        <v>98</v>
      </c>
      <c r="I75" s="109">
        <v>24</v>
      </c>
      <c r="J75" s="110">
        <v>106</v>
      </c>
      <c r="L75" s="273">
        <f>SUMPRODUCT(E$3:I$3,E75:I75)/SUM(E75:I75)</f>
        <v>3.5250800426894342</v>
      </c>
      <c r="N75" s="118">
        <v>27</v>
      </c>
      <c r="O75" s="109">
        <v>177</v>
      </c>
      <c r="P75" s="109">
        <v>489</v>
      </c>
      <c r="Q75" s="109">
        <v>160</v>
      </c>
      <c r="R75" s="109">
        <v>54</v>
      </c>
      <c r="S75" s="110">
        <v>136</v>
      </c>
      <c r="T75" s="2"/>
      <c r="U75" s="273">
        <f>SUMPRODUCT(N$3:R$3,N75:R75)/SUM(N75:R75)</f>
        <v>2.9592061742006615</v>
      </c>
    </row>
    <row r="76" spans="1:21" ht="13.5" customHeight="1" thickBot="1" x14ac:dyDescent="0.2">
      <c r="A76" s="262"/>
      <c r="B76" s="16"/>
      <c r="C76" s="18"/>
      <c r="D76" s="203"/>
      <c r="E76" s="111">
        <v>12.943432406519657</v>
      </c>
      <c r="F76" s="112">
        <v>35.282837967401726</v>
      </c>
      <c r="G76" s="112">
        <v>29.913710450623203</v>
      </c>
      <c r="H76" s="112">
        <v>9.3959731543624159</v>
      </c>
      <c r="I76" s="112">
        <v>2.3010546500479387</v>
      </c>
      <c r="J76" s="113">
        <v>10.162991371045061</v>
      </c>
      <c r="L76" s="271"/>
      <c r="N76" s="119">
        <v>2.588686481303931</v>
      </c>
      <c r="O76" s="112">
        <v>16.970278044103548</v>
      </c>
      <c r="P76" s="112">
        <v>46.883988494726751</v>
      </c>
      <c r="Q76" s="112">
        <v>15.340364333652925</v>
      </c>
      <c r="R76" s="112">
        <v>5.177372962607862</v>
      </c>
      <c r="S76" s="113">
        <v>13.039309683604985</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329</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1334</v>
      </c>
      <c r="F5" s="97">
        <v>800</v>
      </c>
      <c r="G5" s="97">
        <v>190</v>
      </c>
      <c r="H5" s="97">
        <v>23</v>
      </c>
      <c r="I5" s="97">
        <v>10</v>
      </c>
      <c r="J5" s="98">
        <v>98</v>
      </c>
      <c r="K5" s="69"/>
      <c r="L5" s="270">
        <f>SUMPRODUCT(E$3:I$3,E5:I5)/SUM(E5:I5)</f>
        <v>4.4531183708103521</v>
      </c>
      <c r="N5" s="114">
        <v>99</v>
      </c>
      <c r="O5" s="97">
        <v>423</v>
      </c>
      <c r="P5" s="97">
        <v>1234</v>
      </c>
      <c r="Q5" s="97">
        <v>431</v>
      </c>
      <c r="R5" s="97">
        <v>120</v>
      </c>
      <c r="S5" s="98">
        <v>148</v>
      </c>
      <c r="T5" s="2"/>
      <c r="U5" s="270">
        <f>SUMPRODUCT(N$3:R$3,N5:R5)/SUM(N5:R5)</f>
        <v>2.978326831382748</v>
      </c>
    </row>
    <row r="6" spans="1:22" ht="13.5" customHeight="1" thickBot="1" x14ac:dyDescent="0.2">
      <c r="A6" s="7"/>
      <c r="B6" s="8"/>
      <c r="C6" s="8"/>
      <c r="D6" s="199"/>
      <c r="E6" s="99">
        <v>54.338085539714868</v>
      </c>
      <c r="F6" s="100">
        <v>32.586558044806516</v>
      </c>
      <c r="G6" s="100">
        <v>7.7393075356415473</v>
      </c>
      <c r="H6" s="100">
        <v>0.93686354378818737</v>
      </c>
      <c r="I6" s="100">
        <v>0.40733197556008144</v>
      </c>
      <c r="J6" s="101">
        <v>3.9918533604887987</v>
      </c>
      <c r="K6" s="70"/>
      <c r="L6" s="271"/>
      <c r="N6" s="115">
        <v>4.032586558044807</v>
      </c>
      <c r="O6" s="100">
        <v>17.230142566191446</v>
      </c>
      <c r="P6" s="100">
        <v>50.264765784114054</v>
      </c>
      <c r="Q6" s="100">
        <v>17.556008146639513</v>
      </c>
      <c r="R6" s="100">
        <v>4.887983706720977</v>
      </c>
      <c r="S6" s="101">
        <v>6.0285132382892055</v>
      </c>
      <c r="U6" s="271"/>
    </row>
    <row r="7" spans="1:22" s="57" customFormat="1" ht="13.5" customHeight="1" x14ac:dyDescent="0.15">
      <c r="A7" s="265" t="s">
        <v>31</v>
      </c>
      <c r="B7" s="55" t="s">
        <v>33</v>
      </c>
      <c r="C7" s="60"/>
      <c r="D7" s="200">
        <v>1196</v>
      </c>
      <c r="E7" s="102">
        <v>647</v>
      </c>
      <c r="F7" s="103">
        <v>392</v>
      </c>
      <c r="G7" s="103">
        <v>94</v>
      </c>
      <c r="H7" s="103">
        <v>10</v>
      </c>
      <c r="I7" s="103">
        <v>4</v>
      </c>
      <c r="J7" s="104">
        <v>49</v>
      </c>
      <c r="K7" s="69"/>
      <c r="L7" s="270">
        <f>SUMPRODUCT(E$3:I$3,E7:I7)/SUM(E7:I7)</f>
        <v>4.4542284219703578</v>
      </c>
      <c r="N7" s="116">
        <v>43</v>
      </c>
      <c r="O7" s="103">
        <v>224</v>
      </c>
      <c r="P7" s="103">
        <v>625</v>
      </c>
      <c r="Q7" s="103">
        <v>179</v>
      </c>
      <c r="R7" s="103">
        <v>48</v>
      </c>
      <c r="S7" s="104">
        <v>77</v>
      </c>
      <c r="T7" s="2"/>
      <c r="U7" s="270">
        <f>SUMPRODUCT(N$3:R$3,N7:R7)/SUM(N7:R7)</f>
        <v>3.0312779267202861</v>
      </c>
    </row>
    <row r="8" spans="1:22" ht="13.5" customHeight="1" x14ac:dyDescent="0.15">
      <c r="A8" s="263"/>
      <c r="B8" s="148"/>
      <c r="C8" s="17"/>
      <c r="D8" s="201"/>
      <c r="E8" s="105">
        <v>54.096989966555185</v>
      </c>
      <c r="F8" s="106">
        <v>32.775919732441473</v>
      </c>
      <c r="G8" s="106">
        <v>7.8595317725752514</v>
      </c>
      <c r="H8" s="106">
        <v>0.83612040133779264</v>
      </c>
      <c r="I8" s="106">
        <v>0.33444816053511706</v>
      </c>
      <c r="J8" s="107">
        <v>4.0969899665551841</v>
      </c>
      <c r="K8" s="70"/>
      <c r="L8" s="272"/>
      <c r="N8" s="117">
        <v>3.595317725752508</v>
      </c>
      <c r="O8" s="106">
        <v>18.729096989966553</v>
      </c>
      <c r="P8" s="106">
        <v>52.257525083612045</v>
      </c>
      <c r="Q8" s="106">
        <v>14.96655518394649</v>
      </c>
      <c r="R8" s="106">
        <v>4.0133779264214047</v>
      </c>
      <c r="S8" s="107">
        <v>6.4381270903010028</v>
      </c>
      <c r="U8" s="272"/>
    </row>
    <row r="9" spans="1:22" s="57" customFormat="1" ht="13.5" customHeight="1" x14ac:dyDescent="0.15">
      <c r="A9" s="263"/>
      <c r="B9" s="56" t="s">
        <v>35</v>
      </c>
      <c r="D9" s="202">
        <v>223</v>
      </c>
      <c r="E9" s="108">
        <v>107</v>
      </c>
      <c r="F9" s="109">
        <v>91</v>
      </c>
      <c r="G9" s="109">
        <v>14</v>
      </c>
      <c r="H9" s="109">
        <v>3</v>
      </c>
      <c r="I9" s="109">
        <v>0</v>
      </c>
      <c r="J9" s="110">
        <v>8</v>
      </c>
      <c r="K9" s="65"/>
      <c r="L9" s="273">
        <f>SUMPRODUCT(E$3:I$3,E9:I9)/SUM(E9:I9)</f>
        <v>4.4046511627906977</v>
      </c>
      <c r="N9" s="118">
        <v>9</v>
      </c>
      <c r="O9" s="109">
        <v>48</v>
      </c>
      <c r="P9" s="109">
        <v>108</v>
      </c>
      <c r="Q9" s="109">
        <v>35</v>
      </c>
      <c r="R9" s="109">
        <v>11</v>
      </c>
      <c r="S9" s="110">
        <v>12</v>
      </c>
      <c r="T9" s="2"/>
      <c r="U9" s="273">
        <f>SUMPRODUCT(N$3:R$3,N9:R9)/SUM(N9:R9)</f>
        <v>3.0426540284360191</v>
      </c>
    </row>
    <row r="10" spans="1:22" ht="13.5" customHeight="1" x14ac:dyDescent="0.15">
      <c r="A10" s="263"/>
      <c r="B10" s="148"/>
      <c r="C10" s="17"/>
      <c r="D10" s="201"/>
      <c r="E10" s="105">
        <v>47.982062780269061</v>
      </c>
      <c r="F10" s="106">
        <v>40.80717488789238</v>
      </c>
      <c r="G10" s="106">
        <v>6.2780269058295968</v>
      </c>
      <c r="H10" s="106">
        <v>1.3452914798206279</v>
      </c>
      <c r="I10" s="106">
        <v>0</v>
      </c>
      <c r="J10" s="107">
        <v>3.5874439461883409</v>
      </c>
      <c r="K10" s="66"/>
      <c r="L10" s="272"/>
      <c r="N10" s="117">
        <v>4.0358744394618835</v>
      </c>
      <c r="O10" s="106">
        <v>21.524663677130047</v>
      </c>
      <c r="P10" s="106">
        <v>48.430493273542602</v>
      </c>
      <c r="Q10" s="106">
        <v>15.695067264573993</v>
      </c>
      <c r="R10" s="106">
        <v>4.9327354260089686</v>
      </c>
      <c r="S10" s="107">
        <v>5.3811659192825116</v>
      </c>
      <c r="U10" s="272"/>
    </row>
    <row r="11" spans="1:22" s="57" customFormat="1" ht="13.5" customHeight="1" x14ac:dyDescent="0.15">
      <c r="A11" s="263"/>
      <c r="B11" s="56" t="s">
        <v>37</v>
      </c>
      <c r="D11" s="202">
        <v>607</v>
      </c>
      <c r="E11" s="108">
        <v>349</v>
      </c>
      <c r="F11" s="109">
        <v>186</v>
      </c>
      <c r="G11" s="109">
        <v>43</v>
      </c>
      <c r="H11" s="109">
        <v>4</v>
      </c>
      <c r="I11" s="109">
        <v>2</v>
      </c>
      <c r="J11" s="110">
        <v>23</v>
      </c>
      <c r="K11" s="65"/>
      <c r="L11" s="273">
        <f>SUMPRODUCT(E$3:I$3,E11:I11)/SUM(E11:I11)</f>
        <v>4.5</v>
      </c>
      <c r="N11" s="118">
        <v>32</v>
      </c>
      <c r="O11" s="109">
        <v>92</v>
      </c>
      <c r="P11" s="109">
        <v>304</v>
      </c>
      <c r="Q11" s="109">
        <v>116</v>
      </c>
      <c r="R11" s="109">
        <v>29</v>
      </c>
      <c r="S11" s="110">
        <v>34</v>
      </c>
      <c r="T11" s="2"/>
      <c r="U11" s="273">
        <f>SUMPRODUCT(N$3:R$3,N11:R11)/SUM(N11:R11)</f>
        <v>2.9685863874345548</v>
      </c>
    </row>
    <row r="12" spans="1:22" ht="13.5" customHeight="1" x14ac:dyDescent="0.15">
      <c r="A12" s="263"/>
      <c r="B12" s="148"/>
      <c r="C12" s="17"/>
      <c r="D12" s="201"/>
      <c r="E12" s="105">
        <v>57.495881383855028</v>
      </c>
      <c r="F12" s="106">
        <v>30.642504118616142</v>
      </c>
      <c r="G12" s="106">
        <v>7.0840197693574956</v>
      </c>
      <c r="H12" s="106">
        <v>0.65897858319604619</v>
      </c>
      <c r="I12" s="106">
        <v>0.32948929159802309</v>
      </c>
      <c r="J12" s="107">
        <v>3.7891268533772648</v>
      </c>
      <c r="K12" s="66"/>
      <c r="L12" s="272"/>
      <c r="N12" s="117">
        <v>5.2718286655683695</v>
      </c>
      <c r="O12" s="106">
        <v>15.156507413509059</v>
      </c>
      <c r="P12" s="106">
        <v>50.082372322899502</v>
      </c>
      <c r="Q12" s="106">
        <v>19.110378912685338</v>
      </c>
      <c r="R12" s="106">
        <v>4.7775947281713345</v>
      </c>
      <c r="S12" s="107">
        <v>5.6013179571663922</v>
      </c>
      <c r="U12" s="272"/>
    </row>
    <row r="13" spans="1:22" s="57" customFormat="1" ht="13.5" customHeight="1" x14ac:dyDescent="0.15">
      <c r="A13" s="263"/>
      <c r="B13" s="56" t="s">
        <v>39</v>
      </c>
      <c r="D13" s="202">
        <v>159</v>
      </c>
      <c r="E13" s="108">
        <v>90</v>
      </c>
      <c r="F13" s="109">
        <v>41</v>
      </c>
      <c r="G13" s="109">
        <v>16</v>
      </c>
      <c r="H13" s="109">
        <v>1</v>
      </c>
      <c r="I13" s="109">
        <v>0</v>
      </c>
      <c r="J13" s="110">
        <v>11</v>
      </c>
      <c r="K13" s="65"/>
      <c r="L13" s="273">
        <f>SUMPRODUCT(E$3:I$3,E13:I13)/SUM(E13:I13)</f>
        <v>4.4864864864864868</v>
      </c>
      <c r="N13" s="118">
        <v>4</v>
      </c>
      <c r="O13" s="109">
        <v>21</v>
      </c>
      <c r="P13" s="109">
        <v>77</v>
      </c>
      <c r="Q13" s="109">
        <v>32</v>
      </c>
      <c r="R13" s="109">
        <v>11</v>
      </c>
      <c r="S13" s="110">
        <v>14</v>
      </c>
      <c r="T13" s="2"/>
      <c r="U13" s="273">
        <f>SUMPRODUCT(N$3:R$3,N13:R13)/SUM(N13:R13)</f>
        <v>2.8275862068965516</v>
      </c>
    </row>
    <row r="14" spans="1:22" ht="13.5" customHeight="1" x14ac:dyDescent="0.15">
      <c r="A14" s="263"/>
      <c r="B14" s="148"/>
      <c r="C14" s="17"/>
      <c r="D14" s="201"/>
      <c r="E14" s="105">
        <v>56.60377358490566</v>
      </c>
      <c r="F14" s="106">
        <v>25.786163522012579</v>
      </c>
      <c r="G14" s="106">
        <v>10.062893081761008</v>
      </c>
      <c r="H14" s="106">
        <v>0.62893081761006298</v>
      </c>
      <c r="I14" s="106">
        <v>0</v>
      </c>
      <c r="J14" s="107">
        <v>6.9182389937106921</v>
      </c>
      <c r="K14" s="66"/>
      <c r="L14" s="272"/>
      <c r="N14" s="117">
        <v>2.5157232704402519</v>
      </c>
      <c r="O14" s="106">
        <v>13.20754716981132</v>
      </c>
      <c r="P14" s="106">
        <v>48.427672955974842</v>
      </c>
      <c r="Q14" s="106">
        <v>20.125786163522015</v>
      </c>
      <c r="R14" s="106">
        <v>6.9182389937106921</v>
      </c>
      <c r="S14" s="107">
        <v>8.8050314465408803</v>
      </c>
      <c r="U14" s="272"/>
    </row>
    <row r="15" spans="1:22" s="57" customFormat="1" ht="13.5" customHeight="1" x14ac:dyDescent="0.15">
      <c r="A15" s="263"/>
      <c r="B15" s="56" t="s">
        <v>41</v>
      </c>
      <c r="D15" s="202">
        <v>186</v>
      </c>
      <c r="E15" s="108">
        <v>92</v>
      </c>
      <c r="F15" s="109">
        <v>66</v>
      </c>
      <c r="G15" s="109">
        <v>19</v>
      </c>
      <c r="H15" s="109">
        <v>3</v>
      </c>
      <c r="I15" s="109">
        <v>2</v>
      </c>
      <c r="J15" s="110">
        <v>4</v>
      </c>
      <c r="K15" s="65"/>
      <c r="L15" s="273">
        <f>SUMPRODUCT(E$3:I$3,E15:I15)/SUM(E15:I15)</f>
        <v>4.3351648351648349</v>
      </c>
      <c r="N15" s="118">
        <v>7</v>
      </c>
      <c r="O15" s="109">
        <v>32</v>
      </c>
      <c r="P15" s="109">
        <v>90</v>
      </c>
      <c r="Q15" s="109">
        <v>37</v>
      </c>
      <c r="R15" s="109">
        <v>11</v>
      </c>
      <c r="S15" s="110">
        <v>9</v>
      </c>
      <c r="T15" s="2"/>
      <c r="U15" s="273">
        <f>SUMPRODUCT(N$3:R$3,N15:R15)/SUM(N15:R15)</f>
        <v>2.9265536723163841</v>
      </c>
    </row>
    <row r="16" spans="1:22" ht="13.5" customHeight="1" x14ac:dyDescent="0.15">
      <c r="A16" s="263"/>
      <c r="B16" s="148"/>
      <c r="C16" s="17"/>
      <c r="D16" s="201"/>
      <c r="E16" s="105">
        <v>49.462365591397848</v>
      </c>
      <c r="F16" s="106">
        <v>35.483870967741936</v>
      </c>
      <c r="G16" s="106">
        <v>10.21505376344086</v>
      </c>
      <c r="H16" s="106">
        <v>1.6129032258064515</v>
      </c>
      <c r="I16" s="106">
        <v>1.0752688172043012</v>
      </c>
      <c r="J16" s="107">
        <v>2.1505376344086025</v>
      </c>
      <c r="K16" s="66"/>
      <c r="L16" s="272"/>
      <c r="N16" s="117">
        <v>3.763440860215054</v>
      </c>
      <c r="O16" s="106">
        <v>17.20430107526882</v>
      </c>
      <c r="P16" s="106">
        <v>48.387096774193552</v>
      </c>
      <c r="Q16" s="106">
        <v>19.892473118279568</v>
      </c>
      <c r="R16" s="106">
        <v>5.913978494623656</v>
      </c>
      <c r="S16" s="107">
        <v>4.838709677419355</v>
      </c>
      <c r="U16" s="272"/>
    </row>
    <row r="17" spans="1:21" s="57" customFormat="1" ht="13.5" customHeight="1" x14ac:dyDescent="0.15">
      <c r="A17" s="263"/>
      <c r="B17" s="56" t="s">
        <v>43</v>
      </c>
      <c r="D17" s="202">
        <v>84</v>
      </c>
      <c r="E17" s="108">
        <v>49</v>
      </c>
      <c r="F17" s="109">
        <v>24</v>
      </c>
      <c r="G17" s="109">
        <v>4</v>
      </c>
      <c r="H17" s="109">
        <v>2</v>
      </c>
      <c r="I17" s="109">
        <v>2</v>
      </c>
      <c r="J17" s="110">
        <v>3</v>
      </c>
      <c r="K17" s="65"/>
      <c r="L17" s="273">
        <f>SUMPRODUCT(E$3:I$3,E17:I17)/SUM(E17:I17)</f>
        <v>4.4320987654320989</v>
      </c>
      <c r="N17" s="118">
        <v>4</v>
      </c>
      <c r="O17" s="109">
        <v>6</v>
      </c>
      <c r="P17" s="109">
        <v>30</v>
      </c>
      <c r="Q17" s="109">
        <v>32</v>
      </c>
      <c r="R17" s="109">
        <v>10</v>
      </c>
      <c r="S17" s="110">
        <v>2</v>
      </c>
      <c r="T17" s="2"/>
      <c r="U17" s="273">
        <f>SUMPRODUCT(N$3:R$3,N17:R17)/SUM(N17:R17)</f>
        <v>2.5365853658536586</v>
      </c>
    </row>
    <row r="18" spans="1:21" ht="13.5" customHeight="1" thickBot="1" x14ac:dyDescent="0.2">
      <c r="A18" s="264"/>
      <c r="B18" s="150"/>
      <c r="C18" s="18"/>
      <c r="D18" s="203"/>
      <c r="E18" s="111">
        <v>58.333333333333336</v>
      </c>
      <c r="F18" s="112">
        <v>28.571428571428569</v>
      </c>
      <c r="G18" s="112">
        <v>4.7619047619047619</v>
      </c>
      <c r="H18" s="112">
        <v>2.3809523809523809</v>
      </c>
      <c r="I18" s="112">
        <v>2.3809523809523809</v>
      </c>
      <c r="J18" s="113">
        <v>3.5714285714285712</v>
      </c>
      <c r="K18" s="66"/>
      <c r="L18" s="271"/>
      <c r="N18" s="119">
        <v>4.7619047619047619</v>
      </c>
      <c r="O18" s="112">
        <v>7.1428571428571423</v>
      </c>
      <c r="P18" s="112">
        <v>35.714285714285715</v>
      </c>
      <c r="Q18" s="112">
        <v>38.095238095238095</v>
      </c>
      <c r="R18" s="112">
        <v>11.904761904761903</v>
      </c>
      <c r="S18" s="113">
        <v>2.3809523809523809</v>
      </c>
      <c r="U18" s="271"/>
    </row>
    <row r="19" spans="1:21" s="57" customFormat="1" ht="13.5" customHeight="1" x14ac:dyDescent="0.15">
      <c r="A19" s="265" t="s">
        <v>0</v>
      </c>
      <c r="B19" s="55" t="s">
        <v>1</v>
      </c>
      <c r="C19" s="217"/>
      <c r="D19" s="200">
        <v>993</v>
      </c>
      <c r="E19" s="102">
        <v>467</v>
      </c>
      <c r="F19" s="103">
        <v>363</v>
      </c>
      <c r="G19" s="103">
        <v>105</v>
      </c>
      <c r="H19" s="103">
        <v>18</v>
      </c>
      <c r="I19" s="103">
        <v>6</v>
      </c>
      <c r="J19" s="104">
        <v>34</v>
      </c>
      <c r="K19" s="65"/>
      <c r="L19" s="270">
        <f>SUMPRODUCT(E$3:I$3,E19:I19)/SUM(E19:I19)</f>
        <v>4.3211678832116789</v>
      </c>
      <c r="N19" s="116">
        <v>50</v>
      </c>
      <c r="O19" s="103">
        <v>192</v>
      </c>
      <c r="P19" s="103">
        <v>482</v>
      </c>
      <c r="Q19" s="103">
        <v>170</v>
      </c>
      <c r="R19" s="103">
        <v>48</v>
      </c>
      <c r="S19" s="104">
        <v>51</v>
      </c>
      <c r="T19" s="2"/>
      <c r="U19" s="270">
        <f>SUMPRODUCT(N$3:R$3,N19:R19)/SUM(N19:R19)</f>
        <v>3.0276008492569004</v>
      </c>
    </row>
    <row r="20" spans="1:21" ht="13.5" customHeight="1" x14ac:dyDescent="0.15">
      <c r="A20" s="263"/>
      <c r="B20" s="56"/>
      <c r="C20" s="218"/>
      <c r="D20" s="202"/>
      <c r="E20" s="219">
        <v>47.029204431017121</v>
      </c>
      <c r="F20" s="220">
        <v>36.555891238670696</v>
      </c>
      <c r="G20" s="220">
        <v>10.574018126888216</v>
      </c>
      <c r="H20" s="220">
        <v>1.8126888217522661</v>
      </c>
      <c r="I20" s="220">
        <v>0.60422960725075525</v>
      </c>
      <c r="J20" s="221">
        <v>3.4239677744209467</v>
      </c>
      <c r="L20" s="272"/>
      <c r="N20" s="117">
        <v>5.0352467270896275</v>
      </c>
      <c r="O20" s="106">
        <v>19.335347432024168</v>
      </c>
      <c r="P20" s="106">
        <v>48.539778449144002</v>
      </c>
      <c r="Q20" s="106">
        <v>17.119838872104733</v>
      </c>
      <c r="R20" s="106">
        <v>4.833836858006042</v>
      </c>
      <c r="S20" s="107">
        <v>5.1359516616314203</v>
      </c>
      <c r="U20" s="272"/>
    </row>
    <row r="21" spans="1:21" s="57" customFormat="1" ht="13.5" customHeight="1" x14ac:dyDescent="0.15">
      <c r="A21" s="263"/>
      <c r="B21" s="149" t="s">
        <v>2</v>
      </c>
      <c r="C21" s="229"/>
      <c r="D21" s="239">
        <v>1427</v>
      </c>
      <c r="E21" s="230">
        <v>850</v>
      </c>
      <c r="F21" s="231">
        <v>432</v>
      </c>
      <c r="G21" s="231">
        <v>77</v>
      </c>
      <c r="H21" s="231">
        <v>5</v>
      </c>
      <c r="I21" s="231">
        <v>4</v>
      </c>
      <c r="J21" s="232">
        <v>59</v>
      </c>
      <c r="L21" s="273">
        <f>SUMPRODUCT(E$3:I$3,E21:I21)/SUM(E21:I21)</f>
        <v>4.5489766081871341</v>
      </c>
      <c r="N21" s="118">
        <v>47</v>
      </c>
      <c r="O21" s="109">
        <v>226</v>
      </c>
      <c r="P21" s="109">
        <v>738</v>
      </c>
      <c r="Q21" s="109">
        <v>257</v>
      </c>
      <c r="R21" s="109">
        <v>67</v>
      </c>
      <c r="S21" s="110">
        <v>92</v>
      </c>
      <c r="T21" s="2"/>
      <c r="U21" s="273">
        <f>SUMPRODUCT(N$3:R$3,N21:R21)/SUM(N21:R21)</f>
        <v>2.946816479400749</v>
      </c>
    </row>
    <row r="22" spans="1:21" ht="13.5" customHeight="1" x14ac:dyDescent="0.15">
      <c r="A22" s="263"/>
      <c r="B22" s="148"/>
      <c r="C22" s="17"/>
      <c r="D22" s="201"/>
      <c r="E22" s="105">
        <v>59.565522074281709</v>
      </c>
      <c r="F22" s="106">
        <v>30.273300630693761</v>
      </c>
      <c r="G22" s="106">
        <v>5.3959355290819904</v>
      </c>
      <c r="H22" s="106">
        <v>0.35038542396636296</v>
      </c>
      <c r="I22" s="106">
        <v>0.28030833917309039</v>
      </c>
      <c r="J22" s="107">
        <v>4.1345480028030828</v>
      </c>
      <c r="L22" s="272"/>
      <c r="N22" s="117">
        <v>3.2936229852838124</v>
      </c>
      <c r="O22" s="106">
        <v>15.837421163279608</v>
      </c>
      <c r="P22" s="106">
        <v>51.716888577435185</v>
      </c>
      <c r="Q22" s="106">
        <v>18.009810791871057</v>
      </c>
      <c r="R22" s="106">
        <v>4.6951646811492642</v>
      </c>
      <c r="S22" s="107">
        <v>6.4470918009810791</v>
      </c>
      <c r="U22" s="272"/>
    </row>
    <row r="23" spans="1:21" s="57" customFormat="1" ht="13.5" customHeight="1" x14ac:dyDescent="0.15">
      <c r="A23" s="263"/>
      <c r="B23" s="56" t="s">
        <v>46</v>
      </c>
      <c r="D23" s="202">
        <v>35</v>
      </c>
      <c r="E23" s="108">
        <v>17</v>
      </c>
      <c r="F23" s="109">
        <v>5</v>
      </c>
      <c r="G23" s="109">
        <v>8</v>
      </c>
      <c r="H23" s="109">
        <v>0</v>
      </c>
      <c r="I23" s="109">
        <v>0</v>
      </c>
      <c r="J23" s="110">
        <v>5</v>
      </c>
      <c r="L23" s="273">
        <f>SUMPRODUCT(E$3:I$3,E23:I23)/SUM(E23:I23)</f>
        <v>4.3</v>
      </c>
      <c r="N23" s="118">
        <v>2</v>
      </c>
      <c r="O23" s="109">
        <v>5</v>
      </c>
      <c r="P23" s="109">
        <v>14</v>
      </c>
      <c r="Q23" s="109">
        <v>4</v>
      </c>
      <c r="R23" s="109">
        <v>5</v>
      </c>
      <c r="S23" s="110">
        <v>5</v>
      </c>
      <c r="T23" s="2"/>
      <c r="U23" s="273">
        <f>SUMPRODUCT(N$3:R$3,N23:R23)/SUM(N23:R23)</f>
        <v>2.8333333333333335</v>
      </c>
    </row>
    <row r="24" spans="1:21" ht="13.5" customHeight="1" thickBot="1" x14ac:dyDescent="0.2">
      <c r="A24" s="264"/>
      <c r="B24" s="150"/>
      <c r="C24" s="18"/>
      <c r="D24" s="203"/>
      <c r="E24" s="111">
        <v>48.571428571428569</v>
      </c>
      <c r="F24" s="112">
        <v>14.285714285714285</v>
      </c>
      <c r="G24" s="112">
        <v>22.857142857142858</v>
      </c>
      <c r="H24" s="112">
        <v>0</v>
      </c>
      <c r="I24" s="112">
        <v>0</v>
      </c>
      <c r="J24" s="113">
        <v>14.285714285714285</v>
      </c>
      <c r="L24" s="271"/>
      <c r="N24" s="119">
        <v>5.7142857142857144</v>
      </c>
      <c r="O24" s="112">
        <v>14.285714285714285</v>
      </c>
      <c r="P24" s="112">
        <v>40</v>
      </c>
      <c r="Q24" s="112">
        <v>11.428571428571429</v>
      </c>
      <c r="R24" s="112">
        <v>14.285714285714285</v>
      </c>
      <c r="S24" s="113">
        <v>14.285714285714285</v>
      </c>
      <c r="U24" s="271"/>
    </row>
    <row r="25" spans="1:21" s="57" customFormat="1" ht="13.5" customHeight="1" x14ac:dyDescent="0.15">
      <c r="A25" s="265" t="s">
        <v>44</v>
      </c>
      <c r="B25" s="55" t="s">
        <v>3</v>
      </c>
      <c r="C25" s="60"/>
      <c r="D25" s="204">
        <v>119</v>
      </c>
      <c r="E25" s="102">
        <v>76</v>
      </c>
      <c r="F25" s="103">
        <v>37</v>
      </c>
      <c r="G25" s="103">
        <v>4</v>
      </c>
      <c r="H25" s="103">
        <v>0</v>
      </c>
      <c r="I25" s="103">
        <v>0</v>
      </c>
      <c r="J25" s="104">
        <v>2</v>
      </c>
      <c r="L25" s="270">
        <f>SUMPRODUCT(E$3:I$3,E25:I25)/SUM(E25:I25)</f>
        <v>4.615384615384615</v>
      </c>
      <c r="N25" s="116">
        <v>17</v>
      </c>
      <c r="O25" s="103">
        <v>30</v>
      </c>
      <c r="P25" s="103">
        <v>50</v>
      </c>
      <c r="Q25" s="103">
        <v>16</v>
      </c>
      <c r="R25" s="103">
        <v>3</v>
      </c>
      <c r="S25" s="104">
        <v>3</v>
      </c>
      <c r="T25" s="2"/>
      <c r="U25" s="270">
        <f>SUMPRODUCT(N$3:R$3,N25:R25)/SUM(N25:R25)</f>
        <v>3.3620689655172415</v>
      </c>
    </row>
    <row r="26" spans="1:21" ht="13.5" customHeight="1" x14ac:dyDescent="0.15">
      <c r="A26" s="263"/>
      <c r="B26" s="56"/>
      <c r="D26" s="198"/>
      <c r="E26" s="219">
        <v>63.865546218487388</v>
      </c>
      <c r="F26" s="220">
        <v>31.092436974789916</v>
      </c>
      <c r="G26" s="220">
        <v>3.3613445378151261</v>
      </c>
      <c r="H26" s="220">
        <v>0</v>
      </c>
      <c r="I26" s="220">
        <v>0</v>
      </c>
      <c r="J26" s="221">
        <v>1.680672268907563</v>
      </c>
      <c r="L26" s="272"/>
      <c r="N26" s="117">
        <v>14.285714285714285</v>
      </c>
      <c r="O26" s="106">
        <v>25.210084033613445</v>
      </c>
      <c r="P26" s="106">
        <v>42.016806722689076</v>
      </c>
      <c r="Q26" s="106">
        <v>13.445378151260504</v>
      </c>
      <c r="R26" s="106">
        <v>2.5210084033613445</v>
      </c>
      <c r="S26" s="107">
        <v>2.5210084033613445</v>
      </c>
      <c r="U26" s="272"/>
    </row>
    <row r="27" spans="1:21" s="57" customFormat="1" ht="13.5" customHeight="1" x14ac:dyDescent="0.15">
      <c r="A27" s="263"/>
      <c r="B27" s="149" t="s">
        <v>4</v>
      </c>
      <c r="C27" s="229"/>
      <c r="D27" s="240">
        <v>208</v>
      </c>
      <c r="E27" s="230">
        <v>127</v>
      </c>
      <c r="F27" s="231">
        <v>66</v>
      </c>
      <c r="G27" s="231">
        <v>11</v>
      </c>
      <c r="H27" s="231">
        <v>2</v>
      </c>
      <c r="I27" s="231">
        <v>1</v>
      </c>
      <c r="J27" s="232">
        <v>1</v>
      </c>
      <c r="L27" s="273">
        <f>SUMPRODUCT(E$3:I$3,E27:I27)/SUM(E27:I27)</f>
        <v>4.5265700483091784</v>
      </c>
      <c r="N27" s="118">
        <v>5</v>
      </c>
      <c r="O27" s="109">
        <v>36</v>
      </c>
      <c r="P27" s="109">
        <v>107</v>
      </c>
      <c r="Q27" s="109">
        <v>44</v>
      </c>
      <c r="R27" s="109">
        <v>13</v>
      </c>
      <c r="S27" s="110">
        <v>3</v>
      </c>
      <c r="T27" s="2"/>
      <c r="U27" s="273">
        <f>SUMPRODUCT(N$3:R$3,N27:R27)/SUM(N27:R27)</f>
        <v>2.8829268292682926</v>
      </c>
    </row>
    <row r="28" spans="1:21" ht="13.5" customHeight="1" x14ac:dyDescent="0.15">
      <c r="A28" s="263"/>
      <c r="B28" s="56"/>
      <c r="D28" s="198"/>
      <c r="E28" s="219">
        <v>61.057692307692314</v>
      </c>
      <c r="F28" s="220">
        <v>31.73076923076923</v>
      </c>
      <c r="G28" s="220">
        <v>5.2884615384615383</v>
      </c>
      <c r="H28" s="220">
        <v>0.96153846153846156</v>
      </c>
      <c r="I28" s="220">
        <v>0.48076923076923078</v>
      </c>
      <c r="J28" s="221">
        <v>0.48076923076923078</v>
      </c>
      <c r="L28" s="272"/>
      <c r="N28" s="117">
        <v>2.4038461538461542</v>
      </c>
      <c r="O28" s="106">
        <v>17.307692307692307</v>
      </c>
      <c r="P28" s="106">
        <v>51.442307692307686</v>
      </c>
      <c r="Q28" s="106">
        <v>21.153846153846153</v>
      </c>
      <c r="R28" s="106">
        <v>6.25</v>
      </c>
      <c r="S28" s="107">
        <v>1.4423076923076923</v>
      </c>
      <c r="U28" s="272"/>
    </row>
    <row r="29" spans="1:21" s="57" customFormat="1" ht="13.5" customHeight="1" x14ac:dyDescent="0.15">
      <c r="A29" s="263"/>
      <c r="B29" s="149" t="s">
        <v>5</v>
      </c>
      <c r="C29" s="229"/>
      <c r="D29" s="240">
        <v>358</v>
      </c>
      <c r="E29" s="230">
        <v>219</v>
      </c>
      <c r="F29" s="231">
        <v>115</v>
      </c>
      <c r="G29" s="231">
        <v>20</v>
      </c>
      <c r="H29" s="231">
        <v>1</v>
      </c>
      <c r="I29" s="231">
        <v>1</v>
      </c>
      <c r="J29" s="232">
        <v>2</v>
      </c>
      <c r="L29" s="273">
        <f>SUMPRODUCT(E$3:I$3,E29:I29)/SUM(E29:I29)</f>
        <v>4.5449438202247192</v>
      </c>
      <c r="N29" s="118">
        <v>20</v>
      </c>
      <c r="O29" s="109">
        <v>58</v>
      </c>
      <c r="P29" s="109">
        <v>220</v>
      </c>
      <c r="Q29" s="109">
        <v>46</v>
      </c>
      <c r="R29" s="109">
        <v>12</v>
      </c>
      <c r="S29" s="110">
        <v>2</v>
      </c>
      <c r="T29" s="2"/>
      <c r="U29" s="273">
        <f>SUMPRODUCT(N$3:R$3,N29:R29)/SUM(N29:R29)</f>
        <v>3.0786516853932584</v>
      </c>
    </row>
    <row r="30" spans="1:21" ht="13.5" customHeight="1" x14ac:dyDescent="0.15">
      <c r="A30" s="263"/>
      <c r="B30" s="148"/>
      <c r="C30" s="17"/>
      <c r="D30" s="205"/>
      <c r="E30" s="105">
        <v>61.173184357541899</v>
      </c>
      <c r="F30" s="106">
        <v>32.122905027932966</v>
      </c>
      <c r="G30" s="106">
        <v>5.5865921787709496</v>
      </c>
      <c r="H30" s="106">
        <v>0.27932960893854747</v>
      </c>
      <c r="I30" s="106">
        <v>0.27932960893854747</v>
      </c>
      <c r="J30" s="107">
        <v>0.55865921787709494</v>
      </c>
      <c r="L30" s="272"/>
      <c r="N30" s="117">
        <v>5.5865921787709496</v>
      </c>
      <c r="O30" s="106">
        <v>16.201117318435752</v>
      </c>
      <c r="P30" s="106">
        <v>61.452513966480446</v>
      </c>
      <c r="Q30" s="106">
        <v>12.849162011173185</v>
      </c>
      <c r="R30" s="106">
        <v>3.3519553072625698</v>
      </c>
      <c r="S30" s="107">
        <v>0.55865921787709494</v>
      </c>
      <c r="U30" s="272"/>
    </row>
    <row r="31" spans="1:21" s="57" customFormat="1" ht="13.5" customHeight="1" x14ac:dyDescent="0.15">
      <c r="A31" s="263"/>
      <c r="B31" s="149" t="s">
        <v>6</v>
      </c>
      <c r="C31" s="229"/>
      <c r="D31" s="240">
        <v>457</v>
      </c>
      <c r="E31" s="230">
        <v>255</v>
      </c>
      <c r="F31" s="231">
        <v>152</v>
      </c>
      <c r="G31" s="231">
        <v>36</v>
      </c>
      <c r="H31" s="231">
        <v>4</v>
      </c>
      <c r="I31" s="231">
        <v>1</v>
      </c>
      <c r="J31" s="232">
        <v>9</v>
      </c>
      <c r="L31" s="273">
        <f>SUMPRODUCT(E$3:I$3,E31:I31)/SUM(E31:I31)</f>
        <v>4.4642857142857144</v>
      </c>
      <c r="N31" s="118">
        <v>13</v>
      </c>
      <c r="O31" s="109">
        <v>73</v>
      </c>
      <c r="P31" s="109">
        <v>250</v>
      </c>
      <c r="Q31" s="109">
        <v>86</v>
      </c>
      <c r="R31" s="109">
        <v>24</v>
      </c>
      <c r="S31" s="110">
        <v>11</v>
      </c>
      <c r="T31" s="2"/>
      <c r="U31" s="273">
        <f>SUMPRODUCT(N$3:R$3,N31:R31)/SUM(N31:R31)</f>
        <v>2.9215246636771299</v>
      </c>
    </row>
    <row r="32" spans="1:21" ht="13.5" customHeight="1" x14ac:dyDescent="0.15">
      <c r="A32" s="263"/>
      <c r="B32" s="148"/>
      <c r="C32" s="17"/>
      <c r="D32" s="205"/>
      <c r="E32" s="105">
        <v>55.798687089715536</v>
      </c>
      <c r="F32" s="106">
        <v>33.260393873085334</v>
      </c>
      <c r="G32" s="106">
        <v>7.8774617067833699</v>
      </c>
      <c r="H32" s="106">
        <v>0.87527352297592997</v>
      </c>
      <c r="I32" s="106">
        <v>0.21881838074398249</v>
      </c>
      <c r="J32" s="107">
        <v>1.9693654266958425</v>
      </c>
      <c r="L32" s="272"/>
      <c r="N32" s="117">
        <v>2.8446389496717726</v>
      </c>
      <c r="O32" s="106">
        <v>15.973741794310722</v>
      </c>
      <c r="P32" s="106">
        <v>54.704595185995622</v>
      </c>
      <c r="Q32" s="106">
        <v>18.818380743982495</v>
      </c>
      <c r="R32" s="106">
        <v>5.2516411378555796</v>
      </c>
      <c r="S32" s="107">
        <v>2.4070021881838075</v>
      </c>
      <c r="U32" s="272"/>
    </row>
    <row r="33" spans="1:21" s="57" customFormat="1" ht="13.5" customHeight="1" x14ac:dyDescent="0.15">
      <c r="A33" s="263"/>
      <c r="B33" s="149" t="s">
        <v>7</v>
      </c>
      <c r="C33" s="229"/>
      <c r="D33" s="240">
        <v>531</v>
      </c>
      <c r="E33" s="230">
        <v>279</v>
      </c>
      <c r="F33" s="231">
        <v>190</v>
      </c>
      <c r="G33" s="231">
        <v>46</v>
      </c>
      <c r="H33" s="231">
        <v>6</v>
      </c>
      <c r="I33" s="231">
        <v>2</v>
      </c>
      <c r="J33" s="232">
        <v>8</v>
      </c>
      <c r="L33" s="273">
        <f>SUMPRODUCT(E$3:I$3,E33:I33)/SUM(E33:I33)</f>
        <v>4.4110898661567877</v>
      </c>
      <c r="N33" s="118">
        <v>11</v>
      </c>
      <c r="O33" s="109">
        <v>80</v>
      </c>
      <c r="P33" s="109">
        <v>273</v>
      </c>
      <c r="Q33" s="109">
        <v>124</v>
      </c>
      <c r="R33" s="109">
        <v>26</v>
      </c>
      <c r="S33" s="110">
        <v>17</v>
      </c>
      <c r="T33" s="2"/>
      <c r="U33" s="273">
        <f>SUMPRODUCT(N$3:R$3,N33:R33)/SUM(N33:R33)</f>
        <v>2.8560311284046693</v>
      </c>
    </row>
    <row r="34" spans="1:21" ht="13.5" customHeight="1" x14ac:dyDescent="0.15">
      <c r="A34" s="263"/>
      <c r="B34" s="148"/>
      <c r="C34" s="17"/>
      <c r="D34" s="205"/>
      <c r="E34" s="105">
        <v>52.542372881355938</v>
      </c>
      <c r="F34" s="106">
        <v>35.781544256120526</v>
      </c>
      <c r="G34" s="106">
        <v>8.662900188323917</v>
      </c>
      <c r="H34" s="106">
        <v>1.1299435028248588</v>
      </c>
      <c r="I34" s="106">
        <v>0.37664783427495291</v>
      </c>
      <c r="J34" s="107">
        <v>1.5065913370998116</v>
      </c>
      <c r="L34" s="272"/>
      <c r="N34" s="117">
        <v>2.0715630885122414</v>
      </c>
      <c r="O34" s="106">
        <v>15.065913370998116</v>
      </c>
      <c r="P34" s="106">
        <v>51.41242937853108</v>
      </c>
      <c r="Q34" s="106">
        <v>23.35216572504708</v>
      </c>
      <c r="R34" s="106">
        <v>4.8964218455743875</v>
      </c>
      <c r="S34" s="107">
        <v>3.2015065913370999</v>
      </c>
      <c r="U34" s="272"/>
    </row>
    <row r="35" spans="1:21" s="57" customFormat="1" ht="13.5" customHeight="1" x14ac:dyDescent="0.15">
      <c r="A35" s="263"/>
      <c r="B35" s="149" t="s">
        <v>45</v>
      </c>
      <c r="C35" s="229"/>
      <c r="D35" s="240">
        <v>750</v>
      </c>
      <c r="E35" s="230">
        <v>364</v>
      </c>
      <c r="F35" s="231">
        <v>235</v>
      </c>
      <c r="G35" s="231">
        <v>65</v>
      </c>
      <c r="H35" s="231">
        <v>10</v>
      </c>
      <c r="I35" s="231">
        <v>5</v>
      </c>
      <c r="J35" s="232">
        <v>71</v>
      </c>
      <c r="L35" s="273">
        <f>SUMPRODUCT(E$3:I$3,E35:I35)/SUM(E35:I35)</f>
        <v>4.3888070692194407</v>
      </c>
      <c r="N35" s="118">
        <v>31</v>
      </c>
      <c r="O35" s="109">
        <v>142</v>
      </c>
      <c r="P35" s="109">
        <v>321</v>
      </c>
      <c r="Q35" s="109">
        <v>111</v>
      </c>
      <c r="R35" s="109">
        <v>38</v>
      </c>
      <c r="S35" s="110">
        <v>107</v>
      </c>
      <c r="T35" s="2"/>
      <c r="U35" s="273">
        <f>SUMPRODUCT(N$3:R$3,N35:R35)/SUM(N35:R35)</f>
        <v>3.0264385692068427</v>
      </c>
    </row>
    <row r="36" spans="1:21" ht="13.5" customHeight="1" x14ac:dyDescent="0.15">
      <c r="A36" s="263"/>
      <c r="B36" s="148"/>
      <c r="C36" s="17"/>
      <c r="D36" s="205"/>
      <c r="E36" s="105">
        <v>48.533333333333331</v>
      </c>
      <c r="F36" s="106">
        <v>31.333333333333336</v>
      </c>
      <c r="G36" s="106">
        <v>8.6666666666666679</v>
      </c>
      <c r="H36" s="106">
        <v>1.3333333333333335</v>
      </c>
      <c r="I36" s="106">
        <v>0.66666666666666674</v>
      </c>
      <c r="J36" s="107">
        <v>9.4666666666666668</v>
      </c>
      <c r="L36" s="272"/>
      <c r="N36" s="117">
        <v>4.1333333333333329</v>
      </c>
      <c r="O36" s="106">
        <v>18.933333333333334</v>
      </c>
      <c r="P36" s="106">
        <v>42.8</v>
      </c>
      <c r="Q36" s="106">
        <v>14.799999999999999</v>
      </c>
      <c r="R36" s="106">
        <v>5.0666666666666664</v>
      </c>
      <c r="S36" s="107">
        <v>14.266666666666666</v>
      </c>
      <c r="U36" s="272"/>
    </row>
    <row r="37" spans="1:21" s="57" customFormat="1" ht="13.5" customHeight="1" x14ac:dyDescent="0.15">
      <c r="A37" s="263"/>
      <c r="B37" s="56" t="s">
        <v>46</v>
      </c>
      <c r="D37" s="198">
        <v>32</v>
      </c>
      <c r="E37" s="108">
        <v>14</v>
      </c>
      <c r="F37" s="109">
        <v>5</v>
      </c>
      <c r="G37" s="109">
        <v>8</v>
      </c>
      <c r="H37" s="109">
        <v>0</v>
      </c>
      <c r="I37" s="109">
        <v>0</v>
      </c>
      <c r="J37" s="110">
        <v>5</v>
      </c>
      <c r="L37" s="273">
        <f>SUMPRODUCT(E$3:I$3,E37:I37)/SUM(E37:I37)</f>
        <v>4.2222222222222223</v>
      </c>
      <c r="N37" s="118">
        <v>2</v>
      </c>
      <c r="O37" s="109">
        <v>4</v>
      </c>
      <c r="P37" s="109">
        <v>13</v>
      </c>
      <c r="Q37" s="109">
        <v>4</v>
      </c>
      <c r="R37" s="109">
        <v>4</v>
      </c>
      <c r="S37" s="110">
        <v>5</v>
      </c>
      <c r="T37" s="2"/>
      <c r="U37" s="273">
        <f>SUMPRODUCT(N$3:R$3,N37:R37)/SUM(N37:R37)</f>
        <v>2.8518518518518516</v>
      </c>
    </row>
    <row r="38" spans="1:21" ht="13.5" customHeight="1" thickBot="1" x14ac:dyDescent="0.2">
      <c r="A38" s="263"/>
      <c r="B38" s="56"/>
      <c r="D38" s="199"/>
      <c r="E38" s="111">
        <v>43.75</v>
      </c>
      <c r="F38" s="112">
        <v>15.625</v>
      </c>
      <c r="G38" s="112">
        <v>25</v>
      </c>
      <c r="H38" s="112">
        <v>0</v>
      </c>
      <c r="I38" s="112">
        <v>0</v>
      </c>
      <c r="J38" s="113">
        <v>15.625</v>
      </c>
      <c r="L38" s="271"/>
      <c r="N38" s="119">
        <v>6.25</v>
      </c>
      <c r="O38" s="112">
        <v>12.5</v>
      </c>
      <c r="P38" s="112">
        <v>40.625</v>
      </c>
      <c r="Q38" s="112">
        <v>12.5</v>
      </c>
      <c r="R38" s="112">
        <v>12.5</v>
      </c>
      <c r="S38" s="113">
        <v>15.625</v>
      </c>
      <c r="U38" s="271"/>
    </row>
    <row r="39" spans="1:21" s="57" customFormat="1" ht="13.5" customHeight="1" x14ac:dyDescent="0.15">
      <c r="A39" s="265" t="s">
        <v>47</v>
      </c>
      <c r="B39" s="55" t="s">
        <v>49</v>
      </c>
      <c r="C39" s="217"/>
      <c r="D39" s="202">
        <v>365</v>
      </c>
      <c r="E39" s="108">
        <v>219</v>
      </c>
      <c r="F39" s="109">
        <v>119</v>
      </c>
      <c r="G39" s="109">
        <v>19</v>
      </c>
      <c r="H39" s="109">
        <v>2</v>
      </c>
      <c r="I39" s="109">
        <v>2</v>
      </c>
      <c r="J39" s="110">
        <v>4</v>
      </c>
      <c r="L39" s="270">
        <f>SUMPRODUCT(E$3:I$3,E39:I39)/SUM(E39:I39)</f>
        <v>4.5263157894736841</v>
      </c>
      <c r="N39" s="118">
        <v>29</v>
      </c>
      <c r="O39" s="109">
        <v>60</v>
      </c>
      <c r="P39" s="109">
        <v>184</v>
      </c>
      <c r="Q39" s="109">
        <v>67</v>
      </c>
      <c r="R39" s="109">
        <v>16</v>
      </c>
      <c r="S39" s="110">
        <v>9</v>
      </c>
      <c r="T39" s="2"/>
      <c r="U39" s="270">
        <f>SUMPRODUCT(N$3:R$3,N39:R39)/SUM(N39:R39)</f>
        <v>3.053370786516854</v>
      </c>
    </row>
    <row r="40" spans="1:21" ht="13.5" customHeight="1" x14ac:dyDescent="0.15">
      <c r="A40" s="263"/>
      <c r="B40" s="56"/>
      <c r="C40" s="218"/>
      <c r="D40" s="202"/>
      <c r="E40" s="219">
        <v>60</v>
      </c>
      <c r="F40" s="220">
        <v>32.602739726027394</v>
      </c>
      <c r="G40" s="220">
        <v>5.2054794520547949</v>
      </c>
      <c r="H40" s="220">
        <v>0.54794520547945202</v>
      </c>
      <c r="I40" s="220">
        <v>0.54794520547945202</v>
      </c>
      <c r="J40" s="221">
        <v>1.095890410958904</v>
      </c>
      <c r="L40" s="272"/>
      <c r="N40" s="117">
        <v>7.9452054794520555</v>
      </c>
      <c r="O40" s="106">
        <v>16.43835616438356</v>
      </c>
      <c r="P40" s="106">
        <v>50.410958904109592</v>
      </c>
      <c r="Q40" s="106">
        <v>18.356164383561644</v>
      </c>
      <c r="R40" s="106">
        <v>4.3835616438356162</v>
      </c>
      <c r="S40" s="107">
        <v>2.4657534246575343</v>
      </c>
      <c r="U40" s="272"/>
    </row>
    <row r="41" spans="1:21" s="57" customFormat="1" ht="13.5" customHeight="1" x14ac:dyDescent="0.15">
      <c r="A41" s="263"/>
      <c r="B41" s="149" t="s">
        <v>51</v>
      </c>
      <c r="C41" s="246"/>
      <c r="D41" s="239">
        <v>1728</v>
      </c>
      <c r="E41" s="230">
        <v>938</v>
      </c>
      <c r="F41" s="231">
        <v>577</v>
      </c>
      <c r="G41" s="231">
        <v>125</v>
      </c>
      <c r="H41" s="231">
        <v>19</v>
      </c>
      <c r="I41" s="231">
        <v>4</v>
      </c>
      <c r="J41" s="232">
        <v>65</v>
      </c>
      <c r="L41" s="273">
        <f>SUMPRODUCT(E$3:I$3,E41:I41)/SUM(E41:I41)</f>
        <v>4.4588093806374021</v>
      </c>
      <c r="N41" s="118">
        <v>53</v>
      </c>
      <c r="O41" s="109">
        <v>312</v>
      </c>
      <c r="P41" s="109">
        <v>880</v>
      </c>
      <c r="Q41" s="109">
        <v>299</v>
      </c>
      <c r="R41" s="109">
        <v>83</v>
      </c>
      <c r="S41" s="110">
        <v>101</v>
      </c>
      <c r="T41" s="2"/>
      <c r="U41" s="273">
        <f>SUMPRODUCT(N$3:R$3,N41:R41)/SUM(N41:R41)</f>
        <v>2.9711124769514443</v>
      </c>
    </row>
    <row r="42" spans="1:21" ht="13.5" customHeight="1" x14ac:dyDescent="0.15">
      <c r="A42" s="263"/>
      <c r="B42" s="148"/>
      <c r="C42" s="243"/>
      <c r="D42" s="201"/>
      <c r="E42" s="105">
        <v>54.282407407407405</v>
      </c>
      <c r="F42" s="106">
        <v>33.391203703703702</v>
      </c>
      <c r="G42" s="106">
        <v>7.2337962962962967</v>
      </c>
      <c r="H42" s="106">
        <v>1.099537037037037</v>
      </c>
      <c r="I42" s="106">
        <v>0.23148148148148145</v>
      </c>
      <c r="J42" s="107">
        <v>3.761574074074074</v>
      </c>
      <c r="L42" s="272"/>
      <c r="N42" s="117">
        <v>3.0671296296296298</v>
      </c>
      <c r="O42" s="106">
        <v>18.055555555555554</v>
      </c>
      <c r="P42" s="106">
        <v>50.925925925925931</v>
      </c>
      <c r="Q42" s="106">
        <v>17.30324074074074</v>
      </c>
      <c r="R42" s="106">
        <v>4.8032407407407405</v>
      </c>
      <c r="S42" s="107">
        <v>5.8449074074074074</v>
      </c>
      <c r="U42" s="272"/>
    </row>
    <row r="43" spans="1:21" s="57" customFormat="1" ht="13.5" customHeight="1" x14ac:dyDescent="0.15">
      <c r="A43" s="263"/>
      <c r="B43" s="149" t="s">
        <v>52</v>
      </c>
      <c r="C43" s="246"/>
      <c r="D43" s="239">
        <v>317</v>
      </c>
      <c r="E43" s="230">
        <v>161</v>
      </c>
      <c r="F43" s="231">
        <v>96</v>
      </c>
      <c r="G43" s="231">
        <v>33</v>
      </c>
      <c r="H43" s="231">
        <v>2</v>
      </c>
      <c r="I43" s="231">
        <v>4</v>
      </c>
      <c r="J43" s="232">
        <v>21</v>
      </c>
      <c r="L43" s="273">
        <f>SUMPRODUCT(E$3:I$3,E43:I43)/SUM(E43:I43)</f>
        <v>4.3783783783783781</v>
      </c>
      <c r="N43" s="118">
        <v>14</v>
      </c>
      <c r="O43" s="109">
        <v>46</v>
      </c>
      <c r="P43" s="109">
        <v>151</v>
      </c>
      <c r="Q43" s="109">
        <v>60</v>
      </c>
      <c r="R43" s="109">
        <v>16</v>
      </c>
      <c r="S43" s="110">
        <v>30</v>
      </c>
      <c r="T43" s="2"/>
      <c r="U43" s="273">
        <f>SUMPRODUCT(N$3:R$3,N43:R43)/SUM(N43:R43)</f>
        <v>2.9372822299651569</v>
      </c>
    </row>
    <row r="44" spans="1:21" ht="13.5" customHeight="1" x14ac:dyDescent="0.15">
      <c r="A44" s="263"/>
      <c r="B44" s="148"/>
      <c r="C44" s="243"/>
      <c r="D44" s="201"/>
      <c r="E44" s="105">
        <v>50.788643533123022</v>
      </c>
      <c r="F44" s="106">
        <v>30.28391167192429</v>
      </c>
      <c r="G44" s="106">
        <v>10.410094637223976</v>
      </c>
      <c r="H44" s="106">
        <v>0.63091482649842268</v>
      </c>
      <c r="I44" s="106">
        <v>1.2618296529968454</v>
      </c>
      <c r="J44" s="107">
        <v>6.624605678233439</v>
      </c>
      <c r="L44" s="272"/>
      <c r="N44" s="117">
        <v>4.4164037854889591</v>
      </c>
      <c r="O44" s="106">
        <v>14.511041009463725</v>
      </c>
      <c r="P44" s="106">
        <v>47.634069400630914</v>
      </c>
      <c r="Q44" s="106">
        <v>18.927444794952681</v>
      </c>
      <c r="R44" s="106">
        <v>5.0473186119873814</v>
      </c>
      <c r="S44" s="107">
        <v>9.4637223974763405</v>
      </c>
      <c r="U44" s="272"/>
    </row>
    <row r="45" spans="1:21" s="57" customFormat="1" ht="13.5" customHeight="1" x14ac:dyDescent="0.15">
      <c r="A45" s="263"/>
      <c r="B45" s="56" t="s">
        <v>350</v>
      </c>
      <c r="C45" s="244"/>
      <c r="D45" s="202">
        <v>45</v>
      </c>
      <c r="E45" s="108">
        <v>16</v>
      </c>
      <c r="F45" s="109">
        <v>8</v>
      </c>
      <c r="G45" s="109">
        <v>13</v>
      </c>
      <c r="H45" s="109">
        <v>0</v>
      </c>
      <c r="I45" s="109">
        <v>0</v>
      </c>
      <c r="J45" s="110">
        <v>8</v>
      </c>
      <c r="L45" s="273">
        <f>SUMPRODUCT(E$3:I$3,E45:I45)/SUM(E45:I45)</f>
        <v>4.0810810810810807</v>
      </c>
      <c r="N45" s="118">
        <v>3</v>
      </c>
      <c r="O45" s="109">
        <v>5</v>
      </c>
      <c r="P45" s="109">
        <v>19</v>
      </c>
      <c r="Q45" s="109">
        <v>5</v>
      </c>
      <c r="R45" s="109">
        <v>5</v>
      </c>
      <c r="S45" s="110">
        <v>8</v>
      </c>
      <c r="T45" s="2"/>
      <c r="U45" s="273">
        <f>SUMPRODUCT(N$3:R$3,N45:R45)/SUM(N45:R45)</f>
        <v>2.8918918918918921</v>
      </c>
    </row>
    <row r="46" spans="1:21" ht="13.5" customHeight="1" thickBot="1" x14ac:dyDescent="0.2">
      <c r="A46" s="264"/>
      <c r="B46" s="150"/>
      <c r="C46" s="245"/>
      <c r="D46" s="203"/>
      <c r="E46" s="111">
        <v>35.555555555555557</v>
      </c>
      <c r="F46" s="112">
        <v>17.777777777777779</v>
      </c>
      <c r="G46" s="112">
        <v>28.888888888888886</v>
      </c>
      <c r="H46" s="112">
        <v>0</v>
      </c>
      <c r="I46" s="112">
        <v>0</v>
      </c>
      <c r="J46" s="113">
        <v>17.777777777777779</v>
      </c>
      <c r="L46" s="271"/>
      <c r="N46" s="119">
        <v>6.666666666666667</v>
      </c>
      <c r="O46" s="112">
        <v>11.111111111111111</v>
      </c>
      <c r="P46" s="112">
        <v>42.222222222222221</v>
      </c>
      <c r="Q46" s="112">
        <v>11.111111111111111</v>
      </c>
      <c r="R46" s="112">
        <v>11.111111111111111</v>
      </c>
      <c r="S46" s="113">
        <v>17.777777777777779</v>
      </c>
      <c r="U46" s="271"/>
    </row>
    <row r="47" spans="1:21" s="57" customFormat="1" ht="13.5" customHeight="1" x14ac:dyDescent="0.15">
      <c r="A47" s="265" t="s">
        <v>224</v>
      </c>
      <c r="B47" s="55" t="s">
        <v>54</v>
      </c>
      <c r="C47" s="217"/>
      <c r="D47" s="202">
        <v>95</v>
      </c>
      <c r="E47" s="108">
        <v>62</v>
      </c>
      <c r="F47" s="109">
        <v>28</v>
      </c>
      <c r="G47" s="109">
        <v>3</v>
      </c>
      <c r="H47" s="109">
        <v>0</v>
      </c>
      <c r="I47" s="109">
        <v>0</v>
      </c>
      <c r="J47" s="110">
        <v>2</v>
      </c>
      <c r="L47" s="270">
        <f>SUMPRODUCT(E$3:I$3,E47:I47)/SUM(E47:I47)</f>
        <v>4.634408602150538</v>
      </c>
      <c r="N47" s="118">
        <v>13</v>
      </c>
      <c r="O47" s="109">
        <v>24</v>
      </c>
      <c r="P47" s="109">
        <v>38</v>
      </c>
      <c r="Q47" s="109">
        <v>15</v>
      </c>
      <c r="R47" s="109">
        <v>2</v>
      </c>
      <c r="S47" s="110">
        <v>3</v>
      </c>
      <c r="T47" s="2"/>
      <c r="U47" s="270">
        <f>SUMPRODUCT(N$3:R$3,N47:R47)/SUM(N47:R47)</f>
        <v>3.3369565217391304</v>
      </c>
    </row>
    <row r="48" spans="1:21" ht="13.5" customHeight="1" x14ac:dyDescent="0.15">
      <c r="A48" s="263"/>
      <c r="B48" s="56"/>
      <c r="C48" s="218"/>
      <c r="D48" s="202"/>
      <c r="E48" s="219">
        <v>65.26315789473685</v>
      </c>
      <c r="F48" s="220">
        <v>29.473684210526311</v>
      </c>
      <c r="G48" s="220">
        <v>3.1578947368421053</v>
      </c>
      <c r="H48" s="220">
        <v>0</v>
      </c>
      <c r="I48" s="220">
        <v>0</v>
      </c>
      <c r="J48" s="221">
        <v>2.1052631578947367</v>
      </c>
      <c r="L48" s="272"/>
      <c r="N48" s="117">
        <v>13.684210526315791</v>
      </c>
      <c r="O48" s="106">
        <v>25.263157894736842</v>
      </c>
      <c r="P48" s="106">
        <v>40</v>
      </c>
      <c r="Q48" s="106">
        <v>15.789473684210526</v>
      </c>
      <c r="R48" s="106">
        <v>2.1052631578947367</v>
      </c>
      <c r="S48" s="107">
        <v>3.1578947368421053</v>
      </c>
      <c r="U48" s="272"/>
    </row>
    <row r="49" spans="1:21" s="57" customFormat="1" ht="13.5" customHeight="1" x14ac:dyDescent="0.15">
      <c r="A49" s="263"/>
      <c r="B49" s="149" t="s">
        <v>393</v>
      </c>
      <c r="C49" s="246"/>
      <c r="D49" s="239">
        <v>332</v>
      </c>
      <c r="E49" s="230">
        <v>193</v>
      </c>
      <c r="F49" s="231">
        <v>105</v>
      </c>
      <c r="G49" s="231">
        <v>27</v>
      </c>
      <c r="H49" s="231">
        <v>1</v>
      </c>
      <c r="I49" s="231">
        <v>4</v>
      </c>
      <c r="J49" s="232">
        <v>2</v>
      </c>
      <c r="L49" s="273">
        <f>SUMPRODUCT(E$3:I$3,E49:I49)/SUM(E49:I49)</f>
        <v>4.4606060606060609</v>
      </c>
      <c r="N49" s="118">
        <v>18</v>
      </c>
      <c r="O49" s="109">
        <v>41</v>
      </c>
      <c r="P49" s="109">
        <v>186</v>
      </c>
      <c r="Q49" s="109">
        <v>61</v>
      </c>
      <c r="R49" s="109">
        <v>21</v>
      </c>
      <c r="S49" s="110">
        <v>5</v>
      </c>
      <c r="T49" s="2"/>
      <c r="U49" s="273">
        <f>SUMPRODUCT(N$3:R$3,N49:R49)/SUM(N49:R49)</f>
        <v>2.9204892966360858</v>
      </c>
    </row>
    <row r="50" spans="1:21" ht="13.5" customHeight="1" x14ac:dyDescent="0.15">
      <c r="A50" s="263"/>
      <c r="B50" s="148"/>
      <c r="C50" s="243"/>
      <c r="D50" s="201"/>
      <c r="E50" s="105">
        <v>58.132530120481931</v>
      </c>
      <c r="F50" s="106">
        <v>31.626506024096386</v>
      </c>
      <c r="G50" s="106">
        <v>8.1325301204819276</v>
      </c>
      <c r="H50" s="106">
        <v>0.30120481927710846</v>
      </c>
      <c r="I50" s="106">
        <v>1.2048192771084338</v>
      </c>
      <c r="J50" s="107">
        <v>0.60240963855421692</v>
      </c>
      <c r="L50" s="272"/>
      <c r="N50" s="117">
        <v>5.4216867469879517</v>
      </c>
      <c r="O50" s="106">
        <v>12.349397590361445</v>
      </c>
      <c r="P50" s="106">
        <v>56.024096385542165</v>
      </c>
      <c r="Q50" s="106">
        <v>18.373493975903614</v>
      </c>
      <c r="R50" s="106">
        <v>6.3253012048192767</v>
      </c>
      <c r="S50" s="107">
        <v>1.5060240963855422</v>
      </c>
      <c r="U50" s="272"/>
    </row>
    <row r="51" spans="1:21" s="57" customFormat="1" ht="13.5" customHeight="1" x14ac:dyDescent="0.15">
      <c r="A51" s="263"/>
      <c r="B51" s="149" t="s">
        <v>56</v>
      </c>
      <c r="C51" s="246"/>
      <c r="D51" s="239">
        <v>216</v>
      </c>
      <c r="E51" s="230">
        <v>130</v>
      </c>
      <c r="F51" s="231">
        <v>72</v>
      </c>
      <c r="G51" s="231">
        <v>9</v>
      </c>
      <c r="H51" s="231">
        <v>1</v>
      </c>
      <c r="I51" s="231">
        <v>0</v>
      </c>
      <c r="J51" s="232">
        <v>4</v>
      </c>
      <c r="L51" s="273">
        <f>SUMPRODUCT(E$3:I$3,E51:I51)/SUM(E51:I51)</f>
        <v>4.5613207547169807</v>
      </c>
      <c r="N51" s="118">
        <v>6</v>
      </c>
      <c r="O51" s="109">
        <v>37</v>
      </c>
      <c r="P51" s="109">
        <v>113</v>
      </c>
      <c r="Q51" s="109">
        <v>37</v>
      </c>
      <c r="R51" s="109">
        <v>15</v>
      </c>
      <c r="S51" s="110">
        <v>8</v>
      </c>
      <c r="T51" s="2"/>
      <c r="U51" s="273">
        <f>SUMPRODUCT(N$3:R$3,N51:R51)/SUM(N51:R51)</f>
        <v>2.9134615384615383</v>
      </c>
    </row>
    <row r="52" spans="1:21" ht="13.5" customHeight="1" x14ac:dyDescent="0.15">
      <c r="A52" s="263"/>
      <c r="B52" s="148"/>
      <c r="C52" s="243"/>
      <c r="D52" s="201"/>
      <c r="E52" s="105">
        <v>60.185185185185183</v>
      </c>
      <c r="F52" s="106">
        <v>33.333333333333329</v>
      </c>
      <c r="G52" s="106">
        <v>4.1666666666666661</v>
      </c>
      <c r="H52" s="106">
        <v>0.46296296296296291</v>
      </c>
      <c r="I52" s="106">
        <v>0</v>
      </c>
      <c r="J52" s="107">
        <v>1.8518518518518516</v>
      </c>
      <c r="L52" s="272"/>
      <c r="N52" s="117">
        <v>2.7777777777777777</v>
      </c>
      <c r="O52" s="106">
        <v>17.12962962962963</v>
      </c>
      <c r="P52" s="106">
        <v>52.314814814814817</v>
      </c>
      <c r="Q52" s="106">
        <v>17.12962962962963</v>
      </c>
      <c r="R52" s="106">
        <v>6.9444444444444446</v>
      </c>
      <c r="S52" s="107">
        <v>3.7037037037037033</v>
      </c>
      <c r="U52" s="272"/>
    </row>
    <row r="53" spans="1:21" s="57" customFormat="1" ht="13.5" customHeight="1" x14ac:dyDescent="0.15">
      <c r="A53" s="263"/>
      <c r="B53" s="149" t="s">
        <v>58</v>
      </c>
      <c r="C53" s="246"/>
      <c r="D53" s="239">
        <v>177</v>
      </c>
      <c r="E53" s="230">
        <v>104</v>
      </c>
      <c r="F53" s="231">
        <v>57</v>
      </c>
      <c r="G53" s="231">
        <v>10</v>
      </c>
      <c r="H53" s="231">
        <v>2</v>
      </c>
      <c r="I53" s="231">
        <v>1</v>
      </c>
      <c r="J53" s="232">
        <v>3</v>
      </c>
      <c r="L53" s="273">
        <f>SUMPRODUCT(E$3:I$3,E53:I53)/SUM(E53:I53)</f>
        <v>4.5</v>
      </c>
      <c r="N53" s="118">
        <v>9</v>
      </c>
      <c r="O53" s="109">
        <v>31</v>
      </c>
      <c r="P53" s="109">
        <v>102</v>
      </c>
      <c r="Q53" s="109">
        <v>24</v>
      </c>
      <c r="R53" s="109">
        <v>6</v>
      </c>
      <c r="S53" s="110">
        <v>5</v>
      </c>
      <c r="T53" s="2"/>
      <c r="U53" s="273">
        <f>SUMPRODUCT(N$3:R$3,N53:R53)/SUM(N53:R53)</f>
        <v>3.0755813953488373</v>
      </c>
    </row>
    <row r="54" spans="1:21" ht="13.5" customHeight="1" x14ac:dyDescent="0.15">
      <c r="A54" s="263"/>
      <c r="B54" s="148"/>
      <c r="C54" s="243"/>
      <c r="D54" s="201"/>
      <c r="E54" s="105">
        <v>58.757062146892657</v>
      </c>
      <c r="F54" s="106">
        <v>32.20338983050847</v>
      </c>
      <c r="G54" s="106">
        <v>5.6497175141242941</v>
      </c>
      <c r="H54" s="106">
        <v>1.1299435028248588</v>
      </c>
      <c r="I54" s="106">
        <v>0.56497175141242939</v>
      </c>
      <c r="J54" s="107">
        <v>1.6949152542372881</v>
      </c>
      <c r="L54" s="272"/>
      <c r="N54" s="117">
        <v>5.0847457627118651</v>
      </c>
      <c r="O54" s="106">
        <v>17.514124293785311</v>
      </c>
      <c r="P54" s="106">
        <v>57.627118644067799</v>
      </c>
      <c r="Q54" s="106">
        <v>13.559322033898304</v>
      </c>
      <c r="R54" s="106">
        <v>3.3898305084745761</v>
      </c>
      <c r="S54" s="107">
        <v>2.8248587570621471</v>
      </c>
      <c r="U54" s="272"/>
    </row>
    <row r="55" spans="1:21" s="57" customFormat="1" ht="13.5" customHeight="1" x14ac:dyDescent="0.15">
      <c r="A55" s="263"/>
      <c r="B55" s="149" t="s">
        <v>60</v>
      </c>
      <c r="C55" s="246"/>
      <c r="D55" s="239">
        <v>396</v>
      </c>
      <c r="E55" s="230">
        <v>225</v>
      </c>
      <c r="F55" s="231">
        <v>129</v>
      </c>
      <c r="G55" s="231">
        <v>29</v>
      </c>
      <c r="H55" s="231">
        <v>4</v>
      </c>
      <c r="I55" s="231">
        <v>0</v>
      </c>
      <c r="J55" s="232">
        <v>9</v>
      </c>
      <c r="L55" s="273">
        <f>SUMPRODUCT(E$3:I$3,E55:I55)/SUM(E55:I55)</f>
        <v>4.4857881136950901</v>
      </c>
      <c r="N55" s="118">
        <v>16</v>
      </c>
      <c r="O55" s="109">
        <v>71</v>
      </c>
      <c r="P55" s="109">
        <v>220</v>
      </c>
      <c r="Q55" s="109">
        <v>61</v>
      </c>
      <c r="R55" s="109">
        <v>17</v>
      </c>
      <c r="S55" s="110">
        <v>11</v>
      </c>
      <c r="T55" s="2"/>
      <c r="U55" s="273">
        <f>SUMPRODUCT(N$3:R$3,N55:R55)/SUM(N55:R55)</f>
        <v>3.0207792207792208</v>
      </c>
    </row>
    <row r="56" spans="1:21" ht="13.5" customHeight="1" x14ac:dyDescent="0.15">
      <c r="A56" s="263"/>
      <c r="B56" s="148"/>
      <c r="C56" s="243"/>
      <c r="D56" s="201"/>
      <c r="E56" s="105">
        <v>56.81818181818182</v>
      </c>
      <c r="F56" s="106">
        <v>32.575757575757578</v>
      </c>
      <c r="G56" s="106">
        <v>7.3232323232323235</v>
      </c>
      <c r="H56" s="106">
        <v>1.0101010101010102</v>
      </c>
      <c r="I56" s="106">
        <v>0</v>
      </c>
      <c r="J56" s="107">
        <v>2.2727272727272729</v>
      </c>
      <c r="L56" s="272"/>
      <c r="N56" s="117">
        <v>4.0404040404040407</v>
      </c>
      <c r="O56" s="106">
        <v>17.929292929292927</v>
      </c>
      <c r="P56" s="106">
        <v>55.555555555555557</v>
      </c>
      <c r="Q56" s="106">
        <v>15.404040404040403</v>
      </c>
      <c r="R56" s="106">
        <v>4.2929292929292924</v>
      </c>
      <c r="S56" s="107">
        <v>2.7777777777777777</v>
      </c>
      <c r="U56" s="272"/>
    </row>
    <row r="57" spans="1:21" s="57" customFormat="1" ht="13.5" customHeight="1" x14ac:dyDescent="0.15">
      <c r="A57" s="263"/>
      <c r="B57" s="149" t="s">
        <v>62</v>
      </c>
      <c r="C57" s="246"/>
      <c r="D57" s="239">
        <v>207</v>
      </c>
      <c r="E57" s="230">
        <v>113</v>
      </c>
      <c r="F57" s="231">
        <v>78</v>
      </c>
      <c r="G57" s="231">
        <v>8</v>
      </c>
      <c r="H57" s="231">
        <v>3</v>
      </c>
      <c r="I57" s="231">
        <v>1</v>
      </c>
      <c r="J57" s="232">
        <v>4</v>
      </c>
      <c r="L57" s="273">
        <f>SUMPRODUCT(E$3:I$3,E57:I57)/SUM(E57:I57)</f>
        <v>4.472906403940887</v>
      </c>
      <c r="N57" s="118">
        <v>7</v>
      </c>
      <c r="O57" s="109">
        <v>42</v>
      </c>
      <c r="P57" s="109">
        <v>101</v>
      </c>
      <c r="Q57" s="109">
        <v>39</v>
      </c>
      <c r="R57" s="109">
        <v>9</v>
      </c>
      <c r="S57" s="110">
        <v>9</v>
      </c>
      <c r="T57" s="2"/>
      <c r="U57" s="273">
        <f>SUMPRODUCT(N$3:R$3,N57:R57)/SUM(N57:R57)</f>
        <v>2.9949494949494948</v>
      </c>
    </row>
    <row r="58" spans="1:21" ht="13.5" customHeight="1" x14ac:dyDescent="0.15">
      <c r="A58" s="263"/>
      <c r="B58" s="148"/>
      <c r="C58" s="243"/>
      <c r="D58" s="201"/>
      <c r="E58" s="105">
        <v>54.589371980676326</v>
      </c>
      <c r="F58" s="106">
        <v>37.681159420289859</v>
      </c>
      <c r="G58" s="106">
        <v>3.8647342995169081</v>
      </c>
      <c r="H58" s="106">
        <v>1.4492753623188406</v>
      </c>
      <c r="I58" s="106">
        <v>0.48309178743961351</v>
      </c>
      <c r="J58" s="107">
        <v>1.932367149758454</v>
      </c>
      <c r="L58" s="272"/>
      <c r="N58" s="117">
        <v>3.3816425120772946</v>
      </c>
      <c r="O58" s="106">
        <v>20.289855072463769</v>
      </c>
      <c r="P58" s="106">
        <v>48.792270531400966</v>
      </c>
      <c r="Q58" s="106">
        <v>18.840579710144929</v>
      </c>
      <c r="R58" s="106">
        <v>4.3478260869565215</v>
      </c>
      <c r="S58" s="107">
        <v>4.3478260869565215</v>
      </c>
      <c r="U58" s="272"/>
    </row>
    <row r="59" spans="1:21" s="57" customFormat="1" ht="13.5" customHeight="1" x14ac:dyDescent="0.15">
      <c r="A59" s="263"/>
      <c r="B59" s="149" t="s">
        <v>64</v>
      </c>
      <c r="C59" s="246"/>
      <c r="D59" s="206">
        <v>142</v>
      </c>
      <c r="E59" s="230">
        <v>63</v>
      </c>
      <c r="F59" s="231">
        <v>52</v>
      </c>
      <c r="G59" s="231">
        <v>11</v>
      </c>
      <c r="H59" s="231">
        <v>2</v>
      </c>
      <c r="I59" s="231">
        <v>2</v>
      </c>
      <c r="J59" s="232">
        <v>12</v>
      </c>
      <c r="L59" s="273">
        <f>SUMPRODUCT(E$3:I$3,E59:I59)/SUM(E59:I59)</f>
        <v>4.3230769230769228</v>
      </c>
      <c r="N59" s="118">
        <v>7</v>
      </c>
      <c r="O59" s="109">
        <v>22</v>
      </c>
      <c r="P59" s="109">
        <v>60</v>
      </c>
      <c r="Q59" s="109">
        <v>29</v>
      </c>
      <c r="R59" s="109">
        <v>7</v>
      </c>
      <c r="S59" s="110">
        <v>17</v>
      </c>
      <c r="T59" s="2"/>
      <c r="U59" s="273">
        <f>SUMPRODUCT(N$3:R$3,N59:R59)/SUM(N59:R59)</f>
        <v>2.944</v>
      </c>
    </row>
    <row r="60" spans="1:21" ht="13.5" customHeight="1" x14ac:dyDescent="0.15">
      <c r="A60" s="263"/>
      <c r="B60" s="148"/>
      <c r="C60" s="243"/>
      <c r="D60" s="201"/>
      <c r="E60" s="105">
        <v>44.366197183098592</v>
      </c>
      <c r="F60" s="106">
        <v>36.619718309859159</v>
      </c>
      <c r="G60" s="106">
        <v>7.7464788732394361</v>
      </c>
      <c r="H60" s="106">
        <v>1.4084507042253522</v>
      </c>
      <c r="I60" s="106">
        <v>1.4084507042253522</v>
      </c>
      <c r="J60" s="107">
        <v>8.4507042253521121</v>
      </c>
      <c r="L60" s="272"/>
      <c r="N60" s="117">
        <v>4.929577464788732</v>
      </c>
      <c r="O60" s="106">
        <v>15.492957746478872</v>
      </c>
      <c r="P60" s="106">
        <v>42.25352112676056</v>
      </c>
      <c r="Q60" s="106">
        <v>20.422535211267608</v>
      </c>
      <c r="R60" s="106">
        <v>4.929577464788732</v>
      </c>
      <c r="S60" s="107">
        <v>11.971830985915492</v>
      </c>
      <c r="U60" s="272"/>
    </row>
    <row r="61" spans="1:21" s="57" customFormat="1" ht="13.5" customHeight="1" x14ac:dyDescent="0.15">
      <c r="A61" s="263"/>
      <c r="B61" s="149" t="s">
        <v>66</v>
      </c>
      <c r="C61" s="246"/>
      <c r="D61" s="206">
        <v>524</v>
      </c>
      <c r="E61" s="230">
        <v>264</v>
      </c>
      <c r="F61" s="231">
        <v>166</v>
      </c>
      <c r="G61" s="231">
        <v>47</v>
      </c>
      <c r="H61" s="231">
        <v>5</v>
      </c>
      <c r="I61" s="231">
        <v>3</v>
      </c>
      <c r="J61" s="232">
        <v>39</v>
      </c>
      <c r="L61" s="273">
        <f>SUMPRODUCT(E$3:I$3,E61:I61)/SUM(E61:I61)</f>
        <v>4.4082474226804127</v>
      </c>
      <c r="N61" s="118">
        <v>13</v>
      </c>
      <c r="O61" s="109">
        <v>100</v>
      </c>
      <c r="P61" s="109">
        <v>237</v>
      </c>
      <c r="Q61" s="109">
        <v>87</v>
      </c>
      <c r="R61" s="109">
        <v>31</v>
      </c>
      <c r="S61" s="110">
        <v>56</v>
      </c>
      <c r="T61" s="2"/>
      <c r="U61" s="273">
        <f>SUMPRODUCT(N$3:R$3,N61:R61)/SUM(N61:R61)</f>
        <v>2.950854700854701</v>
      </c>
    </row>
    <row r="62" spans="1:21" ht="13.5" customHeight="1" x14ac:dyDescent="0.15">
      <c r="A62" s="263"/>
      <c r="B62" s="148"/>
      <c r="C62" s="243"/>
      <c r="D62" s="201"/>
      <c r="E62" s="105">
        <v>50.381679389312971</v>
      </c>
      <c r="F62" s="106">
        <v>31.679389312977097</v>
      </c>
      <c r="G62" s="106">
        <v>8.9694656488549622</v>
      </c>
      <c r="H62" s="106">
        <v>0.95419847328244278</v>
      </c>
      <c r="I62" s="106">
        <v>0.5725190839694656</v>
      </c>
      <c r="J62" s="107">
        <v>7.4427480916030531</v>
      </c>
      <c r="L62" s="272"/>
      <c r="N62" s="117">
        <v>2.4809160305343512</v>
      </c>
      <c r="O62" s="106">
        <v>19.083969465648856</v>
      </c>
      <c r="P62" s="106">
        <v>45.229007633587784</v>
      </c>
      <c r="Q62" s="106">
        <v>16.603053435114504</v>
      </c>
      <c r="R62" s="106">
        <v>5.9160305343511448</v>
      </c>
      <c r="S62" s="107">
        <v>10.687022900763358</v>
      </c>
      <c r="U62" s="272"/>
    </row>
    <row r="63" spans="1:21" s="57" customFormat="1" ht="13.5" customHeight="1" x14ac:dyDescent="0.15">
      <c r="A63" s="263"/>
      <c r="B63" s="56" t="s">
        <v>67</v>
      </c>
      <c r="C63" s="244"/>
      <c r="D63" s="202">
        <v>543</v>
      </c>
      <c r="E63" s="108">
        <v>280</v>
      </c>
      <c r="F63" s="109">
        <v>171</v>
      </c>
      <c r="G63" s="109">
        <v>55</v>
      </c>
      <c r="H63" s="109">
        <v>9</v>
      </c>
      <c r="I63" s="109">
        <v>0</v>
      </c>
      <c r="J63" s="110">
        <v>28</v>
      </c>
      <c r="L63" s="273">
        <f>SUMPRODUCT(E$3:I$3,E63:I63)/SUM(E63:I63)</f>
        <v>4.401941747572816</v>
      </c>
      <c r="N63" s="118">
        <v>17</v>
      </c>
      <c r="O63" s="109">
        <v>87</v>
      </c>
      <c r="P63" s="109">
        <v>266</v>
      </c>
      <c r="Q63" s="109">
        <v>109</v>
      </c>
      <c r="R63" s="109">
        <v>20</v>
      </c>
      <c r="S63" s="110">
        <v>44</v>
      </c>
      <c r="T63" s="2"/>
      <c r="U63" s="273">
        <f>SUMPRODUCT(N$3:R$3,N63:R63)/SUM(N63:R63)</f>
        <v>2.9438877755511021</v>
      </c>
    </row>
    <row r="64" spans="1:21" ht="13.5" customHeight="1" thickBot="1" x14ac:dyDescent="0.2">
      <c r="A64" s="264"/>
      <c r="B64" s="150"/>
      <c r="C64" s="245"/>
      <c r="D64" s="203"/>
      <c r="E64" s="111">
        <v>51.565377532228361</v>
      </c>
      <c r="F64" s="112">
        <v>31.491712707182316</v>
      </c>
      <c r="G64" s="112">
        <v>10.128913443830571</v>
      </c>
      <c r="H64" s="112">
        <v>1.6574585635359116</v>
      </c>
      <c r="I64" s="112">
        <v>0</v>
      </c>
      <c r="J64" s="113">
        <v>5.1565377532228363</v>
      </c>
      <c r="L64" s="271"/>
      <c r="N64" s="119">
        <v>3.1307550644567224</v>
      </c>
      <c r="O64" s="112">
        <v>16.022099447513813</v>
      </c>
      <c r="P64" s="112">
        <v>48.987108655616943</v>
      </c>
      <c r="Q64" s="112">
        <v>20.073664825046038</v>
      </c>
      <c r="R64" s="112">
        <v>3.6832412523020261</v>
      </c>
      <c r="S64" s="113">
        <v>8.1031307550644573</v>
      </c>
      <c r="U64" s="271"/>
    </row>
    <row r="65" spans="1:21" s="57" customFormat="1" ht="13.5" customHeight="1" x14ac:dyDescent="0.15">
      <c r="A65" s="269" t="s">
        <v>73</v>
      </c>
      <c r="B65" s="55" t="s">
        <v>68</v>
      </c>
      <c r="C65" s="217"/>
      <c r="D65" s="202">
        <v>1316</v>
      </c>
      <c r="E65" s="108">
        <v>731</v>
      </c>
      <c r="F65" s="109">
        <v>411</v>
      </c>
      <c r="G65" s="109">
        <v>105</v>
      </c>
      <c r="H65" s="109">
        <v>15</v>
      </c>
      <c r="I65" s="109">
        <v>5</v>
      </c>
      <c r="J65" s="110">
        <v>49</v>
      </c>
      <c r="L65" s="270">
        <f>SUMPRODUCT(E$3:I$3,E65:I65)/SUM(E65:I65)</f>
        <v>4.458563535911602</v>
      </c>
      <c r="N65" s="118">
        <v>54</v>
      </c>
      <c r="O65" s="109">
        <v>211</v>
      </c>
      <c r="P65" s="109">
        <v>660</v>
      </c>
      <c r="Q65" s="109">
        <v>249</v>
      </c>
      <c r="R65" s="109">
        <v>67</v>
      </c>
      <c r="S65" s="110">
        <v>75</v>
      </c>
      <c r="T65" s="2"/>
      <c r="U65" s="270">
        <f>SUMPRODUCT(N$3:R$3,N65:R65)/SUM(N65:R65)</f>
        <v>2.9484286865431102</v>
      </c>
    </row>
    <row r="66" spans="1:21" ht="13.5" customHeight="1" x14ac:dyDescent="0.15">
      <c r="A66" s="263"/>
      <c r="B66" s="9" t="s">
        <v>69</v>
      </c>
      <c r="C66" s="243"/>
      <c r="D66" s="201"/>
      <c r="E66" s="105">
        <v>55.547112462006076</v>
      </c>
      <c r="F66" s="106">
        <v>31.231003039513677</v>
      </c>
      <c r="G66" s="106">
        <v>7.9787234042553195</v>
      </c>
      <c r="H66" s="106">
        <v>1.1398176291793314</v>
      </c>
      <c r="I66" s="106">
        <v>0.37993920972644379</v>
      </c>
      <c r="J66" s="107">
        <v>3.7234042553191489</v>
      </c>
      <c r="L66" s="272"/>
      <c r="N66" s="117">
        <v>4.1033434650455929</v>
      </c>
      <c r="O66" s="106">
        <v>16.033434650455927</v>
      </c>
      <c r="P66" s="106">
        <v>50.151975683890583</v>
      </c>
      <c r="Q66" s="106">
        <v>18.920972644376899</v>
      </c>
      <c r="R66" s="106">
        <v>5.0911854103343464</v>
      </c>
      <c r="S66" s="107">
        <v>5.6990881458966562</v>
      </c>
      <c r="U66" s="272"/>
    </row>
    <row r="67" spans="1:21" s="57" customFormat="1" ht="13.5" customHeight="1" x14ac:dyDescent="0.15">
      <c r="A67" s="263"/>
      <c r="B67" s="56" t="s">
        <v>70</v>
      </c>
      <c r="C67" s="244"/>
      <c r="D67" s="202">
        <v>1077</v>
      </c>
      <c r="E67" s="108">
        <v>576</v>
      </c>
      <c r="F67" s="109">
        <v>377</v>
      </c>
      <c r="G67" s="109">
        <v>72</v>
      </c>
      <c r="H67" s="109">
        <v>8</v>
      </c>
      <c r="I67" s="109">
        <v>4</v>
      </c>
      <c r="J67" s="110">
        <v>40</v>
      </c>
      <c r="L67" s="273">
        <f>SUMPRODUCT(E$3:I$3,E67:I67)/SUM(E67:I67)</f>
        <v>4.4590163934426226</v>
      </c>
      <c r="N67" s="118">
        <v>41</v>
      </c>
      <c r="O67" s="109">
        <v>204</v>
      </c>
      <c r="P67" s="109">
        <v>550</v>
      </c>
      <c r="Q67" s="109">
        <v>172</v>
      </c>
      <c r="R67" s="109">
        <v>48</v>
      </c>
      <c r="S67" s="110">
        <v>62</v>
      </c>
      <c r="T67" s="2"/>
      <c r="U67" s="273">
        <f>SUMPRODUCT(N$3:R$3,N67:R67)/SUM(N67:R67)</f>
        <v>3.0177339901477831</v>
      </c>
    </row>
    <row r="68" spans="1:21" ht="13.5" customHeight="1" x14ac:dyDescent="0.15">
      <c r="A68" s="263"/>
      <c r="B68" s="9" t="s">
        <v>71</v>
      </c>
      <c r="C68" s="243"/>
      <c r="D68" s="201"/>
      <c r="E68" s="105">
        <v>53.48189415041783</v>
      </c>
      <c r="F68" s="106">
        <v>35.004642525533889</v>
      </c>
      <c r="G68" s="106">
        <v>6.6852367688022287</v>
      </c>
      <c r="H68" s="106">
        <v>0.74280408542246978</v>
      </c>
      <c r="I68" s="106">
        <v>0.37140204271123489</v>
      </c>
      <c r="J68" s="107">
        <v>3.7140204271123487</v>
      </c>
      <c r="L68" s="272"/>
      <c r="N68" s="117">
        <v>3.8068709377901575</v>
      </c>
      <c r="O68" s="106">
        <v>18.941504178272979</v>
      </c>
      <c r="P68" s="106">
        <v>51.067780872794799</v>
      </c>
      <c r="Q68" s="106">
        <v>15.970287836583102</v>
      </c>
      <c r="R68" s="106">
        <v>4.4568245125348191</v>
      </c>
      <c r="S68" s="107">
        <v>5.7567316620241415</v>
      </c>
      <c r="U68" s="272"/>
    </row>
    <row r="69" spans="1:21" s="57" customFormat="1" ht="13.5" customHeight="1" x14ac:dyDescent="0.15">
      <c r="A69" s="263"/>
      <c r="B69" s="56" t="s">
        <v>72</v>
      </c>
      <c r="C69" s="244"/>
      <c r="D69" s="202">
        <v>62</v>
      </c>
      <c r="E69" s="108">
        <v>27</v>
      </c>
      <c r="F69" s="109">
        <v>12</v>
      </c>
      <c r="G69" s="109">
        <v>13</v>
      </c>
      <c r="H69" s="109">
        <v>0</v>
      </c>
      <c r="I69" s="109">
        <v>1</v>
      </c>
      <c r="J69" s="110">
        <v>9</v>
      </c>
      <c r="L69" s="273">
        <f>SUMPRODUCT(E$3:I$3,E69:I69)/SUM(E69:I69)</f>
        <v>4.2075471698113205</v>
      </c>
      <c r="N69" s="118">
        <v>4</v>
      </c>
      <c r="O69" s="109">
        <v>8</v>
      </c>
      <c r="P69" s="109">
        <v>24</v>
      </c>
      <c r="Q69" s="109">
        <v>10</v>
      </c>
      <c r="R69" s="109">
        <v>5</v>
      </c>
      <c r="S69" s="110">
        <v>11</v>
      </c>
      <c r="T69" s="2"/>
      <c r="U69" s="273">
        <f>SUMPRODUCT(N$3:R$3,N69:R69)/SUM(N69:R69)</f>
        <v>2.9215686274509802</v>
      </c>
    </row>
    <row r="70" spans="1:21" ht="13.5" customHeight="1" thickBot="1" x14ac:dyDescent="0.2">
      <c r="A70" s="264"/>
      <c r="B70" s="16"/>
      <c r="C70" s="245"/>
      <c r="D70" s="203"/>
      <c r="E70" s="111">
        <v>43.548387096774192</v>
      </c>
      <c r="F70" s="112">
        <v>19.35483870967742</v>
      </c>
      <c r="G70" s="112">
        <v>20.967741935483872</v>
      </c>
      <c r="H70" s="112">
        <v>0</v>
      </c>
      <c r="I70" s="112">
        <v>1.6129032258064515</v>
      </c>
      <c r="J70" s="113">
        <v>14.516129032258066</v>
      </c>
      <c r="L70" s="271"/>
      <c r="N70" s="119">
        <v>6.4516129032258061</v>
      </c>
      <c r="O70" s="112">
        <v>12.903225806451612</v>
      </c>
      <c r="P70" s="112">
        <v>38.70967741935484</v>
      </c>
      <c r="Q70" s="112">
        <v>16.129032258064516</v>
      </c>
      <c r="R70" s="112">
        <v>8.064516129032258</v>
      </c>
      <c r="S70" s="113">
        <v>17.741935483870968</v>
      </c>
      <c r="U70" s="271"/>
    </row>
    <row r="71" spans="1:21" s="57" customFormat="1" ht="13.5" customHeight="1" x14ac:dyDescent="0.15">
      <c r="A71" s="261" t="s">
        <v>404</v>
      </c>
      <c r="B71" s="56" t="s">
        <v>489</v>
      </c>
      <c r="D71" s="202">
        <v>1064</v>
      </c>
      <c r="E71" s="108">
        <v>603</v>
      </c>
      <c r="F71" s="109">
        <v>357</v>
      </c>
      <c r="G71" s="109">
        <v>74</v>
      </c>
      <c r="H71" s="109">
        <v>13</v>
      </c>
      <c r="I71" s="109">
        <v>2</v>
      </c>
      <c r="J71" s="110">
        <v>15</v>
      </c>
      <c r="L71" s="270">
        <f>SUMPRODUCT(E$3:I$3,E71:I71)/SUM(E71:I71)</f>
        <v>4.4737845567206866</v>
      </c>
      <c r="N71" s="118">
        <v>45</v>
      </c>
      <c r="O71" s="109">
        <v>179</v>
      </c>
      <c r="P71" s="109">
        <v>558</v>
      </c>
      <c r="Q71" s="109">
        <v>207</v>
      </c>
      <c r="R71" s="109">
        <v>47</v>
      </c>
      <c r="S71" s="110">
        <v>28</v>
      </c>
      <c r="T71" s="2"/>
      <c r="U71" s="270">
        <f>SUMPRODUCT(N$3:R$3,N71:R71)/SUM(N71:R71)</f>
        <v>2.9691119691119692</v>
      </c>
    </row>
    <row r="72" spans="1:21" ht="13.5" customHeight="1" x14ac:dyDescent="0.15">
      <c r="A72" s="261"/>
      <c r="B72" s="9" t="s">
        <v>490</v>
      </c>
      <c r="C72" s="17"/>
      <c r="D72" s="201"/>
      <c r="E72" s="105">
        <v>56.672932330827066</v>
      </c>
      <c r="F72" s="106">
        <v>33.55263157894737</v>
      </c>
      <c r="G72" s="106">
        <v>6.954887218045112</v>
      </c>
      <c r="H72" s="106">
        <v>1.2218045112781954</v>
      </c>
      <c r="I72" s="106">
        <v>0.18796992481203006</v>
      </c>
      <c r="J72" s="107">
        <v>1.4097744360902256</v>
      </c>
      <c r="L72" s="272"/>
      <c r="N72" s="117">
        <v>4.2293233082706765</v>
      </c>
      <c r="O72" s="106">
        <v>16.823308270676694</v>
      </c>
      <c r="P72" s="106">
        <v>52.443609022556394</v>
      </c>
      <c r="Q72" s="106">
        <v>19.454887218045116</v>
      </c>
      <c r="R72" s="106">
        <v>4.4172932330827068</v>
      </c>
      <c r="S72" s="107">
        <v>2.6315789473684208</v>
      </c>
      <c r="U72" s="272"/>
    </row>
    <row r="73" spans="1:21" s="57" customFormat="1" ht="13.5" customHeight="1" x14ac:dyDescent="0.15">
      <c r="A73" s="261"/>
      <c r="B73" s="56" t="s">
        <v>405</v>
      </c>
      <c r="D73" s="202">
        <v>348</v>
      </c>
      <c r="E73" s="108">
        <v>198</v>
      </c>
      <c r="F73" s="109">
        <v>124</v>
      </c>
      <c r="G73" s="109">
        <v>21</v>
      </c>
      <c r="H73" s="109">
        <v>1</v>
      </c>
      <c r="I73" s="109">
        <v>2</v>
      </c>
      <c r="J73" s="110">
        <v>2</v>
      </c>
      <c r="L73" s="273">
        <f>SUMPRODUCT(E$3:I$3,E73:I73)/SUM(E73:I73)</f>
        <v>4.4884393063583818</v>
      </c>
      <c r="N73" s="118">
        <v>12</v>
      </c>
      <c r="O73" s="109">
        <v>65</v>
      </c>
      <c r="P73" s="109">
        <v>190</v>
      </c>
      <c r="Q73" s="109">
        <v>60</v>
      </c>
      <c r="R73" s="109">
        <v>16</v>
      </c>
      <c r="S73" s="110">
        <v>5</v>
      </c>
      <c r="T73" s="2"/>
      <c r="U73" s="273">
        <f>SUMPRODUCT(N$3:R$3,N73:R73)/SUM(N73:R73)</f>
        <v>2.991253644314869</v>
      </c>
    </row>
    <row r="74" spans="1:21" ht="13.5" customHeight="1" x14ac:dyDescent="0.15">
      <c r="A74" s="261"/>
      <c r="B74" s="9" t="s">
        <v>490</v>
      </c>
      <c r="C74" s="17"/>
      <c r="D74" s="201"/>
      <c r="E74" s="105">
        <v>56.896551724137936</v>
      </c>
      <c r="F74" s="106">
        <v>35.632183908045981</v>
      </c>
      <c r="G74" s="106">
        <v>6.0344827586206895</v>
      </c>
      <c r="H74" s="106">
        <v>0.28735632183908044</v>
      </c>
      <c r="I74" s="106">
        <v>0.57471264367816088</v>
      </c>
      <c r="J74" s="107">
        <v>0.57471264367816088</v>
      </c>
      <c r="L74" s="272"/>
      <c r="N74" s="117">
        <v>3.4482758620689653</v>
      </c>
      <c r="O74" s="106">
        <v>18.678160919540229</v>
      </c>
      <c r="P74" s="106">
        <v>54.597701149425291</v>
      </c>
      <c r="Q74" s="106">
        <v>17.241379310344829</v>
      </c>
      <c r="R74" s="106">
        <v>4.5977011494252871</v>
      </c>
      <c r="S74" s="107">
        <v>1.4367816091954022</v>
      </c>
      <c r="U74" s="272"/>
    </row>
    <row r="75" spans="1:21" s="57" customFormat="1" ht="13.5" customHeight="1" x14ac:dyDescent="0.15">
      <c r="A75" s="261"/>
      <c r="B75" s="56" t="s">
        <v>406</v>
      </c>
      <c r="D75" s="202">
        <v>1043</v>
      </c>
      <c r="E75" s="108">
        <v>533</v>
      </c>
      <c r="F75" s="109">
        <v>319</v>
      </c>
      <c r="G75" s="109">
        <v>95</v>
      </c>
      <c r="H75" s="109">
        <v>9</v>
      </c>
      <c r="I75" s="109">
        <v>6</v>
      </c>
      <c r="J75" s="110">
        <v>81</v>
      </c>
      <c r="L75" s="273">
        <f>SUMPRODUCT(E$3:I$3,E75:I75)/SUM(E75:I75)</f>
        <v>4.4178794178794183</v>
      </c>
      <c r="N75" s="118">
        <v>42</v>
      </c>
      <c r="O75" s="109">
        <v>179</v>
      </c>
      <c r="P75" s="109">
        <v>486</v>
      </c>
      <c r="Q75" s="109">
        <v>164</v>
      </c>
      <c r="R75" s="109">
        <v>57</v>
      </c>
      <c r="S75" s="110">
        <v>115</v>
      </c>
      <c r="T75" s="2"/>
      <c r="U75" s="273">
        <f>SUMPRODUCT(N$3:R$3,N75:R75)/SUM(N75:R75)</f>
        <v>2.9838362068965516</v>
      </c>
    </row>
    <row r="76" spans="1:21" ht="13.5" customHeight="1" thickBot="1" x14ac:dyDescent="0.2">
      <c r="A76" s="262"/>
      <c r="B76" s="16"/>
      <c r="C76" s="18"/>
      <c r="D76" s="203"/>
      <c r="E76" s="111">
        <v>51.102588686481312</v>
      </c>
      <c r="F76" s="112">
        <v>30.584851390220518</v>
      </c>
      <c r="G76" s="112">
        <v>9.1083413231064245</v>
      </c>
      <c r="H76" s="112">
        <v>0.86289549376797703</v>
      </c>
      <c r="I76" s="112">
        <v>0.57526366251198469</v>
      </c>
      <c r="J76" s="113">
        <v>7.7660594439117938</v>
      </c>
      <c r="L76" s="271"/>
      <c r="N76" s="119">
        <v>4.0268456375838921</v>
      </c>
      <c r="O76" s="112">
        <v>17.162032598274209</v>
      </c>
      <c r="P76" s="112">
        <v>46.596356663470758</v>
      </c>
      <c r="Q76" s="112">
        <v>15.723873441994247</v>
      </c>
      <c r="R76" s="112">
        <v>5.4650047938638542</v>
      </c>
      <c r="S76" s="113">
        <v>11.025886864813039</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328</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1085</v>
      </c>
      <c r="F5" s="97">
        <v>991</v>
      </c>
      <c r="G5" s="97">
        <v>225</v>
      </c>
      <c r="H5" s="97">
        <v>39</v>
      </c>
      <c r="I5" s="97">
        <v>9</v>
      </c>
      <c r="J5" s="98">
        <v>106</v>
      </c>
      <c r="K5" s="69"/>
      <c r="L5" s="270">
        <f>SUMPRODUCT(E$3:I$3,E5:I5)/SUM(E5:I5)</f>
        <v>4.3214133673903792</v>
      </c>
      <c r="N5" s="114">
        <v>116</v>
      </c>
      <c r="O5" s="97">
        <v>633</v>
      </c>
      <c r="P5" s="97">
        <v>1224</v>
      </c>
      <c r="Q5" s="97">
        <v>239</v>
      </c>
      <c r="R5" s="97">
        <v>88</v>
      </c>
      <c r="S5" s="98">
        <v>155</v>
      </c>
      <c r="T5" s="2"/>
      <c r="U5" s="270">
        <f>SUMPRODUCT(N$3:R$3,N5:R5)/SUM(N5:R5)</f>
        <v>3.1956521739130435</v>
      </c>
    </row>
    <row r="6" spans="1:22" ht="13.5" customHeight="1" thickBot="1" x14ac:dyDescent="0.2">
      <c r="A6" s="7"/>
      <c r="B6" s="8"/>
      <c r="C6" s="8"/>
      <c r="D6" s="199"/>
      <c r="E6" s="99">
        <v>44.195519348268839</v>
      </c>
      <c r="F6" s="100">
        <v>40.366598778004075</v>
      </c>
      <c r="G6" s="100">
        <v>9.1649694501018324</v>
      </c>
      <c r="H6" s="100">
        <v>1.5885947046843176</v>
      </c>
      <c r="I6" s="100">
        <v>0.36659877800407331</v>
      </c>
      <c r="J6" s="101">
        <v>4.3177189409368637</v>
      </c>
      <c r="K6" s="70"/>
      <c r="L6" s="271"/>
      <c r="N6" s="115">
        <v>4.7250509164969454</v>
      </c>
      <c r="O6" s="100">
        <v>25.784114052953157</v>
      </c>
      <c r="P6" s="100">
        <v>49.857433808553971</v>
      </c>
      <c r="Q6" s="100">
        <v>9.7352342158859475</v>
      </c>
      <c r="R6" s="100">
        <v>3.584521384928717</v>
      </c>
      <c r="S6" s="101">
        <v>6.313645621181263</v>
      </c>
      <c r="U6" s="271"/>
    </row>
    <row r="7" spans="1:22" s="57" customFormat="1" ht="13.5" customHeight="1" x14ac:dyDescent="0.15">
      <c r="A7" s="265" t="s">
        <v>31</v>
      </c>
      <c r="B7" s="55" t="s">
        <v>33</v>
      </c>
      <c r="C7" s="60"/>
      <c r="D7" s="200">
        <v>1196</v>
      </c>
      <c r="E7" s="102">
        <v>533</v>
      </c>
      <c r="F7" s="103">
        <v>483</v>
      </c>
      <c r="G7" s="103">
        <v>108</v>
      </c>
      <c r="H7" s="103">
        <v>13</v>
      </c>
      <c r="I7" s="103">
        <v>3</v>
      </c>
      <c r="J7" s="104">
        <v>56</v>
      </c>
      <c r="K7" s="69"/>
      <c r="L7" s="270">
        <f>SUMPRODUCT(E$3:I$3,E7:I7)/SUM(E7:I7)</f>
        <v>4.3421052631578947</v>
      </c>
      <c r="N7" s="116">
        <v>56</v>
      </c>
      <c r="O7" s="103">
        <v>321</v>
      </c>
      <c r="P7" s="103">
        <v>593</v>
      </c>
      <c r="Q7" s="103">
        <v>109</v>
      </c>
      <c r="R7" s="103">
        <v>35</v>
      </c>
      <c r="S7" s="104">
        <v>82</v>
      </c>
      <c r="T7" s="2"/>
      <c r="U7" s="270">
        <f>SUMPRODUCT(N$3:R$3,N7:R7)/SUM(N7:R7)</f>
        <v>3.2280071813285458</v>
      </c>
    </row>
    <row r="8" spans="1:22" ht="13.5" customHeight="1" x14ac:dyDescent="0.15">
      <c r="A8" s="263"/>
      <c r="B8" s="148"/>
      <c r="C8" s="17"/>
      <c r="D8" s="201"/>
      <c r="E8" s="105">
        <v>44.565217391304344</v>
      </c>
      <c r="F8" s="106">
        <v>40.384615384615387</v>
      </c>
      <c r="G8" s="106">
        <v>9.0301003344481607</v>
      </c>
      <c r="H8" s="106">
        <v>1.0869565217391304</v>
      </c>
      <c r="I8" s="106">
        <v>0.25083612040133779</v>
      </c>
      <c r="J8" s="107">
        <v>4.6822742474916383</v>
      </c>
      <c r="K8" s="70"/>
      <c r="L8" s="272"/>
      <c r="N8" s="117">
        <v>4.6822742474916383</v>
      </c>
      <c r="O8" s="106">
        <v>26.839464882943144</v>
      </c>
      <c r="P8" s="106">
        <v>49.581939799331103</v>
      </c>
      <c r="Q8" s="106">
        <v>9.1137123745819402</v>
      </c>
      <c r="R8" s="106">
        <v>2.9264214046822743</v>
      </c>
      <c r="S8" s="107">
        <v>6.8561872909698991</v>
      </c>
      <c r="U8" s="272"/>
    </row>
    <row r="9" spans="1:22" s="57" customFormat="1" ht="13.5" customHeight="1" x14ac:dyDescent="0.15">
      <c r="A9" s="263"/>
      <c r="B9" s="56" t="s">
        <v>35</v>
      </c>
      <c r="D9" s="202">
        <v>223</v>
      </c>
      <c r="E9" s="108">
        <v>91</v>
      </c>
      <c r="F9" s="109">
        <v>102</v>
      </c>
      <c r="G9" s="109">
        <v>15</v>
      </c>
      <c r="H9" s="109">
        <v>6</v>
      </c>
      <c r="I9" s="109">
        <v>0</v>
      </c>
      <c r="J9" s="110">
        <v>9</v>
      </c>
      <c r="K9" s="65"/>
      <c r="L9" s="273">
        <f>SUMPRODUCT(E$3:I$3,E9:I9)/SUM(E9:I9)</f>
        <v>4.2990654205607477</v>
      </c>
      <c r="N9" s="118">
        <v>12</v>
      </c>
      <c r="O9" s="109">
        <v>62</v>
      </c>
      <c r="P9" s="109">
        <v>115</v>
      </c>
      <c r="Q9" s="109">
        <v>16</v>
      </c>
      <c r="R9" s="109">
        <v>5</v>
      </c>
      <c r="S9" s="110">
        <v>13</v>
      </c>
      <c r="T9" s="2"/>
      <c r="U9" s="273">
        <f>SUMPRODUCT(N$3:R$3,N9:R9)/SUM(N9:R9)</f>
        <v>3.2857142857142856</v>
      </c>
    </row>
    <row r="10" spans="1:22" ht="13.5" customHeight="1" x14ac:dyDescent="0.15">
      <c r="A10" s="263"/>
      <c r="B10" s="148"/>
      <c r="C10" s="17"/>
      <c r="D10" s="201"/>
      <c r="E10" s="105">
        <v>40.80717488789238</v>
      </c>
      <c r="F10" s="106">
        <v>45.739910313901348</v>
      </c>
      <c r="G10" s="106">
        <v>6.7264573991031389</v>
      </c>
      <c r="H10" s="106">
        <v>2.6905829596412558</v>
      </c>
      <c r="I10" s="106">
        <v>0</v>
      </c>
      <c r="J10" s="107">
        <v>4.0358744394618835</v>
      </c>
      <c r="K10" s="66"/>
      <c r="L10" s="272"/>
      <c r="N10" s="117">
        <v>5.3811659192825116</v>
      </c>
      <c r="O10" s="106">
        <v>27.802690582959645</v>
      </c>
      <c r="P10" s="106">
        <v>51.569506726457405</v>
      </c>
      <c r="Q10" s="106">
        <v>7.1748878923766819</v>
      </c>
      <c r="R10" s="106">
        <v>2.2421524663677128</v>
      </c>
      <c r="S10" s="107">
        <v>5.8295964125560538</v>
      </c>
      <c r="U10" s="272"/>
    </row>
    <row r="11" spans="1:22" s="57" customFormat="1" ht="13.5" customHeight="1" x14ac:dyDescent="0.15">
      <c r="A11" s="263"/>
      <c r="B11" s="56" t="s">
        <v>37</v>
      </c>
      <c r="D11" s="202">
        <v>607</v>
      </c>
      <c r="E11" s="108">
        <v>282</v>
      </c>
      <c r="F11" s="109">
        <v>236</v>
      </c>
      <c r="G11" s="109">
        <v>53</v>
      </c>
      <c r="H11" s="109">
        <v>11</v>
      </c>
      <c r="I11" s="109">
        <v>3</v>
      </c>
      <c r="J11" s="110">
        <v>22</v>
      </c>
      <c r="K11" s="65"/>
      <c r="L11" s="273">
        <f>SUMPRODUCT(E$3:I$3,E11:I11)/SUM(E11:I11)</f>
        <v>4.3384615384615381</v>
      </c>
      <c r="N11" s="118">
        <v>29</v>
      </c>
      <c r="O11" s="109">
        <v>166</v>
      </c>
      <c r="P11" s="109">
        <v>310</v>
      </c>
      <c r="Q11" s="109">
        <v>48</v>
      </c>
      <c r="R11" s="109">
        <v>19</v>
      </c>
      <c r="S11" s="110">
        <v>35</v>
      </c>
      <c r="T11" s="2"/>
      <c r="U11" s="273">
        <f>SUMPRODUCT(N$3:R$3,N11:R11)/SUM(N11:R11)</f>
        <v>3.2412587412587412</v>
      </c>
    </row>
    <row r="12" spans="1:22" ht="13.5" customHeight="1" x14ac:dyDescent="0.15">
      <c r="A12" s="263"/>
      <c r="B12" s="148"/>
      <c r="C12" s="17"/>
      <c r="D12" s="201"/>
      <c r="E12" s="105">
        <v>46.457990115321252</v>
      </c>
      <c r="F12" s="106">
        <v>38.879736408566721</v>
      </c>
      <c r="G12" s="106">
        <v>8.731466227347612</v>
      </c>
      <c r="H12" s="106">
        <v>1.8121911037891267</v>
      </c>
      <c r="I12" s="106">
        <v>0.49423393739703458</v>
      </c>
      <c r="J12" s="107">
        <v>3.6243822075782535</v>
      </c>
      <c r="K12" s="66"/>
      <c r="L12" s="272"/>
      <c r="N12" s="117">
        <v>4.7775947281713345</v>
      </c>
      <c r="O12" s="106">
        <v>27.347611202635914</v>
      </c>
      <c r="P12" s="106">
        <v>51.070840197693578</v>
      </c>
      <c r="Q12" s="106">
        <v>7.9077429983525533</v>
      </c>
      <c r="R12" s="106">
        <v>3.1301482701812189</v>
      </c>
      <c r="S12" s="107">
        <v>5.7660626029654036</v>
      </c>
      <c r="U12" s="272"/>
    </row>
    <row r="13" spans="1:22" s="57" customFormat="1" ht="13.5" customHeight="1" x14ac:dyDescent="0.15">
      <c r="A13" s="263"/>
      <c r="B13" s="56" t="s">
        <v>39</v>
      </c>
      <c r="D13" s="202">
        <v>159</v>
      </c>
      <c r="E13" s="108">
        <v>73</v>
      </c>
      <c r="F13" s="109">
        <v>54</v>
      </c>
      <c r="G13" s="109">
        <v>20</v>
      </c>
      <c r="H13" s="109">
        <v>1</v>
      </c>
      <c r="I13" s="109">
        <v>1</v>
      </c>
      <c r="J13" s="110">
        <v>10</v>
      </c>
      <c r="K13" s="65"/>
      <c r="L13" s="273">
        <f>SUMPRODUCT(E$3:I$3,E13:I13)/SUM(E13:I13)</f>
        <v>4.3221476510067118</v>
      </c>
      <c r="N13" s="118">
        <v>8</v>
      </c>
      <c r="O13" s="109">
        <v>36</v>
      </c>
      <c r="P13" s="109">
        <v>77</v>
      </c>
      <c r="Q13" s="109">
        <v>14</v>
      </c>
      <c r="R13" s="109">
        <v>11</v>
      </c>
      <c r="S13" s="110">
        <v>13</v>
      </c>
      <c r="T13" s="2"/>
      <c r="U13" s="273">
        <f>SUMPRODUCT(N$3:R$3,N13:R13)/SUM(N13:R13)</f>
        <v>3.1095890410958904</v>
      </c>
    </row>
    <row r="14" spans="1:22" ht="13.5" customHeight="1" x14ac:dyDescent="0.15">
      <c r="A14" s="263"/>
      <c r="B14" s="148"/>
      <c r="C14" s="17"/>
      <c r="D14" s="201"/>
      <c r="E14" s="105">
        <v>45.911949685534594</v>
      </c>
      <c r="F14" s="106">
        <v>33.962264150943398</v>
      </c>
      <c r="G14" s="106">
        <v>12.578616352201259</v>
      </c>
      <c r="H14" s="106">
        <v>0.62893081761006298</v>
      </c>
      <c r="I14" s="106">
        <v>0.62893081761006298</v>
      </c>
      <c r="J14" s="107">
        <v>6.2893081761006293</v>
      </c>
      <c r="K14" s="66"/>
      <c r="L14" s="272"/>
      <c r="N14" s="117">
        <v>5.0314465408805038</v>
      </c>
      <c r="O14" s="106">
        <v>22.641509433962266</v>
      </c>
      <c r="P14" s="106">
        <v>48.427672955974842</v>
      </c>
      <c r="Q14" s="106">
        <v>8.8050314465408803</v>
      </c>
      <c r="R14" s="106">
        <v>6.9182389937106921</v>
      </c>
      <c r="S14" s="107">
        <v>8.1761006289308167</v>
      </c>
      <c r="U14" s="272"/>
    </row>
    <row r="15" spans="1:22" s="57" customFormat="1" ht="13.5" customHeight="1" x14ac:dyDescent="0.15">
      <c r="A15" s="263"/>
      <c r="B15" s="56" t="s">
        <v>41</v>
      </c>
      <c r="D15" s="202">
        <v>186</v>
      </c>
      <c r="E15" s="108">
        <v>63</v>
      </c>
      <c r="F15" s="109">
        <v>90</v>
      </c>
      <c r="G15" s="109">
        <v>23</v>
      </c>
      <c r="H15" s="109">
        <v>3</v>
      </c>
      <c r="I15" s="109">
        <v>1</v>
      </c>
      <c r="J15" s="110">
        <v>6</v>
      </c>
      <c r="K15" s="65"/>
      <c r="L15" s="273">
        <f>SUMPRODUCT(E$3:I$3,E15:I15)/SUM(E15:I15)</f>
        <v>4.1722222222222225</v>
      </c>
      <c r="N15" s="118">
        <v>5</v>
      </c>
      <c r="O15" s="109">
        <v>35</v>
      </c>
      <c r="P15" s="109">
        <v>96</v>
      </c>
      <c r="Q15" s="109">
        <v>34</v>
      </c>
      <c r="R15" s="109">
        <v>6</v>
      </c>
      <c r="S15" s="110">
        <v>10</v>
      </c>
      <c r="T15" s="2"/>
      <c r="U15" s="273">
        <f>SUMPRODUCT(N$3:R$3,N15:R15)/SUM(N15:R15)</f>
        <v>2.9943181818181817</v>
      </c>
    </row>
    <row r="16" spans="1:22" ht="13.5" customHeight="1" x14ac:dyDescent="0.15">
      <c r="A16" s="263"/>
      <c r="B16" s="148"/>
      <c r="C16" s="17"/>
      <c r="D16" s="201"/>
      <c r="E16" s="105">
        <v>33.87096774193548</v>
      </c>
      <c r="F16" s="106">
        <v>48.387096774193552</v>
      </c>
      <c r="G16" s="106">
        <v>12.365591397849462</v>
      </c>
      <c r="H16" s="106">
        <v>1.6129032258064515</v>
      </c>
      <c r="I16" s="106">
        <v>0.53763440860215062</v>
      </c>
      <c r="J16" s="107">
        <v>3.225806451612903</v>
      </c>
      <c r="K16" s="66"/>
      <c r="L16" s="272"/>
      <c r="N16" s="117">
        <v>2.6881720430107525</v>
      </c>
      <c r="O16" s="106">
        <v>18.817204301075268</v>
      </c>
      <c r="P16" s="106">
        <v>51.612903225806448</v>
      </c>
      <c r="Q16" s="106">
        <v>18.27956989247312</v>
      </c>
      <c r="R16" s="106">
        <v>3.225806451612903</v>
      </c>
      <c r="S16" s="107">
        <v>5.376344086021505</v>
      </c>
      <c r="U16" s="272"/>
    </row>
    <row r="17" spans="1:21" s="57" customFormat="1" ht="13.5" customHeight="1" x14ac:dyDescent="0.15">
      <c r="A17" s="263"/>
      <c r="B17" s="56" t="s">
        <v>43</v>
      </c>
      <c r="D17" s="202">
        <v>84</v>
      </c>
      <c r="E17" s="108">
        <v>43</v>
      </c>
      <c r="F17" s="109">
        <v>26</v>
      </c>
      <c r="G17" s="109">
        <v>6</v>
      </c>
      <c r="H17" s="109">
        <v>5</v>
      </c>
      <c r="I17" s="109">
        <v>1</v>
      </c>
      <c r="J17" s="110">
        <v>3</v>
      </c>
      <c r="K17" s="65"/>
      <c r="L17" s="273">
        <f>SUMPRODUCT(E$3:I$3,E17:I17)/SUM(E17:I17)</f>
        <v>4.2962962962962967</v>
      </c>
      <c r="N17" s="118">
        <v>6</v>
      </c>
      <c r="O17" s="109">
        <v>13</v>
      </c>
      <c r="P17" s="109">
        <v>33</v>
      </c>
      <c r="Q17" s="109">
        <v>18</v>
      </c>
      <c r="R17" s="109">
        <v>12</v>
      </c>
      <c r="S17" s="110">
        <v>2</v>
      </c>
      <c r="T17" s="2"/>
      <c r="U17" s="273">
        <f>SUMPRODUCT(N$3:R$3,N17:R17)/SUM(N17:R17)</f>
        <v>2.7926829268292681</v>
      </c>
    </row>
    <row r="18" spans="1:21" ht="13.5" customHeight="1" thickBot="1" x14ac:dyDescent="0.2">
      <c r="A18" s="264"/>
      <c r="B18" s="150"/>
      <c r="C18" s="18"/>
      <c r="D18" s="203"/>
      <c r="E18" s="111">
        <v>51.19047619047619</v>
      </c>
      <c r="F18" s="112">
        <v>30.952380952380953</v>
      </c>
      <c r="G18" s="112">
        <v>7.1428571428571423</v>
      </c>
      <c r="H18" s="112">
        <v>5.9523809523809517</v>
      </c>
      <c r="I18" s="112">
        <v>1.1904761904761905</v>
      </c>
      <c r="J18" s="113">
        <v>3.5714285714285712</v>
      </c>
      <c r="K18" s="66"/>
      <c r="L18" s="271"/>
      <c r="N18" s="119">
        <v>7.1428571428571423</v>
      </c>
      <c r="O18" s="112">
        <v>15.476190476190476</v>
      </c>
      <c r="P18" s="112">
        <v>39.285714285714285</v>
      </c>
      <c r="Q18" s="112">
        <v>21.428571428571427</v>
      </c>
      <c r="R18" s="112">
        <v>14.285714285714285</v>
      </c>
      <c r="S18" s="113">
        <v>2.3809523809523809</v>
      </c>
      <c r="U18" s="271"/>
    </row>
    <row r="19" spans="1:21" s="57" customFormat="1" ht="13.5" customHeight="1" x14ac:dyDescent="0.15">
      <c r="A19" s="265" t="s">
        <v>0</v>
      </c>
      <c r="B19" s="55" t="s">
        <v>1</v>
      </c>
      <c r="C19" s="217"/>
      <c r="D19" s="200">
        <v>993</v>
      </c>
      <c r="E19" s="102">
        <v>360</v>
      </c>
      <c r="F19" s="103">
        <v>438</v>
      </c>
      <c r="G19" s="103">
        <v>126</v>
      </c>
      <c r="H19" s="103">
        <v>25</v>
      </c>
      <c r="I19" s="103">
        <v>6</v>
      </c>
      <c r="J19" s="104">
        <v>38</v>
      </c>
      <c r="K19" s="65"/>
      <c r="L19" s="270">
        <f>SUMPRODUCT(E$3:I$3,E19:I19)/SUM(E19:I19)</f>
        <v>4.173821989528796</v>
      </c>
      <c r="N19" s="116">
        <v>53</v>
      </c>
      <c r="O19" s="103">
        <v>257</v>
      </c>
      <c r="P19" s="103">
        <v>496</v>
      </c>
      <c r="Q19" s="103">
        <v>94</v>
      </c>
      <c r="R19" s="103">
        <v>35</v>
      </c>
      <c r="S19" s="104">
        <v>58</v>
      </c>
      <c r="T19" s="2"/>
      <c r="U19" s="270">
        <f>SUMPRODUCT(N$3:R$3,N19:R19)/SUM(N19:R19)</f>
        <v>3.2128342245989305</v>
      </c>
    </row>
    <row r="20" spans="1:21" ht="13.5" customHeight="1" x14ac:dyDescent="0.15">
      <c r="A20" s="263"/>
      <c r="B20" s="56"/>
      <c r="C20" s="218"/>
      <c r="D20" s="202"/>
      <c r="E20" s="219">
        <v>36.253776435045317</v>
      </c>
      <c r="F20" s="220">
        <v>44.108761329305132</v>
      </c>
      <c r="G20" s="220">
        <v>12.688821752265861</v>
      </c>
      <c r="H20" s="220">
        <v>2.5176233635448138</v>
      </c>
      <c r="I20" s="220">
        <v>0.60422960725075525</v>
      </c>
      <c r="J20" s="221">
        <v>3.8267875125881168</v>
      </c>
      <c r="L20" s="272"/>
      <c r="N20" s="117">
        <v>5.3373615307150049</v>
      </c>
      <c r="O20" s="106">
        <v>25.881168177240681</v>
      </c>
      <c r="P20" s="106">
        <v>49.949647532729102</v>
      </c>
      <c r="Q20" s="106">
        <v>9.4662638469284985</v>
      </c>
      <c r="R20" s="106">
        <v>3.5246727089627394</v>
      </c>
      <c r="S20" s="107">
        <v>5.8408862034239677</v>
      </c>
      <c r="U20" s="272"/>
    </row>
    <row r="21" spans="1:21" s="57" customFormat="1" ht="13.5" customHeight="1" x14ac:dyDescent="0.15">
      <c r="A21" s="263"/>
      <c r="B21" s="149" t="s">
        <v>2</v>
      </c>
      <c r="C21" s="229"/>
      <c r="D21" s="239">
        <v>1427</v>
      </c>
      <c r="E21" s="230">
        <v>711</v>
      </c>
      <c r="F21" s="231">
        <v>544</v>
      </c>
      <c r="G21" s="231">
        <v>93</v>
      </c>
      <c r="H21" s="231">
        <v>13</v>
      </c>
      <c r="I21" s="231">
        <v>3</v>
      </c>
      <c r="J21" s="232">
        <v>63</v>
      </c>
      <c r="L21" s="273">
        <f>SUMPRODUCT(E$3:I$3,E21:I21)/SUM(E21:I21)</f>
        <v>4.42741935483871</v>
      </c>
      <c r="N21" s="118">
        <v>62</v>
      </c>
      <c r="O21" s="109">
        <v>365</v>
      </c>
      <c r="P21" s="109">
        <v>716</v>
      </c>
      <c r="Q21" s="109">
        <v>141</v>
      </c>
      <c r="R21" s="109">
        <v>51</v>
      </c>
      <c r="S21" s="110">
        <v>92</v>
      </c>
      <c r="T21" s="2"/>
      <c r="U21" s="273">
        <f>SUMPRODUCT(N$3:R$3,N21:R21)/SUM(N21:R21)</f>
        <v>3.1842696629213485</v>
      </c>
    </row>
    <row r="22" spans="1:21" ht="13.5" customHeight="1" x14ac:dyDescent="0.15">
      <c r="A22" s="263"/>
      <c r="B22" s="148"/>
      <c r="C22" s="17"/>
      <c r="D22" s="201"/>
      <c r="E22" s="105">
        <v>49.824807288016821</v>
      </c>
      <c r="F22" s="106">
        <v>38.1219341275403</v>
      </c>
      <c r="G22" s="106">
        <v>6.5171688857743524</v>
      </c>
      <c r="H22" s="106">
        <v>0.91100210231254386</v>
      </c>
      <c r="I22" s="106">
        <v>0.21023125437981782</v>
      </c>
      <c r="J22" s="107">
        <v>4.4148563419761739</v>
      </c>
      <c r="L22" s="272"/>
      <c r="N22" s="117">
        <v>4.3447792571829016</v>
      </c>
      <c r="O22" s="106">
        <v>25.5781359495445</v>
      </c>
      <c r="P22" s="106">
        <v>50.175192711983186</v>
      </c>
      <c r="Q22" s="106">
        <v>9.8808689558514367</v>
      </c>
      <c r="R22" s="106">
        <v>3.5739313244569026</v>
      </c>
      <c r="S22" s="107">
        <v>6.4470918009810791</v>
      </c>
      <c r="U22" s="272"/>
    </row>
    <row r="23" spans="1:21" s="57" customFormat="1" ht="13.5" customHeight="1" x14ac:dyDescent="0.15">
      <c r="A23" s="263"/>
      <c r="B23" s="56" t="s">
        <v>46</v>
      </c>
      <c r="D23" s="202">
        <v>35</v>
      </c>
      <c r="E23" s="108">
        <v>14</v>
      </c>
      <c r="F23" s="109">
        <v>9</v>
      </c>
      <c r="G23" s="109">
        <v>6</v>
      </c>
      <c r="H23" s="109">
        <v>1</v>
      </c>
      <c r="I23" s="109">
        <v>0</v>
      </c>
      <c r="J23" s="110">
        <v>5</v>
      </c>
      <c r="L23" s="273">
        <f>SUMPRODUCT(E$3:I$3,E23:I23)/SUM(E23:I23)</f>
        <v>4.2</v>
      </c>
      <c r="N23" s="118">
        <v>1</v>
      </c>
      <c r="O23" s="109">
        <v>11</v>
      </c>
      <c r="P23" s="109">
        <v>12</v>
      </c>
      <c r="Q23" s="109">
        <v>4</v>
      </c>
      <c r="R23" s="109">
        <v>2</v>
      </c>
      <c r="S23" s="110">
        <v>5</v>
      </c>
      <c r="T23" s="2"/>
      <c r="U23" s="273">
        <f>SUMPRODUCT(N$3:R$3,N23:R23)/SUM(N23:R23)</f>
        <v>3.1666666666666665</v>
      </c>
    </row>
    <row r="24" spans="1:21" ht="13.5" customHeight="1" thickBot="1" x14ac:dyDescent="0.2">
      <c r="A24" s="264"/>
      <c r="B24" s="150"/>
      <c r="C24" s="18"/>
      <c r="D24" s="203"/>
      <c r="E24" s="111">
        <v>40</v>
      </c>
      <c r="F24" s="112">
        <v>25.714285714285712</v>
      </c>
      <c r="G24" s="112">
        <v>17.142857142857142</v>
      </c>
      <c r="H24" s="112">
        <v>2.8571428571428572</v>
      </c>
      <c r="I24" s="112">
        <v>0</v>
      </c>
      <c r="J24" s="113">
        <v>14.285714285714285</v>
      </c>
      <c r="L24" s="271"/>
      <c r="N24" s="119">
        <v>2.8571428571428572</v>
      </c>
      <c r="O24" s="112">
        <v>31.428571428571427</v>
      </c>
      <c r="P24" s="112">
        <v>34.285714285714285</v>
      </c>
      <c r="Q24" s="112">
        <v>11.428571428571429</v>
      </c>
      <c r="R24" s="112">
        <v>5.7142857142857144</v>
      </c>
      <c r="S24" s="113">
        <v>14.285714285714285</v>
      </c>
      <c r="U24" s="271"/>
    </row>
    <row r="25" spans="1:21" s="57" customFormat="1" ht="13.5" customHeight="1" x14ac:dyDescent="0.15">
      <c r="A25" s="265" t="s">
        <v>44</v>
      </c>
      <c r="B25" s="55" t="s">
        <v>3</v>
      </c>
      <c r="C25" s="60"/>
      <c r="D25" s="204">
        <v>119</v>
      </c>
      <c r="E25" s="102">
        <v>74</v>
      </c>
      <c r="F25" s="103">
        <v>35</v>
      </c>
      <c r="G25" s="103">
        <v>6</v>
      </c>
      <c r="H25" s="103">
        <v>2</v>
      </c>
      <c r="I25" s="103">
        <v>0</v>
      </c>
      <c r="J25" s="104">
        <v>2</v>
      </c>
      <c r="L25" s="270">
        <f>SUMPRODUCT(E$3:I$3,E25:I25)/SUM(E25:I25)</f>
        <v>4.5470085470085468</v>
      </c>
      <c r="N25" s="116">
        <v>20</v>
      </c>
      <c r="O25" s="103">
        <v>45</v>
      </c>
      <c r="P25" s="103">
        <v>47</v>
      </c>
      <c r="Q25" s="103">
        <v>3</v>
      </c>
      <c r="R25" s="103">
        <v>1</v>
      </c>
      <c r="S25" s="104">
        <v>3</v>
      </c>
      <c r="T25" s="2"/>
      <c r="U25" s="270">
        <f>SUMPRODUCT(N$3:R$3,N25:R25)/SUM(N25:R25)</f>
        <v>3.6896551724137931</v>
      </c>
    </row>
    <row r="26" spans="1:21" ht="13.5" customHeight="1" x14ac:dyDescent="0.15">
      <c r="A26" s="263"/>
      <c r="B26" s="56"/>
      <c r="D26" s="198"/>
      <c r="E26" s="219">
        <v>62.184873949579831</v>
      </c>
      <c r="F26" s="220">
        <v>29.411764705882355</v>
      </c>
      <c r="G26" s="220">
        <v>5.0420168067226889</v>
      </c>
      <c r="H26" s="220">
        <v>1.680672268907563</v>
      </c>
      <c r="I26" s="220">
        <v>0</v>
      </c>
      <c r="J26" s="221">
        <v>1.680672268907563</v>
      </c>
      <c r="L26" s="272"/>
      <c r="N26" s="117">
        <v>16.806722689075631</v>
      </c>
      <c r="O26" s="106">
        <v>37.815126050420169</v>
      </c>
      <c r="P26" s="106">
        <v>39.495798319327733</v>
      </c>
      <c r="Q26" s="106">
        <v>2.5210084033613445</v>
      </c>
      <c r="R26" s="106">
        <v>0.84033613445378152</v>
      </c>
      <c r="S26" s="107">
        <v>2.5210084033613445</v>
      </c>
      <c r="U26" s="272"/>
    </row>
    <row r="27" spans="1:21" s="57" customFormat="1" ht="13.5" customHeight="1" x14ac:dyDescent="0.15">
      <c r="A27" s="263"/>
      <c r="B27" s="149" t="s">
        <v>4</v>
      </c>
      <c r="C27" s="229"/>
      <c r="D27" s="240">
        <v>208</v>
      </c>
      <c r="E27" s="230">
        <v>105</v>
      </c>
      <c r="F27" s="231">
        <v>86</v>
      </c>
      <c r="G27" s="231">
        <v>9</v>
      </c>
      <c r="H27" s="231">
        <v>5</v>
      </c>
      <c r="I27" s="231">
        <v>2</v>
      </c>
      <c r="J27" s="232">
        <v>1</v>
      </c>
      <c r="L27" s="273">
        <f>SUMPRODUCT(E$3:I$3,E27:I27)/SUM(E27:I27)</f>
        <v>4.3864734299516908</v>
      </c>
      <c r="N27" s="118">
        <v>11</v>
      </c>
      <c r="O27" s="109">
        <v>76</v>
      </c>
      <c r="P27" s="109">
        <v>93</v>
      </c>
      <c r="Q27" s="109">
        <v>14</v>
      </c>
      <c r="R27" s="109">
        <v>10</v>
      </c>
      <c r="S27" s="110">
        <v>4</v>
      </c>
      <c r="T27" s="2"/>
      <c r="U27" s="273">
        <f>SUMPRODUCT(N$3:R$3,N27:R27)/SUM(N27:R27)</f>
        <v>3.3137254901960786</v>
      </c>
    </row>
    <row r="28" spans="1:21" ht="13.5" customHeight="1" x14ac:dyDescent="0.15">
      <c r="A28" s="263"/>
      <c r="B28" s="56"/>
      <c r="D28" s="198"/>
      <c r="E28" s="219">
        <v>50.480769230769226</v>
      </c>
      <c r="F28" s="220">
        <v>41.346153846153847</v>
      </c>
      <c r="G28" s="220">
        <v>4.3269230769230766</v>
      </c>
      <c r="H28" s="220">
        <v>2.4038461538461542</v>
      </c>
      <c r="I28" s="220">
        <v>0.96153846153846156</v>
      </c>
      <c r="J28" s="221">
        <v>0.48076923076923078</v>
      </c>
      <c r="L28" s="272"/>
      <c r="N28" s="117">
        <v>5.2884615384615383</v>
      </c>
      <c r="O28" s="106">
        <v>36.538461538461533</v>
      </c>
      <c r="P28" s="106">
        <v>44.711538461538467</v>
      </c>
      <c r="Q28" s="106">
        <v>6.7307692307692308</v>
      </c>
      <c r="R28" s="106">
        <v>4.8076923076923084</v>
      </c>
      <c r="S28" s="107">
        <v>1.9230769230769231</v>
      </c>
      <c r="U28" s="272"/>
    </row>
    <row r="29" spans="1:21" s="57" customFormat="1" ht="13.5" customHeight="1" x14ac:dyDescent="0.15">
      <c r="A29" s="263"/>
      <c r="B29" s="149" t="s">
        <v>5</v>
      </c>
      <c r="C29" s="229"/>
      <c r="D29" s="240">
        <v>358</v>
      </c>
      <c r="E29" s="230">
        <v>176</v>
      </c>
      <c r="F29" s="231">
        <v>144</v>
      </c>
      <c r="G29" s="231">
        <v>30</v>
      </c>
      <c r="H29" s="231">
        <v>5</v>
      </c>
      <c r="I29" s="231">
        <v>1</v>
      </c>
      <c r="J29" s="232">
        <v>2</v>
      </c>
      <c r="L29" s="273">
        <f>SUMPRODUCT(E$3:I$3,E29:I29)/SUM(E29:I29)</f>
        <v>4.3735955056179776</v>
      </c>
      <c r="N29" s="118">
        <v>24</v>
      </c>
      <c r="O29" s="109">
        <v>102</v>
      </c>
      <c r="P29" s="109">
        <v>185</v>
      </c>
      <c r="Q29" s="109">
        <v>31</v>
      </c>
      <c r="R29" s="109">
        <v>14</v>
      </c>
      <c r="S29" s="110">
        <v>2</v>
      </c>
      <c r="T29" s="2"/>
      <c r="U29" s="273">
        <f>SUMPRODUCT(N$3:R$3,N29:R29)/SUM(N29:R29)</f>
        <v>3.25561797752809</v>
      </c>
    </row>
    <row r="30" spans="1:21" ht="13.5" customHeight="1" x14ac:dyDescent="0.15">
      <c r="A30" s="263"/>
      <c r="B30" s="148"/>
      <c r="C30" s="17"/>
      <c r="D30" s="205"/>
      <c r="E30" s="105">
        <v>49.162011173184354</v>
      </c>
      <c r="F30" s="106">
        <v>40.22346368715084</v>
      </c>
      <c r="G30" s="106">
        <v>8.3798882681564244</v>
      </c>
      <c r="H30" s="106">
        <v>1.3966480446927374</v>
      </c>
      <c r="I30" s="106">
        <v>0.27932960893854747</v>
      </c>
      <c r="J30" s="107">
        <v>0.55865921787709494</v>
      </c>
      <c r="L30" s="272"/>
      <c r="N30" s="117">
        <v>6.7039106145251397</v>
      </c>
      <c r="O30" s="106">
        <v>28.491620111731841</v>
      </c>
      <c r="P30" s="106">
        <v>51.675977653631286</v>
      </c>
      <c r="Q30" s="106">
        <v>8.6592178770949726</v>
      </c>
      <c r="R30" s="106">
        <v>3.9106145251396649</v>
      </c>
      <c r="S30" s="107">
        <v>0.55865921787709494</v>
      </c>
      <c r="U30" s="272"/>
    </row>
    <row r="31" spans="1:21" s="57" customFormat="1" ht="13.5" customHeight="1" x14ac:dyDescent="0.15">
      <c r="A31" s="263"/>
      <c r="B31" s="149" t="s">
        <v>6</v>
      </c>
      <c r="C31" s="229"/>
      <c r="D31" s="240">
        <v>457</v>
      </c>
      <c r="E31" s="230">
        <v>201</v>
      </c>
      <c r="F31" s="231">
        <v>200</v>
      </c>
      <c r="G31" s="231">
        <v>39</v>
      </c>
      <c r="H31" s="231">
        <v>6</v>
      </c>
      <c r="I31" s="231">
        <v>1</v>
      </c>
      <c r="J31" s="232">
        <v>10</v>
      </c>
      <c r="L31" s="273">
        <f>SUMPRODUCT(E$3:I$3,E31:I31)/SUM(E31:I31)</f>
        <v>4.3288590604026842</v>
      </c>
      <c r="N31" s="118">
        <v>17</v>
      </c>
      <c r="O31" s="109">
        <v>120</v>
      </c>
      <c r="P31" s="109">
        <v>248</v>
      </c>
      <c r="Q31" s="109">
        <v>44</v>
      </c>
      <c r="R31" s="109">
        <v>17</v>
      </c>
      <c r="S31" s="110">
        <v>11</v>
      </c>
      <c r="T31" s="2"/>
      <c r="U31" s="273">
        <f>SUMPRODUCT(N$3:R$3,N31:R31)/SUM(N31:R31)</f>
        <v>3.1704035874439462</v>
      </c>
    </row>
    <row r="32" spans="1:21" ht="13.5" customHeight="1" x14ac:dyDescent="0.15">
      <c r="A32" s="263"/>
      <c r="B32" s="148"/>
      <c r="C32" s="17"/>
      <c r="D32" s="205"/>
      <c r="E32" s="105">
        <v>43.982494529540482</v>
      </c>
      <c r="F32" s="106">
        <v>43.763676148796499</v>
      </c>
      <c r="G32" s="106">
        <v>8.5339168490153181</v>
      </c>
      <c r="H32" s="106">
        <v>1.3129102844638949</v>
      </c>
      <c r="I32" s="106">
        <v>0.21881838074398249</v>
      </c>
      <c r="J32" s="107">
        <v>2.1881838074398248</v>
      </c>
      <c r="L32" s="272"/>
      <c r="N32" s="117">
        <v>3.7199124726477026</v>
      </c>
      <c r="O32" s="106">
        <v>26.258205689277897</v>
      </c>
      <c r="P32" s="106">
        <v>54.266958424507663</v>
      </c>
      <c r="Q32" s="106">
        <v>9.62800875273523</v>
      </c>
      <c r="R32" s="106">
        <v>3.7199124726477026</v>
      </c>
      <c r="S32" s="107">
        <v>2.4070021881838075</v>
      </c>
      <c r="U32" s="272"/>
    </row>
    <row r="33" spans="1:21" s="57" customFormat="1" ht="13.5" customHeight="1" x14ac:dyDescent="0.15">
      <c r="A33" s="263"/>
      <c r="B33" s="149" t="s">
        <v>7</v>
      </c>
      <c r="C33" s="229"/>
      <c r="D33" s="240">
        <v>531</v>
      </c>
      <c r="E33" s="230">
        <v>224</v>
      </c>
      <c r="F33" s="231">
        <v>227</v>
      </c>
      <c r="G33" s="231">
        <v>58</v>
      </c>
      <c r="H33" s="231">
        <v>9</v>
      </c>
      <c r="I33" s="231">
        <v>2</v>
      </c>
      <c r="J33" s="232">
        <v>11</v>
      </c>
      <c r="L33" s="273">
        <f>SUMPRODUCT(E$3:I$3,E33:I33)/SUM(E33:I33)</f>
        <v>4.273076923076923</v>
      </c>
      <c r="N33" s="118">
        <v>9</v>
      </c>
      <c r="O33" s="109">
        <v>102</v>
      </c>
      <c r="P33" s="109">
        <v>310</v>
      </c>
      <c r="Q33" s="109">
        <v>75</v>
      </c>
      <c r="R33" s="109">
        <v>16</v>
      </c>
      <c r="S33" s="110">
        <v>19</v>
      </c>
      <c r="T33" s="2"/>
      <c r="U33" s="273">
        <f>SUMPRODUCT(N$3:R$3,N33:R33)/SUM(N33:R33)</f>
        <v>3.025390625</v>
      </c>
    </row>
    <row r="34" spans="1:21" ht="13.5" customHeight="1" x14ac:dyDescent="0.15">
      <c r="A34" s="263"/>
      <c r="B34" s="148"/>
      <c r="C34" s="17"/>
      <c r="D34" s="205"/>
      <c r="E34" s="105">
        <v>42.184557438794727</v>
      </c>
      <c r="F34" s="106">
        <v>42.749529190207156</v>
      </c>
      <c r="G34" s="106">
        <v>10.922787193973635</v>
      </c>
      <c r="H34" s="106">
        <v>1.6949152542372881</v>
      </c>
      <c r="I34" s="106">
        <v>0.37664783427495291</v>
      </c>
      <c r="J34" s="107">
        <v>2.0715630885122414</v>
      </c>
      <c r="L34" s="272"/>
      <c r="N34" s="117">
        <v>1.6949152542372881</v>
      </c>
      <c r="O34" s="106">
        <v>19.209039548022599</v>
      </c>
      <c r="P34" s="106">
        <v>58.380414312617702</v>
      </c>
      <c r="Q34" s="106">
        <v>14.124293785310735</v>
      </c>
      <c r="R34" s="106">
        <v>3.0131826741996233</v>
      </c>
      <c r="S34" s="107">
        <v>3.5781544256120528</v>
      </c>
      <c r="U34" s="272"/>
    </row>
    <row r="35" spans="1:21" s="57" customFormat="1" ht="13.5" customHeight="1" x14ac:dyDescent="0.15">
      <c r="A35" s="263"/>
      <c r="B35" s="149" t="s">
        <v>45</v>
      </c>
      <c r="C35" s="229"/>
      <c r="D35" s="240">
        <v>750</v>
      </c>
      <c r="E35" s="230">
        <v>294</v>
      </c>
      <c r="F35" s="231">
        <v>290</v>
      </c>
      <c r="G35" s="231">
        <v>77</v>
      </c>
      <c r="H35" s="231">
        <v>11</v>
      </c>
      <c r="I35" s="231">
        <v>3</v>
      </c>
      <c r="J35" s="232">
        <v>75</v>
      </c>
      <c r="L35" s="273">
        <f>SUMPRODUCT(E$3:I$3,E35:I35)/SUM(E35:I35)</f>
        <v>4.275555555555556</v>
      </c>
      <c r="N35" s="118">
        <v>34</v>
      </c>
      <c r="O35" s="109">
        <v>178</v>
      </c>
      <c r="P35" s="109">
        <v>330</v>
      </c>
      <c r="Q35" s="109">
        <v>69</v>
      </c>
      <c r="R35" s="109">
        <v>28</v>
      </c>
      <c r="S35" s="110">
        <v>111</v>
      </c>
      <c r="T35" s="2"/>
      <c r="U35" s="273">
        <f>SUMPRODUCT(N$3:R$3,N35:R35)/SUM(N35:R35)</f>
        <v>3.1893583724569639</v>
      </c>
    </row>
    <row r="36" spans="1:21" ht="13.5" customHeight="1" x14ac:dyDescent="0.15">
      <c r="A36" s="263"/>
      <c r="B36" s="148"/>
      <c r="C36" s="17"/>
      <c r="D36" s="205"/>
      <c r="E36" s="105">
        <v>39.200000000000003</v>
      </c>
      <c r="F36" s="106">
        <v>38.666666666666664</v>
      </c>
      <c r="G36" s="106">
        <v>10.266666666666667</v>
      </c>
      <c r="H36" s="106">
        <v>1.4666666666666666</v>
      </c>
      <c r="I36" s="106">
        <v>0.4</v>
      </c>
      <c r="J36" s="107">
        <v>10</v>
      </c>
      <c r="L36" s="272"/>
      <c r="N36" s="117">
        <v>4.5333333333333332</v>
      </c>
      <c r="O36" s="106">
        <v>23.733333333333334</v>
      </c>
      <c r="P36" s="106">
        <v>44</v>
      </c>
      <c r="Q36" s="106">
        <v>9.1999999999999993</v>
      </c>
      <c r="R36" s="106">
        <v>3.7333333333333338</v>
      </c>
      <c r="S36" s="107">
        <v>14.799999999999999</v>
      </c>
      <c r="U36" s="272"/>
    </row>
    <row r="37" spans="1:21" s="57" customFormat="1" ht="13.5" customHeight="1" x14ac:dyDescent="0.15">
      <c r="A37" s="263"/>
      <c r="B37" s="56" t="s">
        <v>46</v>
      </c>
      <c r="D37" s="198">
        <v>32</v>
      </c>
      <c r="E37" s="108">
        <v>11</v>
      </c>
      <c r="F37" s="109">
        <v>9</v>
      </c>
      <c r="G37" s="109">
        <v>6</v>
      </c>
      <c r="H37" s="109">
        <v>1</v>
      </c>
      <c r="I37" s="109">
        <v>0</v>
      </c>
      <c r="J37" s="110">
        <v>5</v>
      </c>
      <c r="L37" s="273">
        <f>SUMPRODUCT(E$3:I$3,E37:I37)/SUM(E37:I37)</f>
        <v>4.1111111111111107</v>
      </c>
      <c r="N37" s="118">
        <v>1</v>
      </c>
      <c r="O37" s="109">
        <v>10</v>
      </c>
      <c r="P37" s="109">
        <v>11</v>
      </c>
      <c r="Q37" s="109">
        <v>3</v>
      </c>
      <c r="R37" s="109">
        <v>2</v>
      </c>
      <c r="S37" s="110">
        <v>5</v>
      </c>
      <c r="T37" s="2"/>
      <c r="U37" s="273">
        <f>SUMPRODUCT(N$3:R$3,N37:R37)/SUM(N37:R37)</f>
        <v>3.1851851851851851</v>
      </c>
    </row>
    <row r="38" spans="1:21" ht="13.5" customHeight="1" thickBot="1" x14ac:dyDescent="0.2">
      <c r="A38" s="263"/>
      <c r="B38" s="56"/>
      <c r="D38" s="199"/>
      <c r="E38" s="111">
        <v>34.375</v>
      </c>
      <c r="F38" s="112">
        <v>28.125</v>
      </c>
      <c r="G38" s="112">
        <v>18.75</v>
      </c>
      <c r="H38" s="112">
        <v>3.125</v>
      </c>
      <c r="I38" s="112">
        <v>0</v>
      </c>
      <c r="J38" s="113">
        <v>15.625</v>
      </c>
      <c r="L38" s="271"/>
      <c r="N38" s="119">
        <v>3.125</v>
      </c>
      <c r="O38" s="112">
        <v>31.25</v>
      </c>
      <c r="P38" s="112">
        <v>34.375</v>
      </c>
      <c r="Q38" s="112">
        <v>9.375</v>
      </c>
      <c r="R38" s="112">
        <v>6.25</v>
      </c>
      <c r="S38" s="113">
        <v>15.625</v>
      </c>
      <c r="U38" s="271"/>
    </row>
    <row r="39" spans="1:21" s="57" customFormat="1" ht="13.5" customHeight="1" x14ac:dyDescent="0.15">
      <c r="A39" s="265" t="s">
        <v>47</v>
      </c>
      <c r="B39" s="55" t="s">
        <v>49</v>
      </c>
      <c r="C39" s="217"/>
      <c r="D39" s="202">
        <v>365</v>
      </c>
      <c r="E39" s="108">
        <v>199</v>
      </c>
      <c r="F39" s="109">
        <v>136</v>
      </c>
      <c r="G39" s="109">
        <v>19</v>
      </c>
      <c r="H39" s="109">
        <v>4</v>
      </c>
      <c r="I39" s="109">
        <v>2</v>
      </c>
      <c r="J39" s="110">
        <v>5</v>
      </c>
      <c r="L39" s="270">
        <f>SUMPRODUCT(E$3:I$3,E39:I39)/SUM(E39:I39)</f>
        <v>4.4611111111111112</v>
      </c>
      <c r="N39" s="118">
        <v>36</v>
      </c>
      <c r="O39" s="109">
        <v>110</v>
      </c>
      <c r="P39" s="109">
        <v>168</v>
      </c>
      <c r="Q39" s="109">
        <v>28</v>
      </c>
      <c r="R39" s="109">
        <v>13</v>
      </c>
      <c r="S39" s="110">
        <v>10</v>
      </c>
      <c r="T39" s="2"/>
      <c r="U39" s="270">
        <f>SUMPRODUCT(N$3:R$3,N39:R39)/SUM(N39:R39)</f>
        <v>3.3605633802816901</v>
      </c>
    </row>
    <row r="40" spans="1:21" ht="13.5" customHeight="1" x14ac:dyDescent="0.15">
      <c r="A40" s="263"/>
      <c r="B40" s="56"/>
      <c r="C40" s="218"/>
      <c r="D40" s="202"/>
      <c r="E40" s="219">
        <v>54.520547945205479</v>
      </c>
      <c r="F40" s="220">
        <v>37.260273972602739</v>
      </c>
      <c r="G40" s="220">
        <v>5.2054794520547949</v>
      </c>
      <c r="H40" s="220">
        <v>1.095890410958904</v>
      </c>
      <c r="I40" s="220">
        <v>0.54794520547945202</v>
      </c>
      <c r="J40" s="221">
        <v>1.3698630136986301</v>
      </c>
      <c r="L40" s="272"/>
      <c r="N40" s="117">
        <v>9.8630136986301373</v>
      </c>
      <c r="O40" s="106">
        <v>30.136986301369863</v>
      </c>
      <c r="P40" s="106">
        <v>46.027397260273972</v>
      </c>
      <c r="Q40" s="106">
        <v>7.6712328767123292</v>
      </c>
      <c r="R40" s="106">
        <v>3.5616438356164384</v>
      </c>
      <c r="S40" s="107">
        <v>2.7397260273972601</v>
      </c>
      <c r="U40" s="272"/>
    </row>
    <row r="41" spans="1:21" s="57" customFormat="1" ht="13.5" customHeight="1" x14ac:dyDescent="0.15">
      <c r="A41" s="263"/>
      <c r="B41" s="149" t="s">
        <v>51</v>
      </c>
      <c r="C41" s="246"/>
      <c r="D41" s="239">
        <v>1728</v>
      </c>
      <c r="E41" s="230">
        <v>742</v>
      </c>
      <c r="F41" s="231">
        <v>723</v>
      </c>
      <c r="G41" s="231">
        <v>162</v>
      </c>
      <c r="H41" s="231">
        <v>29</v>
      </c>
      <c r="I41" s="231">
        <v>3</v>
      </c>
      <c r="J41" s="232">
        <v>69</v>
      </c>
      <c r="L41" s="273">
        <f>SUMPRODUCT(E$3:I$3,E41:I41)/SUM(E41:I41)</f>
        <v>4.3092224231464735</v>
      </c>
      <c r="N41" s="118">
        <v>64</v>
      </c>
      <c r="O41" s="109">
        <v>444</v>
      </c>
      <c r="P41" s="109">
        <v>886</v>
      </c>
      <c r="Q41" s="109">
        <v>171</v>
      </c>
      <c r="R41" s="109">
        <v>58</v>
      </c>
      <c r="S41" s="110">
        <v>105</v>
      </c>
      <c r="T41" s="2"/>
      <c r="U41" s="273">
        <f>SUMPRODUCT(N$3:R$3,N41:R41)/SUM(N41:R41)</f>
        <v>3.175600739371534</v>
      </c>
    </row>
    <row r="42" spans="1:21" ht="13.5" customHeight="1" x14ac:dyDescent="0.15">
      <c r="A42" s="263"/>
      <c r="B42" s="148"/>
      <c r="C42" s="243"/>
      <c r="D42" s="201"/>
      <c r="E42" s="105">
        <v>42.939814814814817</v>
      </c>
      <c r="F42" s="106">
        <v>41.840277777777779</v>
      </c>
      <c r="G42" s="106">
        <v>9.375</v>
      </c>
      <c r="H42" s="106">
        <v>1.6782407407407409</v>
      </c>
      <c r="I42" s="106">
        <v>0.1736111111111111</v>
      </c>
      <c r="J42" s="107">
        <v>3.9930555555555554</v>
      </c>
      <c r="L42" s="272"/>
      <c r="N42" s="117">
        <v>3.7037037037037033</v>
      </c>
      <c r="O42" s="106">
        <v>25.694444444444443</v>
      </c>
      <c r="P42" s="106">
        <v>51.273148148148152</v>
      </c>
      <c r="Q42" s="106">
        <v>9.8958333333333321</v>
      </c>
      <c r="R42" s="106">
        <v>3.3564814814814818</v>
      </c>
      <c r="S42" s="107">
        <v>6.0763888888888884</v>
      </c>
      <c r="U42" s="272"/>
    </row>
    <row r="43" spans="1:21" s="57" customFormat="1" ht="13.5" customHeight="1" x14ac:dyDescent="0.15">
      <c r="A43" s="263"/>
      <c r="B43" s="149" t="s">
        <v>52</v>
      </c>
      <c r="C43" s="246"/>
      <c r="D43" s="239">
        <v>317</v>
      </c>
      <c r="E43" s="230">
        <v>131</v>
      </c>
      <c r="F43" s="231">
        <v>118</v>
      </c>
      <c r="G43" s="231">
        <v>35</v>
      </c>
      <c r="H43" s="231">
        <v>5</v>
      </c>
      <c r="I43" s="231">
        <v>3</v>
      </c>
      <c r="J43" s="232">
        <v>25</v>
      </c>
      <c r="L43" s="273">
        <f>SUMPRODUCT(E$3:I$3,E43:I43)/SUM(E43:I43)</f>
        <v>4.2636986301369859</v>
      </c>
      <c r="N43" s="118">
        <v>14</v>
      </c>
      <c r="O43" s="109">
        <v>67</v>
      </c>
      <c r="P43" s="109">
        <v>157</v>
      </c>
      <c r="Q43" s="109">
        <v>33</v>
      </c>
      <c r="R43" s="109">
        <v>14</v>
      </c>
      <c r="S43" s="110">
        <v>32</v>
      </c>
      <c r="T43" s="2"/>
      <c r="U43" s="273">
        <f>SUMPRODUCT(N$3:R$3,N43:R43)/SUM(N43:R43)</f>
        <v>3.119298245614035</v>
      </c>
    </row>
    <row r="44" spans="1:21" ht="13.5" customHeight="1" x14ac:dyDescent="0.15">
      <c r="A44" s="263"/>
      <c r="B44" s="148"/>
      <c r="C44" s="243"/>
      <c r="D44" s="201"/>
      <c r="E44" s="105">
        <v>41.324921135646683</v>
      </c>
      <c r="F44" s="106">
        <v>37.223974763406943</v>
      </c>
      <c r="G44" s="106">
        <v>11.041009463722396</v>
      </c>
      <c r="H44" s="106">
        <v>1.5772870662460567</v>
      </c>
      <c r="I44" s="106">
        <v>0.94637223974763407</v>
      </c>
      <c r="J44" s="107">
        <v>7.8864353312302837</v>
      </c>
      <c r="L44" s="272"/>
      <c r="N44" s="117">
        <v>4.4164037854889591</v>
      </c>
      <c r="O44" s="106">
        <v>21.135646687697161</v>
      </c>
      <c r="P44" s="106">
        <v>49.526813880126177</v>
      </c>
      <c r="Q44" s="106">
        <v>10.410094637223976</v>
      </c>
      <c r="R44" s="106">
        <v>4.4164037854889591</v>
      </c>
      <c r="S44" s="107">
        <v>10.094637223974763</v>
      </c>
      <c r="U44" s="272"/>
    </row>
    <row r="45" spans="1:21" s="57" customFormat="1" ht="13.5" customHeight="1" x14ac:dyDescent="0.15">
      <c r="A45" s="263"/>
      <c r="B45" s="56" t="s">
        <v>350</v>
      </c>
      <c r="C45" s="244"/>
      <c r="D45" s="202">
        <v>45</v>
      </c>
      <c r="E45" s="108">
        <v>13</v>
      </c>
      <c r="F45" s="109">
        <v>14</v>
      </c>
      <c r="G45" s="109">
        <v>9</v>
      </c>
      <c r="H45" s="109">
        <v>1</v>
      </c>
      <c r="I45" s="109">
        <v>1</v>
      </c>
      <c r="J45" s="110">
        <v>7</v>
      </c>
      <c r="L45" s="273">
        <f>SUMPRODUCT(E$3:I$3,E45:I45)/SUM(E45:I45)</f>
        <v>3.9736842105263159</v>
      </c>
      <c r="N45" s="118">
        <v>2</v>
      </c>
      <c r="O45" s="109">
        <v>12</v>
      </c>
      <c r="P45" s="109">
        <v>13</v>
      </c>
      <c r="Q45" s="109">
        <v>7</v>
      </c>
      <c r="R45" s="109">
        <v>3</v>
      </c>
      <c r="S45" s="110">
        <v>8</v>
      </c>
      <c r="T45" s="2"/>
      <c r="U45" s="273">
        <f>SUMPRODUCT(N$3:R$3,N45:R45)/SUM(N45:R45)</f>
        <v>3.0810810810810811</v>
      </c>
    </row>
    <row r="46" spans="1:21" ht="13.5" customHeight="1" thickBot="1" x14ac:dyDescent="0.2">
      <c r="A46" s="264"/>
      <c r="B46" s="150"/>
      <c r="C46" s="245"/>
      <c r="D46" s="203"/>
      <c r="E46" s="111">
        <v>28.888888888888886</v>
      </c>
      <c r="F46" s="112">
        <v>31.111111111111111</v>
      </c>
      <c r="G46" s="112">
        <v>20</v>
      </c>
      <c r="H46" s="112">
        <v>2.2222222222222223</v>
      </c>
      <c r="I46" s="112">
        <v>2.2222222222222223</v>
      </c>
      <c r="J46" s="113">
        <v>15.555555555555555</v>
      </c>
      <c r="L46" s="271"/>
      <c r="N46" s="119">
        <v>4.4444444444444446</v>
      </c>
      <c r="O46" s="112">
        <v>26.666666666666668</v>
      </c>
      <c r="P46" s="112">
        <v>28.888888888888886</v>
      </c>
      <c r="Q46" s="112">
        <v>15.555555555555555</v>
      </c>
      <c r="R46" s="112">
        <v>6.666666666666667</v>
      </c>
      <c r="S46" s="113">
        <v>17.777777777777779</v>
      </c>
      <c r="U46" s="271"/>
    </row>
    <row r="47" spans="1:21" s="57" customFormat="1" ht="13.5" customHeight="1" x14ac:dyDescent="0.15">
      <c r="A47" s="265" t="s">
        <v>224</v>
      </c>
      <c r="B47" s="55" t="s">
        <v>54</v>
      </c>
      <c r="C47" s="217"/>
      <c r="D47" s="202">
        <v>95</v>
      </c>
      <c r="E47" s="108">
        <v>62</v>
      </c>
      <c r="F47" s="109">
        <v>26</v>
      </c>
      <c r="G47" s="109">
        <v>4</v>
      </c>
      <c r="H47" s="109">
        <v>1</v>
      </c>
      <c r="I47" s="109">
        <v>0</v>
      </c>
      <c r="J47" s="110">
        <v>2</v>
      </c>
      <c r="L47" s="270">
        <f>SUMPRODUCT(E$3:I$3,E47:I47)/SUM(E47:I47)</f>
        <v>4.602150537634409</v>
      </c>
      <c r="N47" s="118">
        <v>15</v>
      </c>
      <c r="O47" s="109">
        <v>37</v>
      </c>
      <c r="P47" s="109">
        <v>36</v>
      </c>
      <c r="Q47" s="109">
        <v>3</v>
      </c>
      <c r="R47" s="109">
        <v>1</v>
      </c>
      <c r="S47" s="110">
        <v>3</v>
      </c>
      <c r="T47" s="2"/>
      <c r="U47" s="270">
        <f>SUMPRODUCT(N$3:R$3,N47:R47)/SUM(N47:R47)</f>
        <v>3.6739130434782608</v>
      </c>
    </row>
    <row r="48" spans="1:21" ht="13.5" customHeight="1" x14ac:dyDescent="0.15">
      <c r="A48" s="263"/>
      <c r="B48" s="56"/>
      <c r="C48" s="218"/>
      <c r="D48" s="202"/>
      <c r="E48" s="219">
        <v>65.26315789473685</v>
      </c>
      <c r="F48" s="220">
        <v>27.368421052631582</v>
      </c>
      <c r="G48" s="220">
        <v>4.2105263157894735</v>
      </c>
      <c r="H48" s="220">
        <v>1.0526315789473684</v>
      </c>
      <c r="I48" s="220">
        <v>0</v>
      </c>
      <c r="J48" s="221">
        <v>2.1052631578947367</v>
      </c>
      <c r="L48" s="272"/>
      <c r="N48" s="117">
        <v>15.789473684210526</v>
      </c>
      <c r="O48" s="106">
        <v>38.94736842105263</v>
      </c>
      <c r="P48" s="106">
        <v>37.894736842105267</v>
      </c>
      <c r="Q48" s="106">
        <v>3.1578947368421053</v>
      </c>
      <c r="R48" s="106">
        <v>1.0526315789473684</v>
      </c>
      <c r="S48" s="107">
        <v>3.1578947368421053</v>
      </c>
      <c r="U48" s="272"/>
    </row>
    <row r="49" spans="1:21" s="57" customFormat="1" ht="13.5" customHeight="1" x14ac:dyDescent="0.15">
      <c r="A49" s="263"/>
      <c r="B49" s="149" t="s">
        <v>393</v>
      </c>
      <c r="C49" s="246"/>
      <c r="D49" s="239">
        <v>332</v>
      </c>
      <c r="E49" s="230">
        <v>167</v>
      </c>
      <c r="F49" s="231">
        <v>128</v>
      </c>
      <c r="G49" s="231">
        <v>25</v>
      </c>
      <c r="H49" s="231">
        <v>3</v>
      </c>
      <c r="I49" s="231">
        <v>5</v>
      </c>
      <c r="J49" s="232">
        <v>4</v>
      </c>
      <c r="L49" s="273">
        <f>SUMPRODUCT(E$3:I$3,E49:I49)/SUM(E49:I49)</f>
        <v>4.3689024390243905</v>
      </c>
      <c r="N49" s="118">
        <v>22</v>
      </c>
      <c r="O49" s="109">
        <v>88</v>
      </c>
      <c r="P49" s="109">
        <v>171</v>
      </c>
      <c r="Q49" s="109">
        <v>28</v>
      </c>
      <c r="R49" s="109">
        <v>17</v>
      </c>
      <c r="S49" s="110">
        <v>6</v>
      </c>
      <c r="T49" s="2"/>
      <c r="U49" s="273">
        <f>SUMPRODUCT(N$3:R$3,N49:R49)/SUM(N49:R49)</f>
        <v>3.2147239263803682</v>
      </c>
    </row>
    <row r="50" spans="1:21" ht="13.5" customHeight="1" x14ac:dyDescent="0.15">
      <c r="A50" s="263"/>
      <c r="B50" s="148"/>
      <c r="C50" s="243"/>
      <c r="D50" s="201"/>
      <c r="E50" s="105">
        <v>50.30120481927711</v>
      </c>
      <c r="F50" s="106">
        <v>38.554216867469883</v>
      </c>
      <c r="G50" s="106">
        <v>7.5301204819277112</v>
      </c>
      <c r="H50" s="106">
        <v>0.90361445783132521</v>
      </c>
      <c r="I50" s="106">
        <v>1.5060240963855422</v>
      </c>
      <c r="J50" s="107">
        <v>1.2048192771084338</v>
      </c>
      <c r="L50" s="272"/>
      <c r="N50" s="117">
        <v>6.6265060240963862</v>
      </c>
      <c r="O50" s="106">
        <v>26.506024096385545</v>
      </c>
      <c r="P50" s="106">
        <v>51.506024096385538</v>
      </c>
      <c r="Q50" s="106">
        <v>8.4337349397590362</v>
      </c>
      <c r="R50" s="106">
        <v>5.1204819277108431</v>
      </c>
      <c r="S50" s="107">
        <v>1.8072289156626504</v>
      </c>
      <c r="U50" s="272"/>
    </row>
    <row r="51" spans="1:21" s="57" customFormat="1" ht="13.5" customHeight="1" x14ac:dyDescent="0.15">
      <c r="A51" s="263"/>
      <c r="B51" s="149" t="s">
        <v>56</v>
      </c>
      <c r="C51" s="246"/>
      <c r="D51" s="239">
        <v>216</v>
      </c>
      <c r="E51" s="230">
        <v>95</v>
      </c>
      <c r="F51" s="231">
        <v>96</v>
      </c>
      <c r="G51" s="231">
        <v>17</v>
      </c>
      <c r="H51" s="231">
        <v>4</v>
      </c>
      <c r="I51" s="231">
        <v>0</v>
      </c>
      <c r="J51" s="232">
        <v>4</v>
      </c>
      <c r="L51" s="273">
        <f>SUMPRODUCT(E$3:I$3,E51:I51)/SUM(E51:I51)</f>
        <v>4.3301886792452828</v>
      </c>
      <c r="N51" s="118">
        <v>6</v>
      </c>
      <c r="O51" s="109">
        <v>55</v>
      </c>
      <c r="P51" s="109">
        <v>113</v>
      </c>
      <c r="Q51" s="109">
        <v>22</v>
      </c>
      <c r="R51" s="109">
        <v>12</v>
      </c>
      <c r="S51" s="110">
        <v>8</v>
      </c>
      <c r="T51" s="2"/>
      <c r="U51" s="273">
        <f>SUMPRODUCT(N$3:R$3,N51:R51)/SUM(N51:R51)</f>
        <v>3.1009615384615383</v>
      </c>
    </row>
    <row r="52" spans="1:21" ht="13.5" customHeight="1" x14ac:dyDescent="0.15">
      <c r="A52" s="263"/>
      <c r="B52" s="148"/>
      <c r="C52" s="243"/>
      <c r="D52" s="201"/>
      <c r="E52" s="105">
        <v>43.981481481481481</v>
      </c>
      <c r="F52" s="106">
        <v>44.444444444444443</v>
      </c>
      <c r="G52" s="106">
        <v>7.8703703703703702</v>
      </c>
      <c r="H52" s="106">
        <v>1.8518518518518516</v>
      </c>
      <c r="I52" s="106">
        <v>0</v>
      </c>
      <c r="J52" s="107">
        <v>1.8518518518518516</v>
      </c>
      <c r="L52" s="272"/>
      <c r="N52" s="117">
        <v>2.7777777777777777</v>
      </c>
      <c r="O52" s="106">
        <v>25.462962962962965</v>
      </c>
      <c r="P52" s="106">
        <v>52.314814814814817</v>
      </c>
      <c r="Q52" s="106">
        <v>10.185185185185185</v>
      </c>
      <c r="R52" s="106">
        <v>5.5555555555555554</v>
      </c>
      <c r="S52" s="107">
        <v>3.7037037037037033</v>
      </c>
      <c r="U52" s="272"/>
    </row>
    <row r="53" spans="1:21" s="57" customFormat="1" ht="13.5" customHeight="1" x14ac:dyDescent="0.15">
      <c r="A53" s="263"/>
      <c r="B53" s="149" t="s">
        <v>58</v>
      </c>
      <c r="C53" s="246"/>
      <c r="D53" s="239">
        <v>177</v>
      </c>
      <c r="E53" s="230">
        <v>85</v>
      </c>
      <c r="F53" s="231">
        <v>73</v>
      </c>
      <c r="G53" s="231">
        <v>13</v>
      </c>
      <c r="H53" s="231">
        <v>3</v>
      </c>
      <c r="I53" s="231">
        <v>0</v>
      </c>
      <c r="J53" s="232">
        <v>3</v>
      </c>
      <c r="L53" s="273">
        <f>SUMPRODUCT(E$3:I$3,E53:I53)/SUM(E53:I53)</f>
        <v>4.3793103448275863</v>
      </c>
      <c r="N53" s="118">
        <v>10</v>
      </c>
      <c r="O53" s="109">
        <v>57</v>
      </c>
      <c r="P53" s="109">
        <v>88</v>
      </c>
      <c r="Q53" s="109">
        <v>11</v>
      </c>
      <c r="R53" s="109">
        <v>5</v>
      </c>
      <c r="S53" s="110">
        <v>6</v>
      </c>
      <c r="T53" s="2"/>
      <c r="U53" s="273">
        <f>SUMPRODUCT(N$3:R$3,N53:R53)/SUM(N53:R53)</f>
        <v>3.327485380116959</v>
      </c>
    </row>
    <row r="54" spans="1:21" ht="13.5" customHeight="1" x14ac:dyDescent="0.15">
      <c r="A54" s="263"/>
      <c r="B54" s="148"/>
      <c r="C54" s="243"/>
      <c r="D54" s="201"/>
      <c r="E54" s="105">
        <v>48.022598870056498</v>
      </c>
      <c r="F54" s="106">
        <v>41.242937853107343</v>
      </c>
      <c r="G54" s="106">
        <v>7.3446327683615822</v>
      </c>
      <c r="H54" s="106">
        <v>1.6949152542372881</v>
      </c>
      <c r="I54" s="106">
        <v>0</v>
      </c>
      <c r="J54" s="107">
        <v>1.6949152542372881</v>
      </c>
      <c r="L54" s="272"/>
      <c r="N54" s="117">
        <v>5.6497175141242941</v>
      </c>
      <c r="O54" s="106">
        <v>32.20338983050847</v>
      </c>
      <c r="P54" s="106">
        <v>49.717514124293785</v>
      </c>
      <c r="Q54" s="106">
        <v>6.2146892655367232</v>
      </c>
      <c r="R54" s="106">
        <v>2.8248587570621471</v>
      </c>
      <c r="S54" s="107">
        <v>3.3898305084745761</v>
      </c>
      <c r="U54" s="272"/>
    </row>
    <row r="55" spans="1:21" s="57" customFormat="1" ht="13.5" customHeight="1" x14ac:dyDescent="0.15">
      <c r="A55" s="263"/>
      <c r="B55" s="149" t="s">
        <v>60</v>
      </c>
      <c r="C55" s="246"/>
      <c r="D55" s="239">
        <v>396</v>
      </c>
      <c r="E55" s="230">
        <v>181</v>
      </c>
      <c r="F55" s="231">
        <v>164</v>
      </c>
      <c r="G55" s="231">
        <v>36</v>
      </c>
      <c r="H55" s="231">
        <v>6</v>
      </c>
      <c r="I55" s="231">
        <v>1</v>
      </c>
      <c r="J55" s="232">
        <v>8</v>
      </c>
      <c r="L55" s="273">
        <f>SUMPRODUCT(E$3:I$3,E55:I55)/SUM(E55:I55)</f>
        <v>4.3350515463917523</v>
      </c>
      <c r="N55" s="118">
        <v>23</v>
      </c>
      <c r="O55" s="109">
        <v>109</v>
      </c>
      <c r="P55" s="109">
        <v>203</v>
      </c>
      <c r="Q55" s="109">
        <v>39</v>
      </c>
      <c r="R55" s="109">
        <v>11</v>
      </c>
      <c r="S55" s="110">
        <v>11</v>
      </c>
      <c r="T55" s="2"/>
      <c r="U55" s="273">
        <f>SUMPRODUCT(N$3:R$3,N55:R55)/SUM(N55:R55)</f>
        <v>3.244155844155844</v>
      </c>
    </row>
    <row r="56" spans="1:21" ht="13.5" customHeight="1" x14ac:dyDescent="0.15">
      <c r="A56" s="263"/>
      <c r="B56" s="148"/>
      <c r="C56" s="243"/>
      <c r="D56" s="201"/>
      <c r="E56" s="105">
        <v>45.707070707070706</v>
      </c>
      <c r="F56" s="106">
        <v>41.414141414141412</v>
      </c>
      <c r="G56" s="106">
        <v>9.0909090909090917</v>
      </c>
      <c r="H56" s="106">
        <v>1.5151515151515151</v>
      </c>
      <c r="I56" s="106">
        <v>0.25252525252525254</v>
      </c>
      <c r="J56" s="107">
        <v>2.0202020202020203</v>
      </c>
      <c r="L56" s="272"/>
      <c r="N56" s="117">
        <v>5.808080808080808</v>
      </c>
      <c r="O56" s="106">
        <v>27.525252525252526</v>
      </c>
      <c r="P56" s="106">
        <v>51.262626262626263</v>
      </c>
      <c r="Q56" s="106">
        <v>9.8484848484848477</v>
      </c>
      <c r="R56" s="106">
        <v>2.7777777777777777</v>
      </c>
      <c r="S56" s="107">
        <v>2.7777777777777777</v>
      </c>
      <c r="U56" s="272"/>
    </row>
    <row r="57" spans="1:21" s="57" customFormat="1" ht="13.5" customHeight="1" x14ac:dyDescent="0.15">
      <c r="A57" s="263"/>
      <c r="B57" s="149" t="s">
        <v>62</v>
      </c>
      <c r="C57" s="246"/>
      <c r="D57" s="239">
        <v>207</v>
      </c>
      <c r="E57" s="230">
        <v>96</v>
      </c>
      <c r="F57" s="231">
        <v>84</v>
      </c>
      <c r="G57" s="231">
        <v>18</v>
      </c>
      <c r="H57" s="231">
        <v>4</v>
      </c>
      <c r="I57" s="231">
        <v>2</v>
      </c>
      <c r="J57" s="232">
        <v>3</v>
      </c>
      <c r="L57" s="273">
        <f>SUMPRODUCT(E$3:I$3,E57:I57)/SUM(E57:I57)</f>
        <v>4.3137254901960782</v>
      </c>
      <c r="N57" s="118">
        <v>10</v>
      </c>
      <c r="O57" s="109">
        <v>60</v>
      </c>
      <c r="P57" s="109">
        <v>109</v>
      </c>
      <c r="Q57" s="109">
        <v>15</v>
      </c>
      <c r="R57" s="109">
        <v>5</v>
      </c>
      <c r="S57" s="110">
        <v>8</v>
      </c>
      <c r="T57" s="2"/>
      <c r="U57" s="273">
        <f>SUMPRODUCT(N$3:R$3,N57:R57)/SUM(N57:R57)</f>
        <v>3.2763819095477387</v>
      </c>
    </row>
    <row r="58" spans="1:21" ht="13.5" customHeight="1" x14ac:dyDescent="0.15">
      <c r="A58" s="263"/>
      <c r="B58" s="148"/>
      <c r="C58" s="243"/>
      <c r="D58" s="201"/>
      <c r="E58" s="105">
        <v>46.376811594202898</v>
      </c>
      <c r="F58" s="106">
        <v>40.579710144927539</v>
      </c>
      <c r="G58" s="106">
        <v>8.695652173913043</v>
      </c>
      <c r="H58" s="106">
        <v>1.932367149758454</v>
      </c>
      <c r="I58" s="106">
        <v>0.96618357487922701</v>
      </c>
      <c r="J58" s="107">
        <v>1.4492753623188406</v>
      </c>
      <c r="L58" s="272"/>
      <c r="N58" s="117">
        <v>4.8309178743961354</v>
      </c>
      <c r="O58" s="106">
        <v>28.985507246376812</v>
      </c>
      <c r="P58" s="106">
        <v>52.657004830917877</v>
      </c>
      <c r="Q58" s="106">
        <v>7.2463768115942031</v>
      </c>
      <c r="R58" s="106">
        <v>2.4154589371980677</v>
      </c>
      <c r="S58" s="107">
        <v>3.8647342995169081</v>
      </c>
      <c r="U58" s="272"/>
    </row>
    <row r="59" spans="1:21" s="57" customFormat="1" ht="13.5" customHeight="1" x14ac:dyDescent="0.15">
      <c r="A59" s="263"/>
      <c r="B59" s="149" t="s">
        <v>64</v>
      </c>
      <c r="C59" s="246"/>
      <c r="D59" s="206">
        <v>142</v>
      </c>
      <c r="E59" s="230">
        <v>53</v>
      </c>
      <c r="F59" s="231">
        <v>57</v>
      </c>
      <c r="G59" s="231">
        <v>15</v>
      </c>
      <c r="H59" s="231">
        <v>2</v>
      </c>
      <c r="I59" s="231">
        <v>1</v>
      </c>
      <c r="J59" s="232">
        <v>14</v>
      </c>
      <c r="L59" s="273">
        <f>SUMPRODUCT(E$3:I$3,E59:I59)/SUM(E59:I59)</f>
        <v>4.2421875</v>
      </c>
      <c r="N59" s="118">
        <v>7</v>
      </c>
      <c r="O59" s="109">
        <v>26</v>
      </c>
      <c r="P59" s="109">
        <v>62</v>
      </c>
      <c r="Q59" s="109">
        <v>21</v>
      </c>
      <c r="R59" s="109">
        <v>7</v>
      </c>
      <c r="S59" s="110">
        <v>19</v>
      </c>
      <c r="T59" s="2"/>
      <c r="U59" s="273">
        <f>SUMPRODUCT(N$3:R$3,N59:R59)/SUM(N59:R59)</f>
        <v>3.0406504065040649</v>
      </c>
    </row>
    <row r="60" spans="1:21" ht="13.5" customHeight="1" x14ac:dyDescent="0.15">
      <c r="A60" s="263"/>
      <c r="B60" s="148"/>
      <c r="C60" s="243"/>
      <c r="D60" s="201"/>
      <c r="E60" s="105">
        <v>37.323943661971832</v>
      </c>
      <c r="F60" s="106">
        <v>40.140845070422536</v>
      </c>
      <c r="G60" s="106">
        <v>10.56338028169014</v>
      </c>
      <c r="H60" s="106">
        <v>1.4084507042253522</v>
      </c>
      <c r="I60" s="106">
        <v>0.70422535211267612</v>
      </c>
      <c r="J60" s="107">
        <v>9.8591549295774641</v>
      </c>
      <c r="L60" s="272"/>
      <c r="N60" s="117">
        <v>4.929577464788732</v>
      </c>
      <c r="O60" s="106">
        <v>18.30985915492958</v>
      </c>
      <c r="P60" s="106">
        <v>43.661971830985912</v>
      </c>
      <c r="Q60" s="106">
        <v>14.788732394366196</v>
      </c>
      <c r="R60" s="106">
        <v>4.929577464788732</v>
      </c>
      <c r="S60" s="107">
        <v>13.380281690140844</v>
      </c>
      <c r="U60" s="272"/>
    </row>
    <row r="61" spans="1:21" s="57" customFormat="1" ht="13.5" customHeight="1" x14ac:dyDescent="0.15">
      <c r="A61" s="263"/>
      <c r="B61" s="149" t="s">
        <v>66</v>
      </c>
      <c r="C61" s="246"/>
      <c r="D61" s="206">
        <v>524</v>
      </c>
      <c r="E61" s="230">
        <v>215</v>
      </c>
      <c r="F61" s="231">
        <v>210</v>
      </c>
      <c r="G61" s="231">
        <v>51</v>
      </c>
      <c r="H61" s="231">
        <v>7</v>
      </c>
      <c r="I61" s="231">
        <v>2</v>
      </c>
      <c r="J61" s="232">
        <v>39</v>
      </c>
      <c r="L61" s="273">
        <f>SUMPRODUCT(E$3:I$3,E61:I61)/SUM(E61:I61)</f>
        <v>4.2969072164948452</v>
      </c>
      <c r="N61" s="118">
        <v>19</v>
      </c>
      <c r="O61" s="109">
        <v>123</v>
      </c>
      <c r="P61" s="109">
        <v>253</v>
      </c>
      <c r="Q61" s="109">
        <v>52</v>
      </c>
      <c r="R61" s="109">
        <v>18</v>
      </c>
      <c r="S61" s="110">
        <v>59</v>
      </c>
      <c r="T61" s="2"/>
      <c r="U61" s="273">
        <f>SUMPRODUCT(N$3:R$3,N61:R61)/SUM(N61:R61)</f>
        <v>3.1569892473118282</v>
      </c>
    </row>
    <row r="62" spans="1:21" ht="13.5" customHeight="1" x14ac:dyDescent="0.15">
      <c r="A62" s="263"/>
      <c r="B62" s="148"/>
      <c r="C62" s="243"/>
      <c r="D62" s="201"/>
      <c r="E62" s="105">
        <v>41.030534351145036</v>
      </c>
      <c r="F62" s="106">
        <v>40.076335877862597</v>
      </c>
      <c r="G62" s="106">
        <v>9.7328244274809155</v>
      </c>
      <c r="H62" s="106">
        <v>1.3358778625954197</v>
      </c>
      <c r="I62" s="106">
        <v>0.38167938931297707</v>
      </c>
      <c r="J62" s="107">
        <v>7.4427480916030531</v>
      </c>
      <c r="L62" s="272"/>
      <c r="N62" s="117">
        <v>3.6259541984732824</v>
      </c>
      <c r="O62" s="106">
        <v>23.473282442748094</v>
      </c>
      <c r="P62" s="106">
        <v>48.282442748091604</v>
      </c>
      <c r="Q62" s="106">
        <v>9.9236641221374047</v>
      </c>
      <c r="R62" s="106">
        <v>3.4351145038167941</v>
      </c>
      <c r="S62" s="107">
        <v>11.259541984732824</v>
      </c>
      <c r="U62" s="272"/>
    </row>
    <row r="63" spans="1:21" s="57" customFormat="1" ht="13.5" customHeight="1" x14ac:dyDescent="0.15">
      <c r="A63" s="263"/>
      <c r="B63" s="56" t="s">
        <v>67</v>
      </c>
      <c r="C63" s="244"/>
      <c r="D63" s="202">
        <v>543</v>
      </c>
      <c r="E63" s="108">
        <v>220</v>
      </c>
      <c r="F63" s="109">
        <v>221</v>
      </c>
      <c r="G63" s="109">
        <v>58</v>
      </c>
      <c r="H63" s="109">
        <v>12</v>
      </c>
      <c r="I63" s="109">
        <v>0</v>
      </c>
      <c r="J63" s="110">
        <v>32</v>
      </c>
      <c r="L63" s="273">
        <f>SUMPRODUCT(E$3:I$3,E63:I63)/SUM(E63:I63)</f>
        <v>4.2700587084148731</v>
      </c>
      <c r="N63" s="118">
        <v>13</v>
      </c>
      <c r="O63" s="109">
        <v>125</v>
      </c>
      <c r="P63" s="109">
        <v>281</v>
      </c>
      <c r="Q63" s="109">
        <v>61</v>
      </c>
      <c r="R63" s="109">
        <v>18</v>
      </c>
      <c r="S63" s="110">
        <v>45</v>
      </c>
      <c r="T63" s="2"/>
      <c r="U63" s="273">
        <f>SUMPRODUCT(N$3:R$3,N63:R63)/SUM(N63:R63)</f>
        <v>3.1084337349397591</v>
      </c>
    </row>
    <row r="64" spans="1:21" ht="13.5" customHeight="1" thickBot="1" x14ac:dyDescent="0.2">
      <c r="A64" s="264"/>
      <c r="B64" s="150"/>
      <c r="C64" s="245"/>
      <c r="D64" s="203"/>
      <c r="E64" s="111">
        <v>40.515653775322285</v>
      </c>
      <c r="F64" s="112">
        <v>40.699815837937386</v>
      </c>
      <c r="G64" s="112">
        <v>10.681399631675875</v>
      </c>
      <c r="H64" s="112">
        <v>2.2099447513812152</v>
      </c>
      <c r="I64" s="112">
        <v>0</v>
      </c>
      <c r="J64" s="113">
        <v>5.8931860036832413</v>
      </c>
      <c r="L64" s="271"/>
      <c r="N64" s="119">
        <v>2.3941068139963169</v>
      </c>
      <c r="O64" s="112">
        <v>23.020257826887661</v>
      </c>
      <c r="P64" s="112">
        <v>51.749539594843462</v>
      </c>
      <c r="Q64" s="112">
        <v>11.233885819521179</v>
      </c>
      <c r="R64" s="112">
        <v>3.3149171270718232</v>
      </c>
      <c r="S64" s="113">
        <v>8.2872928176795568</v>
      </c>
      <c r="U64" s="271"/>
    </row>
    <row r="65" spans="1:21" s="57" customFormat="1" ht="13.5" customHeight="1" x14ac:dyDescent="0.15">
      <c r="A65" s="269" t="s">
        <v>73</v>
      </c>
      <c r="B65" s="55" t="s">
        <v>68</v>
      </c>
      <c r="C65" s="217"/>
      <c r="D65" s="202">
        <v>1316</v>
      </c>
      <c r="E65" s="108">
        <v>590</v>
      </c>
      <c r="F65" s="109">
        <v>515</v>
      </c>
      <c r="G65" s="109">
        <v>129</v>
      </c>
      <c r="H65" s="109">
        <v>23</v>
      </c>
      <c r="I65" s="109">
        <v>5</v>
      </c>
      <c r="J65" s="110">
        <v>54</v>
      </c>
      <c r="L65" s="270">
        <f>SUMPRODUCT(E$3:I$3,E65:I65)/SUM(E65:I65)</f>
        <v>4.316957210776545</v>
      </c>
      <c r="N65" s="118">
        <v>71</v>
      </c>
      <c r="O65" s="109">
        <v>306</v>
      </c>
      <c r="P65" s="109">
        <v>656</v>
      </c>
      <c r="Q65" s="109">
        <v>146</v>
      </c>
      <c r="R65" s="109">
        <v>56</v>
      </c>
      <c r="S65" s="110">
        <v>81</v>
      </c>
      <c r="T65" s="2"/>
      <c r="U65" s="270">
        <f>SUMPRODUCT(N$3:R$3,N65:R65)/SUM(N65:R65)</f>
        <v>3.1538461538461537</v>
      </c>
    </row>
    <row r="66" spans="1:21" ht="13.5" customHeight="1" x14ac:dyDescent="0.15">
      <c r="A66" s="263"/>
      <c r="B66" s="9" t="s">
        <v>69</v>
      </c>
      <c r="C66" s="243"/>
      <c r="D66" s="201"/>
      <c r="E66" s="105">
        <v>44.832826747720368</v>
      </c>
      <c r="F66" s="106">
        <v>39.133738601823708</v>
      </c>
      <c r="G66" s="106">
        <v>9.80243161094225</v>
      </c>
      <c r="H66" s="106">
        <v>1.7477203647416413</v>
      </c>
      <c r="I66" s="106">
        <v>0.37993920972644379</v>
      </c>
      <c r="J66" s="107">
        <v>4.1033434650455929</v>
      </c>
      <c r="L66" s="272"/>
      <c r="N66" s="117">
        <v>5.3951367781155017</v>
      </c>
      <c r="O66" s="106">
        <v>23.252279635258358</v>
      </c>
      <c r="P66" s="106">
        <v>49.848024316109424</v>
      </c>
      <c r="Q66" s="106">
        <v>11.094224924012158</v>
      </c>
      <c r="R66" s="106">
        <v>4.2553191489361701</v>
      </c>
      <c r="S66" s="107">
        <v>6.1550151975683889</v>
      </c>
      <c r="U66" s="272"/>
    </row>
    <row r="67" spans="1:21" s="57" customFormat="1" ht="13.5" customHeight="1" x14ac:dyDescent="0.15">
      <c r="A67" s="263"/>
      <c r="B67" s="56" t="s">
        <v>70</v>
      </c>
      <c r="C67" s="244"/>
      <c r="D67" s="202">
        <v>1077</v>
      </c>
      <c r="E67" s="108">
        <v>470</v>
      </c>
      <c r="F67" s="109">
        <v>462</v>
      </c>
      <c r="G67" s="109">
        <v>86</v>
      </c>
      <c r="H67" s="109">
        <v>15</v>
      </c>
      <c r="I67" s="109">
        <v>3</v>
      </c>
      <c r="J67" s="110">
        <v>41</v>
      </c>
      <c r="L67" s="273">
        <f>SUMPRODUCT(E$3:I$3,E67:I67)/SUM(E67:I67)</f>
        <v>4.333011583011583</v>
      </c>
      <c r="N67" s="118">
        <v>42</v>
      </c>
      <c r="O67" s="109">
        <v>308</v>
      </c>
      <c r="P67" s="109">
        <v>548</v>
      </c>
      <c r="Q67" s="109">
        <v>86</v>
      </c>
      <c r="R67" s="109">
        <v>31</v>
      </c>
      <c r="S67" s="110">
        <v>62</v>
      </c>
      <c r="T67" s="2"/>
      <c r="U67" s="273">
        <f>SUMPRODUCT(N$3:R$3,N67:R67)/SUM(N67:R67)</f>
        <v>3.2403940886699507</v>
      </c>
    </row>
    <row r="68" spans="1:21" ht="13.5" customHeight="1" x14ac:dyDescent="0.15">
      <c r="A68" s="263"/>
      <c r="B68" s="9" t="s">
        <v>71</v>
      </c>
      <c r="C68" s="243"/>
      <c r="D68" s="201"/>
      <c r="E68" s="105">
        <v>43.639740018570102</v>
      </c>
      <c r="F68" s="106">
        <v>42.896935933147631</v>
      </c>
      <c r="G68" s="106">
        <v>7.9851439182915511</v>
      </c>
      <c r="H68" s="106">
        <v>1.392757660167131</v>
      </c>
      <c r="I68" s="106">
        <v>0.2785515320334262</v>
      </c>
      <c r="J68" s="107">
        <v>3.8068709377901575</v>
      </c>
      <c r="L68" s="272"/>
      <c r="N68" s="117">
        <v>3.8997214484679668</v>
      </c>
      <c r="O68" s="106">
        <v>28.597957288765087</v>
      </c>
      <c r="P68" s="106">
        <v>50.882079851439187</v>
      </c>
      <c r="Q68" s="106">
        <v>7.9851439182915511</v>
      </c>
      <c r="R68" s="106">
        <v>2.8783658310120708</v>
      </c>
      <c r="S68" s="107">
        <v>5.7567316620241415</v>
      </c>
      <c r="U68" s="272"/>
    </row>
    <row r="69" spans="1:21" s="57" customFormat="1" ht="13.5" customHeight="1" x14ac:dyDescent="0.15">
      <c r="A69" s="263"/>
      <c r="B69" s="56" t="s">
        <v>72</v>
      </c>
      <c r="C69" s="244"/>
      <c r="D69" s="202">
        <v>62</v>
      </c>
      <c r="E69" s="108">
        <v>25</v>
      </c>
      <c r="F69" s="109">
        <v>14</v>
      </c>
      <c r="G69" s="109">
        <v>10</v>
      </c>
      <c r="H69" s="109">
        <v>1</v>
      </c>
      <c r="I69" s="109">
        <v>1</v>
      </c>
      <c r="J69" s="110">
        <v>11</v>
      </c>
      <c r="L69" s="273">
        <f>SUMPRODUCT(E$3:I$3,E69:I69)/SUM(E69:I69)</f>
        <v>4.1960784313725492</v>
      </c>
      <c r="N69" s="118">
        <v>3</v>
      </c>
      <c r="O69" s="109">
        <v>19</v>
      </c>
      <c r="P69" s="109">
        <v>20</v>
      </c>
      <c r="Q69" s="109">
        <v>7</v>
      </c>
      <c r="R69" s="109">
        <v>1</v>
      </c>
      <c r="S69" s="110">
        <v>12</v>
      </c>
      <c r="T69" s="2"/>
      <c r="U69" s="273">
        <f>SUMPRODUCT(N$3:R$3,N69:R69)/SUM(N69:R69)</f>
        <v>3.32</v>
      </c>
    </row>
    <row r="70" spans="1:21" ht="13.5" customHeight="1" thickBot="1" x14ac:dyDescent="0.2">
      <c r="A70" s="264"/>
      <c r="B70" s="16"/>
      <c r="C70" s="245"/>
      <c r="D70" s="203"/>
      <c r="E70" s="111">
        <v>40.322580645161288</v>
      </c>
      <c r="F70" s="112">
        <v>22.58064516129032</v>
      </c>
      <c r="G70" s="112">
        <v>16.129032258064516</v>
      </c>
      <c r="H70" s="112">
        <v>1.6129032258064515</v>
      </c>
      <c r="I70" s="112">
        <v>1.6129032258064515</v>
      </c>
      <c r="J70" s="113">
        <v>17.741935483870968</v>
      </c>
      <c r="L70" s="271"/>
      <c r="N70" s="119">
        <v>4.838709677419355</v>
      </c>
      <c r="O70" s="112">
        <v>30.64516129032258</v>
      </c>
      <c r="P70" s="112">
        <v>32.258064516129032</v>
      </c>
      <c r="Q70" s="112">
        <v>11.29032258064516</v>
      </c>
      <c r="R70" s="112">
        <v>1.6129032258064515</v>
      </c>
      <c r="S70" s="113">
        <v>19.35483870967742</v>
      </c>
      <c r="U70" s="271"/>
    </row>
    <row r="71" spans="1:21" s="57" customFormat="1" ht="13.5" customHeight="1" x14ac:dyDescent="0.15">
      <c r="A71" s="261" t="s">
        <v>404</v>
      </c>
      <c r="B71" s="56" t="s">
        <v>489</v>
      </c>
      <c r="D71" s="202">
        <v>1064</v>
      </c>
      <c r="E71" s="108">
        <v>483</v>
      </c>
      <c r="F71" s="109">
        <v>442</v>
      </c>
      <c r="G71" s="109">
        <v>98</v>
      </c>
      <c r="H71" s="109">
        <v>22</v>
      </c>
      <c r="I71" s="109">
        <v>2</v>
      </c>
      <c r="J71" s="110">
        <v>17</v>
      </c>
      <c r="L71" s="270">
        <f>SUMPRODUCT(E$3:I$3,E71:I71)/SUM(E71:I71)</f>
        <v>4.3199617956064946</v>
      </c>
      <c r="N71" s="118">
        <v>46</v>
      </c>
      <c r="O71" s="109">
        <v>283</v>
      </c>
      <c r="P71" s="109">
        <v>558</v>
      </c>
      <c r="Q71" s="109">
        <v>112</v>
      </c>
      <c r="R71" s="109">
        <v>37</v>
      </c>
      <c r="S71" s="110">
        <v>28</v>
      </c>
      <c r="T71" s="2"/>
      <c r="U71" s="270">
        <f>SUMPRODUCT(N$3:R$3,N71:R71)/SUM(N71:R71)</f>
        <v>3.1824324324324325</v>
      </c>
    </row>
    <row r="72" spans="1:21" ht="13.5" customHeight="1" x14ac:dyDescent="0.15">
      <c r="A72" s="261"/>
      <c r="B72" s="9" t="s">
        <v>490</v>
      </c>
      <c r="C72" s="17"/>
      <c r="D72" s="201"/>
      <c r="E72" s="105">
        <v>45.394736842105267</v>
      </c>
      <c r="F72" s="106">
        <v>41.541353383458649</v>
      </c>
      <c r="G72" s="106">
        <v>9.2105263157894726</v>
      </c>
      <c r="H72" s="106">
        <v>2.0676691729323307</v>
      </c>
      <c r="I72" s="106">
        <v>0.18796992481203006</v>
      </c>
      <c r="J72" s="107">
        <v>1.5977443609022555</v>
      </c>
      <c r="L72" s="272"/>
      <c r="N72" s="117">
        <v>4.3233082706766917</v>
      </c>
      <c r="O72" s="106">
        <v>26.597744360902254</v>
      </c>
      <c r="P72" s="106">
        <v>52.443609022556394</v>
      </c>
      <c r="Q72" s="106">
        <v>10.526315789473683</v>
      </c>
      <c r="R72" s="106">
        <v>3.477443609022556</v>
      </c>
      <c r="S72" s="107">
        <v>2.6315789473684208</v>
      </c>
      <c r="U72" s="272"/>
    </row>
    <row r="73" spans="1:21" s="57" customFormat="1" ht="13.5" customHeight="1" x14ac:dyDescent="0.15">
      <c r="A73" s="261"/>
      <c r="B73" s="56" t="s">
        <v>405</v>
      </c>
      <c r="D73" s="202">
        <v>348</v>
      </c>
      <c r="E73" s="108">
        <v>152</v>
      </c>
      <c r="F73" s="109">
        <v>161</v>
      </c>
      <c r="G73" s="109">
        <v>24</v>
      </c>
      <c r="H73" s="109">
        <v>6</v>
      </c>
      <c r="I73" s="109">
        <v>2</v>
      </c>
      <c r="J73" s="110">
        <v>3</v>
      </c>
      <c r="L73" s="273">
        <f>SUMPRODUCT(E$3:I$3,E73:I73)/SUM(E73:I73)</f>
        <v>4.3188405797101446</v>
      </c>
      <c r="N73" s="118">
        <v>15</v>
      </c>
      <c r="O73" s="109">
        <v>105</v>
      </c>
      <c r="P73" s="109">
        <v>180</v>
      </c>
      <c r="Q73" s="109">
        <v>30</v>
      </c>
      <c r="R73" s="109">
        <v>12</v>
      </c>
      <c r="S73" s="110">
        <v>6</v>
      </c>
      <c r="T73" s="2"/>
      <c r="U73" s="273">
        <f>SUMPRODUCT(N$3:R$3,N73:R73)/SUM(N73:R73)</f>
        <v>3.236842105263158</v>
      </c>
    </row>
    <row r="74" spans="1:21" ht="13.5" customHeight="1" x14ac:dyDescent="0.15">
      <c r="A74" s="261"/>
      <c r="B74" s="9" t="s">
        <v>490</v>
      </c>
      <c r="C74" s="17"/>
      <c r="D74" s="201"/>
      <c r="E74" s="105">
        <v>43.678160919540232</v>
      </c>
      <c r="F74" s="106">
        <v>46.264367816091955</v>
      </c>
      <c r="G74" s="106">
        <v>6.8965517241379306</v>
      </c>
      <c r="H74" s="106">
        <v>1.7241379310344827</v>
      </c>
      <c r="I74" s="106">
        <v>0.57471264367816088</v>
      </c>
      <c r="J74" s="107">
        <v>0.86206896551724133</v>
      </c>
      <c r="L74" s="272"/>
      <c r="N74" s="117">
        <v>4.3103448275862073</v>
      </c>
      <c r="O74" s="106">
        <v>30.172413793103448</v>
      </c>
      <c r="P74" s="106">
        <v>51.724137931034484</v>
      </c>
      <c r="Q74" s="106">
        <v>8.6206896551724146</v>
      </c>
      <c r="R74" s="106">
        <v>3.4482758620689653</v>
      </c>
      <c r="S74" s="107">
        <v>1.7241379310344827</v>
      </c>
      <c r="U74" s="272"/>
    </row>
    <row r="75" spans="1:21" s="57" customFormat="1" ht="13.5" customHeight="1" x14ac:dyDescent="0.15">
      <c r="A75" s="261"/>
      <c r="B75" s="56" t="s">
        <v>406</v>
      </c>
      <c r="D75" s="202">
        <v>1043</v>
      </c>
      <c r="E75" s="108">
        <v>450</v>
      </c>
      <c r="F75" s="109">
        <v>388</v>
      </c>
      <c r="G75" s="109">
        <v>103</v>
      </c>
      <c r="H75" s="109">
        <v>11</v>
      </c>
      <c r="I75" s="109">
        <v>5</v>
      </c>
      <c r="J75" s="110">
        <v>86</v>
      </c>
      <c r="L75" s="273">
        <f>SUMPRODUCT(E$3:I$3,E75:I75)/SUM(E75:I75)</f>
        <v>4.3239289446185998</v>
      </c>
      <c r="N75" s="118">
        <v>55</v>
      </c>
      <c r="O75" s="109">
        <v>245</v>
      </c>
      <c r="P75" s="109">
        <v>486</v>
      </c>
      <c r="Q75" s="109">
        <v>97</v>
      </c>
      <c r="R75" s="109">
        <v>39</v>
      </c>
      <c r="S75" s="110">
        <v>121</v>
      </c>
      <c r="T75" s="2"/>
      <c r="U75" s="273">
        <f>SUMPRODUCT(N$3:R$3,N75:R75)/SUM(N75:R75)</f>
        <v>3.1952277657266812</v>
      </c>
    </row>
    <row r="76" spans="1:21" ht="13.5" customHeight="1" thickBot="1" x14ac:dyDescent="0.2">
      <c r="A76" s="262"/>
      <c r="B76" s="16"/>
      <c r="C76" s="18"/>
      <c r="D76" s="203"/>
      <c r="E76" s="111">
        <v>43.144774688398854</v>
      </c>
      <c r="F76" s="112">
        <v>37.200383509108342</v>
      </c>
      <c r="G76" s="112">
        <v>9.8753595397890699</v>
      </c>
      <c r="H76" s="112">
        <v>1.0546500479386385</v>
      </c>
      <c r="I76" s="112">
        <v>0.4793863854266539</v>
      </c>
      <c r="J76" s="113">
        <v>8.2454458293384469</v>
      </c>
      <c r="L76" s="271"/>
      <c r="N76" s="119">
        <v>5.2732502396931924</v>
      </c>
      <c r="O76" s="112">
        <v>23.48993288590604</v>
      </c>
      <c r="P76" s="112">
        <v>46.596356663470758</v>
      </c>
      <c r="Q76" s="112">
        <v>9.3000958772770854</v>
      </c>
      <c r="R76" s="112">
        <v>3.7392138063279003</v>
      </c>
      <c r="S76" s="113">
        <v>11.601150527325025</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activeCell="E7" sqref="E7"/>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327</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826</v>
      </c>
      <c r="F5" s="97">
        <v>1129</v>
      </c>
      <c r="G5" s="97">
        <v>353</v>
      </c>
      <c r="H5" s="97">
        <v>32</v>
      </c>
      <c r="I5" s="97">
        <v>7</v>
      </c>
      <c r="J5" s="98">
        <v>108</v>
      </c>
      <c r="K5" s="69"/>
      <c r="L5" s="270">
        <f>SUMPRODUCT(E$3:I$3,E5:I5)/SUM(E5:I5)</f>
        <v>4.1653174265019173</v>
      </c>
      <c r="N5" s="114">
        <v>71</v>
      </c>
      <c r="O5" s="97">
        <v>422</v>
      </c>
      <c r="P5" s="97">
        <v>1156</v>
      </c>
      <c r="Q5" s="97">
        <v>545</v>
      </c>
      <c r="R5" s="97">
        <v>107</v>
      </c>
      <c r="S5" s="98">
        <v>154</v>
      </c>
      <c r="T5" s="2"/>
      <c r="U5" s="270">
        <f>SUMPRODUCT(N$3:R$3,N5:R5)/SUM(N5:R5)</f>
        <v>2.9152542372881354</v>
      </c>
    </row>
    <row r="6" spans="1:22" ht="13.5" customHeight="1" thickBot="1" x14ac:dyDescent="0.2">
      <c r="A6" s="7"/>
      <c r="B6" s="8"/>
      <c r="C6" s="8"/>
      <c r="D6" s="199"/>
      <c r="E6" s="99">
        <v>33.645621181262733</v>
      </c>
      <c r="F6" s="100">
        <v>45.987780040733192</v>
      </c>
      <c r="G6" s="100">
        <v>14.378818737270876</v>
      </c>
      <c r="H6" s="100">
        <v>1.3034623217922607</v>
      </c>
      <c r="I6" s="100">
        <v>0.28513238289205706</v>
      </c>
      <c r="J6" s="101">
        <v>4.3991853360488795</v>
      </c>
      <c r="K6" s="70"/>
      <c r="L6" s="271"/>
      <c r="N6" s="115">
        <v>2.8920570264765786</v>
      </c>
      <c r="O6" s="100">
        <v>17.189409368635438</v>
      </c>
      <c r="P6" s="100">
        <v>47.087576374745417</v>
      </c>
      <c r="Q6" s="100">
        <v>22.19959266802444</v>
      </c>
      <c r="R6" s="100">
        <v>4.3584521384928712</v>
      </c>
      <c r="S6" s="101">
        <v>6.2729124236252538</v>
      </c>
      <c r="U6" s="271"/>
    </row>
    <row r="7" spans="1:22" s="57" customFormat="1" ht="13.5" customHeight="1" x14ac:dyDescent="0.15">
      <c r="A7" s="265" t="s">
        <v>31</v>
      </c>
      <c r="B7" s="55" t="s">
        <v>33</v>
      </c>
      <c r="C7" s="60"/>
      <c r="D7" s="200">
        <v>1196</v>
      </c>
      <c r="E7" s="102">
        <v>406</v>
      </c>
      <c r="F7" s="103">
        <v>558</v>
      </c>
      <c r="G7" s="103">
        <v>165</v>
      </c>
      <c r="H7" s="103">
        <v>12</v>
      </c>
      <c r="I7" s="103">
        <v>1</v>
      </c>
      <c r="J7" s="104">
        <v>54</v>
      </c>
      <c r="K7" s="69"/>
      <c r="L7" s="270">
        <f>SUMPRODUCT(E$3:I$3,E7:I7)/SUM(E7:I7)</f>
        <v>4.1873905429071803</v>
      </c>
      <c r="N7" s="116">
        <v>33</v>
      </c>
      <c r="O7" s="103">
        <v>214</v>
      </c>
      <c r="P7" s="103">
        <v>565</v>
      </c>
      <c r="Q7" s="103">
        <v>261</v>
      </c>
      <c r="R7" s="103">
        <v>43</v>
      </c>
      <c r="S7" s="104">
        <v>80</v>
      </c>
      <c r="T7" s="2"/>
      <c r="U7" s="270">
        <f>SUMPRODUCT(N$3:R$3,N7:R7)/SUM(N7:R7)</f>
        <v>2.9399641577060933</v>
      </c>
    </row>
    <row r="8" spans="1:22" ht="13.5" customHeight="1" x14ac:dyDescent="0.15">
      <c r="A8" s="263"/>
      <c r="B8" s="148"/>
      <c r="C8" s="17"/>
      <c r="D8" s="201"/>
      <c r="E8" s="105">
        <v>33.946488294314378</v>
      </c>
      <c r="F8" s="106">
        <v>46.65551839464883</v>
      </c>
      <c r="G8" s="106">
        <v>13.795986622073578</v>
      </c>
      <c r="H8" s="106">
        <v>1.0033444816053512</v>
      </c>
      <c r="I8" s="106">
        <v>8.3612040133779264E-2</v>
      </c>
      <c r="J8" s="107">
        <v>4.5150501672240804</v>
      </c>
      <c r="K8" s="70"/>
      <c r="L8" s="272"/>
      <c r="N8" s="117">
        <v>2.7591973244147154</v>
      </c>
      <c r="O8" s="106">
        <v>17.892976588628763</v>
      </c>
      <c r="P8" s="106">
        <v>47.240802675585286</v>
      </c>
      <c r="Q8" s="106">
        <v>21.822742474916389</v>
      </c>
      <c r="R8" s="106">
        <v>3.595317725752508</v>
      </c>
      <c r="S8" s="107">
        <v>6.6889632107023411</v>
      </c>
      <c r="U8" s="272"/>
    </row>
    <row r="9" spans="1:22" s="57" customFormat="1" ht="13.5" customHeight="1" x14ac:dyDescent="0.15">
      <c r="A9" s="263"/>
      <c r="B9" s="56" t="s">
        <v>35</v>
      </c>
      <c r="D9" s="202">
        <v>223</v>
      </c>
      <c r="E9" s="108">
        <v>62</v>
      </c>
      <c r="F9" s="109">
        <v>110</v>
      </c>
      <c r="G9" s="109">
        <v>39</v>
      </c>
      <c r="H9" s="109">
        <v>2</v>
      </c>
      <c r="I9" s="109">
        <v>1</v>
      </c>
      <c r="J9" s="110">
        <v>9</v>
      </c>
      <c r="K9" s="65"/>
      <c r="L9" s="273">
        <f>SUMPRODUCT(E$3:I$3,E9:I9)/SUM(E9:I9)</f>
        <v>4.0747663551401869</v>
      </c>
      <c r="N9" s="118">
        <v>6</v>
      </c>
      <c r="O9" s="109">
        <v>43</v>
      </c>
      <c r="P9" s="109">
        <v>105</v>
      </c>
      <c r="Q9" s="109">
        <v>49</v>
      </c>
      <c r="R9" s="109">
        <v>6</v>
      </c>
      <c r="S9" s="110">
        <v>14</v>
      </c>
      <c r="T9" s="2"/>
      <c r="U9" s="273">
        <f>SUMPRODUCT(N$3:R$3,N9:R9)/SUM(N9:R9)</f>
        <v>2.9712918660287082</v>
      </c>
    </row>
    <row r="10" spans="1:22" ht="13.5" customHeight="1" x14ac:dyDescent="0.15">
      <c r="A10" s="263"/>
      <c r="B10" s="148"/>
      <c r="C10" s="17"/>
      <c r="D10" s="201"/>
      <c r="E10" s="105">
        <v>27.802690582959645</v>
      </c>
      <c r="F10" s="106">
        <v>49.327354260089685</v>
      </c>
      <c r="G10" s="106">
        <v>17.488789237668161</v>
      </c>
      <c r="H10" s="106">
        <v>0.89686098654708524</v>
      </c>
      <c r="I10" s="106">
        <v>0.44843049327354262</v>
      </c>
      <c r="J10" s="107">
        <v>4.0358744394618835</v>
      </c>
      <c r="K10" s="66"/>
      <c r="L10" s="272"/>
      <c r="N10" s="117">
        <v>2.6905829596412558</v>
      </c>
      <c r="O10" s="106">
        <v>19.282511210762333</v>
      </c>
      <c r="P10" s="106">
        <v>47.085201793721978</v>
      </c>
      <c r="Q10" s="106">
        <v>21.973094170403588</v>
      </c>
      <c r="R10" s="106">
        <v>2.6905829596412558</v>
      </c>
      <c r="S10" s="107">
        <v>6.2780269058295968</v>
      </c>
      <c r="U10" s="272"/>
    </row>
    <row r="11" spans="1:22" s="57" customFormat="1" ht="13.5" customHeight="1" x14ac:dyDescent="0.15">
      <c r="A11" s="263"/>
      <c r="B11" s="56" t="s">
        <v>37</v>
      </c>
      <c r="D11" s="202">
        <v>607</v>
      </c>
      <c r="E11" s="108">
        <v>216</v>
      </c>
      <c r="F11" s="109">
        <v>262</v>
      </c>
      <c r="G11" s="109">
        <v>98</v>
      </c>
      <c r="H11" s="109">
        <v>8</v>
      </c>
      <c r="I11" s="109">
        <v>3</v>
      </c>
      <c r="J11" s="110">
        <v>20</v>
      </c>
      <c r="K11" s="65"/>
      <c r="L11" s="273">
        <f>SUMPRODUCT(E$3:I$3,E11:I11)/SUM(E11:I11)</f>
        <v>4.1584327086882453</v>
      </c>
      <c r="N11" s="118">
        <v>20</v>
      </c>
      <c r="O11" s="109">
        <v>101</v>
      </c>
      <c r="P11" s="109">
        <v>302</v>
      </c>
      <c r="Q11" s="109">
        <v>128</v>
      </c>
      <c r="R11" s="109">
        <v>29</v>
      </c>
      <c r="S11" s="110">
        <v>27</v>
      </c>
      <c r="T11" s="2"/>
      <c r="U11" s="273">
        <f>SUMPRODUCT(N$3:R$3,N11:R11)/SUM(N11:R11)</f>
        <v>2.9224137931034484</v>
      </c>
    </row>
    <row r="12" spans="1:22" ht="13.5" customHeight="1" x14ac:dyDescent="0.15">
      <c r="A12" s="263"/>
      <c r="B12" s="148"/>
      <c r="C12" s="17"/>
      <c r="D12" s="201"/>
      <c r="E12" s="105">
        <v>35.584843492586494</v>
      </c>
      <c r="F12" s="106">
        <v>43.163097199341024</v>
      </c>
      <c r="G12" s="106">
        <v>16.144975288303129</v>
      </c>
      <c r="H12" s="106">
        <v>1.3179571663920924</v>
      </c>
      <c r="I12" s="106">
        <v>0.49423393739703458</v>
      </c>
      <c r="J12" s="107">
        <v>3.2948929159802307</v>
      </c>
      <c r="K12" s="66"/>
      <c r="L12" s="272"/>
      <c r="N12" s="117">
        <v>3.2948929159802307</v>
      </c>
      <c r="O12" s="106">
        <v>16.639209225700164</v>
      </c>
      <c r="P12" s="106">
        <v>49.752883031301479</v>
      </c>
      <c r="Q12" s="106">
        <v>21.087314662273478</v>
      </c>
      <c r="R12" s="106">
        <v>4.7775947281713345</v>
      </c>
      <c r="S12" s="107">
        <v>4.4481054365733117</v>
      </c>
      <c r="U12" s="272"/>
    </row>
    <row r="13" spans="1:22" s="57" customFormat="1" ht="13.5" customHeight="1" x14ac:dyDescent="0.15">
      <c r="A13" s="263"/>
      <c r="B13" s="56" t="s">
        <v>39</v>
      </c>
      <c r="D13" s="202">
        <v>159</v>
      </c>
      <c r="E13" s="108">
        <v>54</v>
      </c>
      <c r="F13" s="109">
        <v>70</v>
      </c>
      <c r="G13" s="109">
        <v>19</v>
      </c>
      <c r="H13" s="109">
        <v>4</v>
      </c>
      <c r="I13" s="109">
        <v>0</v>
      </c>
      <c r="J13" s="110">
        <v>12</v>
      </c>
      <c r="K13" s="65"/>
      <c r="L13" s="273">
        <f>SUMPRODUCT(E$3:I$3,E13:I13)/SUM(E13:I13)</f>
        <v>4.1836734693877551</v>
      </c>
      <c r="N13" s="118">
        <v>3</v>
      </c>
      <c r="O13" s="109">
        <v>21</v>
      </c>
      <c r="P13" s="109">
        <v>80</v>
      </c>
      <c r="Q13" s="109">
        <v>29</v>
      </c>
      <c r="R13" s="109">
        <v>13</v>
      </c>
      <c r="S13" s="110">
        <v>13</v>
      </c>
      <c r="T13" s="2"/>
      <c r="U13" s="273">
        <f>SUMPRODUCT(N$3:R$3,N13:R13)/SUM(N13:R13)</f>
        <v>2.8082191780821919</v>
      </c>
    </row>
    <row r="14" spans="1:22" ht="13.5" customHeight="1" x14ac:dyDescent="0.15">
      <c r="A14" s="263"/>
      <c r="B14" s="148"/>
      <c r="C14" s="17"/>
      <c r="D14" s="201"/>
      <c r="E14" s="105">
        <v>33.962264150943398</v>
      </c>
      <c r="F14" s="106">
        <v>44.025157232704402</v>
      </c>
      <c r="G14" s="106">
        <v>11.949685534591195</v>
      </c>
      <c r="H14" s="106">
        <v>2.5157232704402519</v>
      </c>
      <c r="I14" s="106">
        <v>0</v>
      </c>
      <c r="J14" s="107">
        <v>7.5471698113207548</v>
      </c>
      <c r="K14" s="66"/>
      <c r="L14" s="272"/>
      <c r="N14" s="117">
        <v>1.8867924528301887</v>
      </c>
      <c r="O14" s="106">
        <v>13.20754716981132</v>
      </c>
      <c r="P14" s="106">
        <v>50.314465408805034</v>
      </c>
      <c r="Q14" s="106">
        <v>18.238993710691823</v>
      </c>
      <c r="R14" s="106">
        <v>8.1761006289308167</v>
      </c>
      <c r="S14" s="107">
        <v>8.1761006289308167</v>
      </c>
      <c r="U14" s="272"/>
    </row>
    <row r="15" spans="1:22" s="57" customFormat="1" ht="13.5" customHeight="1" x14ac:dyDescent="0.15">
      <c r="A15" s="263"/>
      <c r="B15" s="56" t="s">
        <v>41</v>
      </c>
      <c r="D15" s="202">
        <v>186</v>
      </c>
      <c r="E15" s="108">
        <v>54</v>
      </c>
      <c r="F15" s="109">
        <v>95</v>
      </c>
      <c r="G15" s="109">
        <v>21</v>
      </c>
      <c r="H15" s="109">
        <v>5</v>
      </c>
      <c r="I15" s="109">
        <v>2</v>
      </c>
      <c r="J15" s="110">
        <v>9</v>
      </c>
      <c r="K15" s="65"/>
      <c r="L15" s="273">
        <f>SUMPRODUCT(E$3:I$3,E15:I15)/SUM(E15:I15)</f>
        <v>4.0960451977401133</v>
      </c>
      <c r="N15" s="118">
        <v>5</v>
      </c>
      <c r="O15" s="109">
        <v>36</v>
      </c>
      <c r="P15" s="109">
        <v>77</v>
      </c>
      <c r="Q15" s="109">
        <v>44</v>
      </c>
      <c r="R15" s="109">
        <v>8</v>
      </c>
      <c r="S15" s="110">
        <v>16</v>
      </c>
      <c r="T15" s="2"/>
      <c r="U15" s="273">
        <f>SUMPRODUCT(N$3:R$3,N15:R15)/SUM(N15:R15)</f>
        <v>2.9176470588235293</v>
      </c>
    </row>
    <row r="16" spans="1:22" ht="13.5" customHeight="1" x14ac:dyDescent="0.15">
      <c r="A16" s="263"/>
      <c r="B16" s="148"/>
      <c r="C16" s="17"/>
      <c r="D16" s="201"/>
      <c r="E16" s="105">
        <v>29.032258064516132</v>
      </c>
      <c r="F16" s="106">
        <v>51.075268817204304</v>
      </c>
      <c r="G16" s="106">
        <v>11.29032258064516</v>
      </c>
      <c r="H16" s="106">
        <v>2.6881720430107525</v>
      </c>
      <c r="I16" s="106">
        <v>1.0752688172043012</v>
      </c>
      <c r="J16" s="107">
        <v>4.838709677419355</v>
      </c>
      <c r="K16" s="66"/>
      <c r="L16" s="272"/>
      <c r="N16" s="117">
        <v>2.6881720430107525</v>
      </c>
      <c r="O16" s="106">
        <v>19.35483870967742</v>
      </c>
      <c r="P16" s="106">
        <v>41.397849462365592</v>
      </c>
      <c r="Q16" s="106">
        <v>23.655913978494624</v>
      </c>
      <c r="R16" s="106">
        <v>4.3010752688172049</v>
      </c>
      <c r="S16" s="107">
        <v>8.6021505376344098</v>
      </c>
      <c r="U16" s="272"/>
    </row>
    <row r="17" spans="1:21" s="57" customFormat="1" ht="13.5" customHeight="1" x14ac:dyDescent="0.15">
      <c r="A17" s="263"/>
      <c r="B17" s="56" t="s">
        <v>43</v>
      </c>
      <c r="D17" s="202">
        <v>84</v>
      </c>
      <c r="E17" s="108">
        <v>34</v>
      </c>
      <c r="F17" s="109">
        <v>34</v>
      </c>
      <c r="G17" s="109">
        <v>11</v>
      </c>
      <c r="H17" s="109">
        <v>1</v>
      </c>
      <c r="I17" s="109">
        <v>0</v>
      </c>
      <c r="J17" s="110">
        <v>4</v>
      </c>
      <c r="K17" s="65"/>
      <c r="L17" s="273">
        <f>SUMPRODUCT(E$3:I$3,E17:I17)/SUM(E17:I17)</f>
        <v>4.2625000000000002</v>
      </c>
      <c r="N17" s="118">
        <v>4</v>
      </c>
      <c r="O17" s="109">
        <v>7</v>
      </c>
      <c r="P17" s="109">
        <v>27</v>
      </c>
      <c r="Q17" s="109">
        <v>34</v>
      </c>
      <c r="R17" s="109">
        <v>8</v>
      </c>
      <c r="S17" s="110">
        <v>4</v>
      </c>
      <c r="T17" s="2"/>
      <c r="U17" s="273">
        <f>SUMPRODUCT(N$3:R$3,N17:R17)/SUM(N17:R17)</f>
        <v>2.5625</v>
      </c>
    </row>
    <row r="18" spans="1:21" ht="13.5" customHeight="1" thickBot="1" x14ac:dyDescent="0.2">
      <c r="A18" s="264"/>
      <c r="B18" s="150"/>
      <c r="C18" s="18"/>
      <c r="D18" s="203"/>
      <c r="E18" s="111">
        <v>40.476190476190474</v>
      </c>
      <c r="F18" s="112">
        <v>40.476190476190474</v>
      </c>
      <c r="G18" s="112">
        <v>13.095238095238097</v>
      </c>
      <c r="H18" s="112">
        <v>1.1904761904761905</v>
      </c>
      <c r="I18" s="112">
        <v>0</v>
      </c>
      <c r="J18" s="113">
        <v>4.7619047619047619</v>
      </c>
      <c r="K18" s="66"/>
      <c r="L18" s="271"/>
      <c r="N18" s="119">
        <v>4.7619047619047619</v>
      </c>
      <c r="O18" s="112">
        <v>8.3333333333333321</v>
      </c>
      <c r="P18" s="112">
        <v>32.142857142857146</v>
      </c>
      <c r="Q18" s="112">
        <v>40.476190476190474</v>
      </c>
      <c r="R18" s="112">
        <v>9.5238095238095237</v>
      </c>
      <c r="S18" s="113">
        <v>4.7619047619047619</v>
      </c>
      <c r="U18" s="271"/>
    </row>
    <row r="19" spans="1:21" s="57" customFormat="1" ht="13.5" customHeight="1" x14ac:dyDescent="0.15">
      <c r="A19" s="265" t="s">
        <v>0</v>
      </c>
      <c r="B19" s="55" t="s">
        <v>1</v>
      </c>
      <c r="C19" s="217"/>
      <c r="D19" s="200">
        <v>993</v>
      </c>
      <c r="E19" s="102">
        <v>264</v>
      </c>
      <c r="F19" s="103">
        <v>477</v>
      </c>
      <c r="G19" s="103">
        <v>189</v>
      </c>
      <c r="H19" s="103">
        <v>20</v>
      </c>
      <c r="I19" s="103">
        <v>6</v>
      </c>
      <c r="J19" s="104">
        <v>37</v>
      </c>
      <c r="K19" s="65"/>
      <c r="L19" s="270">
        <f>SUMPRODUCT(E$3:I$3,E19:I19)/SUM(E19:I19)</f>
        <v>4.0177824267782425</v>
      </c>
      <c r="N19" s="116">
        <v>30</v>
      </c>
      <c r="O19" s="103">
        <v>185</v>
      </c>
      <c r="P19" s="103">
        <v>478</v>
      </c>
      <c r="Q19" s="103">
        <v>205</v>
      </c>
      <c r="R19" s="103">
        <v>39</v>
      </c>
      <c r="S19" s="104">
        <v>56</v>
      </c>
      <c r="T19" s="2"/>
      <c r="U19" s="270">
        <f>SUMPRODUCT(N$3:R$3,N19:R19)/SUM(N19:R19)</f>
        <v>2.9594450373532553</v>
      </c>
    </row>
    <row r="20" spans="1:21" ht="13.5" customHeight="1" x14ac:dyDescent="0.15">
      <c r="A20" s="263"/>
      <c r="B20" s="56"/>
      <c r="C20" s="218"/>
      <c r="D20" s="202"/>
      <c r="E20" s="219">
        <v>26.586102719033235</v>
      </c>
      <c r="F20" s="220">
        <v>48.036253776435046</v>
      </c>
      <c r="G20" s="220">
        <v>19.033232628398792</v>
      </c>
      <c r="H20" s="220">
        <v>2.0140986908358509</v>
      </c>
      <c r="I20" s="220">
        <v>0.60422960725075525</v>
      </c>
      <c r="J20" s="221">
        <v>3.726082578046324</v>
      </c>
      <c r="L20" s="272"/>
      <c r="N20" s="117">
        <v>3.0211480362537766</v>
      </c>
      <c r="O20" s="106">
        <v>18.630412890231622</v>
      </c>
      <c r="P20" s="106">
        <v>48.136958710976842</v>
      </c>
      <c r="Q20" s="106">
        <v>20.644511581067473</v>
      </c>
      <c r="R20" s="106">
        <v>3.9274924471299091</v>
      </c>
      <c r="S20" s="107">
        <v>5.6394763343403831</v>
      </c>
      <c r="U20" s="272"/>
    </row>
    <row r="21" spans="1:21" s="57" customFormat="1" ht="13.5" customHeight="1" x14ac:dyDescent="0.15">
      <c r="A21" s="263"/>
      <c r="B21" s="149" t="s">
        <v>2</v>
      </c>
      <c r="C21" s="229"/>
      <c r="D21" s="239">
        <v>1427</v>
      </c>
      <c r="E21" s="230">
        <v>550</v>
      </c>
      <c r="F21" s="231">
        <v>638</v>
      </c>
      <c r="G21" s="231">
        <v>159</v>
      </c>
      <c r="H21" s="231">
        <v>12</v>
      </c>
      <c r="I21" s="231">
        <v>1</v>
      </c>
      <c r="J21" s="232">
        <v>67</v>
      </c>
      <c r="L21" s="273">
        <f>SUMPRODUCT(E$3:I$3,E21:I21)/SUM(E21:I21)</f>
        <v>4.2676470588235293</v>
      </c>
      <c r="N21" s="118">
        <v>41</v>
      </c>
      <c r="O21" s="109">
        <v>231</v>
      </c>
      <c r="P21" s="109">
        <v>664</v>
      </c>
      <c r="Q21" s="109">
        <v>334</v>
      </c>
      <c r="R21" s="109">
        <v>64</v>
      </c>
      <c r="S21" s="110">
        <v>93</v>
      </c>
      <c r="T21" s="2"/>
      <c r="U21" s="273">
        <f>SUMPRODUCT(N$3:R$3,N21:R21)/SUM(N21:R21)</f>
        <v>2.8883058470764618</v>
      </c>
    </row>
    <row r="22" spans="1:21" ht="13.5" customHeight="1" x14ac:dyDescent="0.15">
      <c r="A22" s="263"/>
      <c r="B22" s="148"/>
      <c r="C22" s="17"/>
      <c r="D22" s="201"/>
      <c r="E22" s="105">
        <v>38.542396636299934</v>
      </c>
      <c r="F22" s="106">
        <v>44.709180098107922</v>
      </c>
      <c r="G22" s="106">
        <v>11.142256482130342</v>
      </c>
      <c r="H22" s="106">
        <v>0.84092501751927129</v>
      </c>
      <c r="I22" s="106">
        <v>7.0077084793272598E-2</v>
      </c>
      <c r="J22" s="107">
        <v>4.6951646811492642</v>
      </c>
      <c r="L22" s="272"/>
      <c r="N22" s="117">
        <v>2.8731604765241765</v>
      </c>
      <c r="O22" s="106">
        <v>16.187806587245969</v>
      </c>
      <c r="P22" s="106">
        <v>46.53118430273301</v>
      </c>
      <c r="Q22" s="106">
        <v>23.405746320953046</v>
      </c>
      <c r="R22" s="106">
        <v>4.4849334267694463</v>
      </c>
      <c r="S22" s="107">
        <v>6.5171688857743524</v>
      </c>
      <c r="U22" s="272"/>
    </row>
    <row r="23" spans="1:21" s="57" customFormat="1" ht="13.5" customHeight="1" x14ac:dyDescent="0.15">
      <c r="A23" s="263"/>
      <c r="B23" s="56" t="s">
        <v>46</v>
      </c>
      <c r="D23" s="202">
        <v>35</v>
      </c>
      <c r="E23" s="108">
        <v>12</v>
      </c>
      <c r="F23" s="109">
        <v>14</v>
      </c>
      <c r="G23" s="109">
        <v>5</v>
      </c>
      <c r="H23" s="109">
        <v>0</v>
      </c>
      <c r="I23" s="109">
        <v>0</v>
      </c>
      <c r="J23" s="110">
        <v>4</v>
      </c>
      <c r="L23" s="273">
        <f>SUMPRODUCT(E$3:I$3,E23:I23)/SUM(E23:I23)</f>
        <v>4.225806451612903</v>
      </c>
      <c r="N23" s="118">
        <v>0</v>
      </c>
      <c r="O23" s="109">
        <v>6</v>
      </c>
      <c r="P23" s="109">
        <v>14</v>
      </c>
      <c r="Q23" s="109">
        <v>6</v>
      </c>
      <c r="R23" s="109">
        <v>4</v>
      </c>
      <c r="S23" s="110">
        <v>5</v>
      </c>
      <c r="T23" s="2"/>
      <c r="U23" s="273">
        <f>SUMPRODUCT(N$3:R$3,N23:R23)/SUM(N23:R23)</f>
        <v>2.7333333333333334</v>
      </c>
    </row>
    <row r="24" spans="1:21" ht="13.5" customHeight="1" thickBot="1" x14ac:dyDescent="0.2">
      <c r="A24" s="264"/>
      <c r="B24" s="150"/>
      <c r="C24" s="18"/>
      <c r="D24" s="203"/>
      <c r="E24" s="111">
        <v>34.285714285714285</v>
      </c>
      <c r="F24" s="112">
        <v>40</v>
      </c>
      <c r="G24" s="112">
        <v>14.285714285714285</v>
      </c>
      <c r="H24" s="112">
        <v>0</v>
      </c>
      <c r="I24" s="112">
        <v>0</v>
      </c>
      <c r="J24" s="113">
        <v>11.428571428571429</v>
      </c>
      <c r="L24" s="271"/>
      <c r="N24" s="119">
        <v>0</v>
      </c>
      <c r="O24" s="112">
        <v>17.142857142857142</v>
      </c>
      <c r="P24" s="112">
        <v>40</v>
      </c>
      <c r="Q24" s="112">
        <v>17.142857142857142</v>
      </c>
      <c r="R24" s="112">
        <v>11.428571428571429</v>
      </c>
      <c r="S24" s="113">
        <v>14.285714285714285</v>
      </c>
      <c r="U24" s="271"/>
    </row>
    <row r="25" spans="1:21" s="57" customFormat="1" ht="13.5" customHeight="1" x14ac:dyDescent="0.15">
      <c r="A25" s="265" t="s">
        <v>44</v>
      </c>
      <c r="B25" s="55" t="s">
        <v>3</v>
      </c>
      <c r="C25" s="60"/>
      <c r="D25" s="204">
        <v>119</v>
      </c>
      <c r="E25" s="102">
        <v>47</v>
      </c>
      <c r="F25" s="103">
        <v>62</v>
      </c>
      <c r="G25" s="103">
        <v>7</v>
      </c>
      <c r="H25" s="103">
        <v>2</v>
      </c>
      <c r="I25" s="103">
        <v>1</v>
      </c>
      <c r="J25" s="104">
        <v>0</v>
      </c>
      <c r="L25" s="270">
        <f>SUMPRODUCT(E$3:I$3,E25:I25)/SUM(E25:I25)</f>
        <v>4.2773109243697478</v>
      </c>
      <c r="N25" s="116">
        <v>17</v>
      </c>
      <c r="O25" s="103">
        <v>25</v>
      </c>
      <c r="P25" s="103">
        <v>50</v>
      </c>
      <c r="Q25" s="103">
        <v>23</v>
      </c>
      <c r="R25" s="103">
        <v>3</v>
      </c>
      <c r="S25" s="104">
        <v>1</v>
      </c>
      <c r="T25" s="2"/>
      <c r="U25" s="270">
        <f>SUMPRODUCT(N$3:R$3,N25:R25)/SUM(N25:R25)</f>
        <v>3.2542372881355934</v>
      </c>
    </row>
    <row r="26" spans="1:21" ht="13.5" customHeight="1" x14ac:dyDescent="0.15">
      <c r="A26" s="263"/>
      <c r="B26" s="56"/>
      <c r="D26" s="198"/>
      <c r="E26" s="219">
        <v>39.495798319327733</v>
      </c>
      <c r="F26" s="220">
        <v>52.100840336134461</v>
      </c>
      <c r="G26" s="220">
        <v>5.8823529411764701</v>
      </c>
      <c r="H26" s="220">
        <v>1.680672268907563</v>
      </c>
      <c r="I26" s="220">
        <v>0.84033613445378152</v>
      </c>
      <c r="J26" s="221">
        <v>0</v>
      </c>
      <c r="L26" s="272"/>
      <c r="N26" s="117">
        <v>14.285714285714285</v>
      </c>
      <c r="O26" s="106">
        <v>21.008403361344538</v>
      </c>
      <c r="P26" s="106">
        <v>42.016806722689076</v>
      </c>
      <c r="Q26" s="106">
        <v>19.327731092436977</v>
      </c>
      <c r="R26" s="106">
        <v>2.5210084033613445</v>
      </c>
      <c r="S26" s="107">
        <v>0.84033613445378152</v>
      </c>
      <c r="U26" s="272"/>
    </row>
    <row r="27" spans="1:21" s="57" customFormat="1" ht="13.5" customHeight="1" x14ac:dyDescent="0.15">
      <c r="A27" s="263"/>
      <c r="B27" s="149" t="s">
        <v>4</v>
      </c>
      <c r="C27" s="229"/>
      <c r="D27" s="240">
        <v>208</v>
      </c>
      <c r="E27" s="230">
        <v>75</v>
      </c>
      <c r="F27" s="231">
        <v>100</v>
      </c>
      <c r="G27" s="231">
        <v>29</v>
      </c>
      <c r="H27" s="231">
        <v>2</v>
      </c>
      <c r="I27" s="231">
        <v>1</v>
      </c>
      <c r="J27" s="232">
        <v>1</v>
      </c>
      <c r="L27" s="273">
        <f>SUMPRODUCT(E$3:I$3,E27:I27)/SUM(E27:I27)</f>
        <v>4.1884057971014492</v>
      </c>
      <c r="N27" s="118">
        <v>8</v>
      </c>
      <c r="O27" s="109">
        <v>36</v>
      </c>
      <c r="P27" s="109">
        <v>96</v>
      </c>
      <c r="Q27" s="109">
        <v>55</v>
      </c>
      <c r="R27" s="109">
        <v>9</v>
      </c>
      <c r="S27" s="110">
        <v>4</v>
      </c>
      <c r="T27" s="2"/>
      <c r="U27" s="273">
        <f>SUMPRODUCT(N$3:R$3,N27:R27)/SUM(N27:R27)</f>
        <v>2.8970588235294117</v>
      </c>
    </row>
    <row r="28" spans="1:21" ht="13.5" customHeight="1" x14ac:dyDescent="0.15">
      <c r="A28" s="263"/>
      <c r="B28" s="56"/>
      <c r="D28" s="198"/>
      <c r="E28" s="219">
        <v>36.057692307692307</v>
      </c>
      <c r="F28" s="220">
        <v>48.07692307692308</v>
      </c>
      <c r="G28" s="220">
        <v>13.942307692307693</v>
      </c>
      <c r="H28" s="220">
        <v>0.96153846153846156</v>
      </c>
      <c r="I28" s="220">
        <v>0.48076923076923078</v>
      </c>
      <c r="J28" s="221">
        <v>0.48076923076923078</v>
      </c>
      <c r="L28" s="272"/>
      <c r="N28" s="117">
        <v>3.8461538461538463</v>
      </c>
      <c r="O28" s="106">
        <v>17.307692307692307</v>
      </c>
      <c r="P28" s="106">
        <v>46.153846153846153</v>
      </c>
      <c r="Q28" s="106">
        <v>26.442307692307693</v>
      </c>
      <c r="R28" s="106">
        <v>4.3269230769230766</v>
      </c>
      <c r="S28" s="107">
        <v>1.9230769230769231</v>
      </c>
      <c r="U28" s="272"/>
    </row>
    <row r="29" spans="1:21" s="57" customFormat="1" ht="13.5" customHeight="1" x14ac:dyDescent="0.15">
      <c r="A29" s="263"/>
      <c r="B29" s="149" t="s">
        <v>5</v>
      </c>
      <c r="C29" s="229"/>
      <c r="D29" s="240">
        <v>358</v>
      </c>
      <c r="E29" s="230">
        <v>137</v>
      </c>
      <c r="F29" s="231">
        <v>165</v>
      </c>
      <c r="G29" s="231">
        <v>46</v>
      </c>
      <c r="H29" s="231">
        <v>5</v>
      </c>
      <c r="I29" s="231">
        <v>2</v>
      </c>
      <c r="J29" s="232">
        <v>3</v>
      </c>
      <c r="L29" s="273">
        <f>SUMPRODUCT(E$3:I$3,E29:I29)/SUM(E29:I29)</f>
        <v>4.211267605633803</v>
      </c>
      <c r="N29" s="118">
        <v>18</v>
      </c>
      <c r="O29" s="109">
        <v>65</v>
      </c>
      <c r="P29" s="109">
        <v>194</v>
      </c>
      <c r="Q29" s="109">
        <v>65</v>
      </c>
      <c r="R29" s="109">
        <v>13</v>
      </c>
      <c r="S29" s="110">
        <v>3</v>
      </c>
      <c r="T29" s="2"/>
      <c r="U29" s="273">
        <f>SUMPRODUCT(N$3:R$3,N29:R29)/SUM(N29:R29)</f>
        <v>3.028169014084507</v>
      </c>
    </row>
    <row r="30" spans="1:21" ht="13.5" customHeight="1" x14ac:dyDescent="0.15">
      <c r="A30" s="263"/>
      <c r="B30" s="148"/>
      <c r="C30" s="17"/>
      <c r="D30" s="205"/>
      <c r="E30" s="105">
        <v>38.268156424581008</v>
      </c>
      <c r="F30" s="106">
        <v>46.089385474860336</v>
      </c>
      <c r="G30" s="106">
        <v>12.849162011173185</v>
      </c>
      <c r="H30" s="106">
        <v>1.3966480446927374</v>
      </c>
      <c r="I30" s="106">
        <v>0.55865921787709494</v>
      </c>
      <c r="J30" s="107">
        <v>0.83798882681564246</v>
      </c>
      <c r="L30" s="272"/>
      <c r="N30" s="117">
        <v>5.027932960893855</v>
      </c>
      <c r="O30" s="106">
        <v>18.156424581005588</v>
      </c>
      <c r="P30" s="106">
        <v>54.189944134078218</v>
      </c>
      <c r="Q30" s="106">
        <v>18.156424581005588</v>
      </c>
      <c r="R30" s="106">
        <v>3.6312849162011176</v>
      </c>
      <c r="S30" s="107">
        <v>0.83798882681564246</v>
      </c>
      <c r="U30" s="272"/>
    </row>
    <row r="31" spans="1:21" s="57" customFormat="1" ht="13.5" customHeight="1" x14ac:dyDescent="0.15">
      <c r="A31" s="263"/>
      <c r="B31" s="149" t="s">
        <v>6</v>
      </c>
      <c r="C31" s="229"/>
      <c r="D31" s="240">
        <v>457</v>
      </c>
      <c r="E31" s="230">
        <v>170</v>
      </c>
      <c r="F31" s="231">
        <v>206</v>
      </c>
      <c r="G31" s="231">
        <v>67</v>
      </c>
      <c r="H31" s="231">
        <v>4</v>
      </c>
      <c r="I31" s="231">
        <v>1</v>
      </c>
      <c r="J31" s="232">
        <v>9</v>
      </c>
      <c r="L31" s="273">
        <f>SUMPRODUCT(E$3:I$3,E31:I31)/SUM(E31:I31)</f>
        <v>4.2053571428571432</v>
      </c>
      <c r="N31" s="118">
        <v>8</v>
      </c>
      <c r="O31" s="109">
        <v>72</v>
      </c>
      <c r="P31" s="109">
        <v>235</v>
      </c>
      <c r="Q31" s="109">
        <v>108</v>
      </c>
      <c r="R31" s="109">
        <v>24</v>
      </c>
      <c r="S31" s="110">
        <v>10</v>
      </c>
      <c r="T31" s="2"/>
      <c r="U31" s="273">
        <f>SUMPRODUCT(N$3:R$3,N31:R31)/SUM(N31:R31)</f>
        <v>2.8478747203579418</v>
      </c>
    </row>
    <row r="32" spans="1:21" ht="13.5" customHeight="1" x14ac:dyDescent="0.15">
      <c r="A32" s="263"/>
      <c r="B32" s="148"/>
      <c r="C32" s="17"/>
      <c r="D32" s="205"/>
      <c r="E32" s="105">
        <v>37.199124726477024</v>
      </c>
      <c r="F32" s="106">
        <v>45.076586433260395</v>
      </c>
      <c r="G32" s="106">
        <v>14.660831509846828</v>
      </c>
      <c r="H32" s="106">
        <v>0.87527352297592997</v>
      </c>
      <c r="I32" s="106">
        <v>0.21881838074398249</v>
      </c>
      <c r="J32" s="107">
        <v>1.9693654266958425</v>
      </c>
      <c r="L32" s="272"/>
      <c r="N32" s="117">
        <v>1.7505470459518599</v>
      </c>
      <c r="O32" s="106">
        <v>15.75492341356674</v>
      </c>
      <c r="P32" s="106">
        <v>51.422319474835888</v>
      </c>
      <c r="Q32" s="106">
        <v>23.632385120350111</v>
      </c>
      <c r="R32" s="106">
        <v>5.2516411378555796</v>
      </c>
      <c r="S32" s="107">
        <v>2.1881838074398248</v>
      </c>
      <c r="U32" s="272"/>
    </row>
    <row r="33" spans="1:21" s="57" customFormat="1" ht="13.5" customHeight="1" x14ac:dyDescent="0.15">
      <c r="A33" s="263"/>
      <c r="B33" s="149" t="s">
        <v>7</v>
      </c>
      <c r="C33" s="229"/>
      <c r="D33" s="240">
        <v>531</v>
      </c>
      <c r="E33" s="230">
        <v>164</v>
      </c>
      <c r="F33" s="231">
        <v>275</v>
      </c>
      <c r="G33" s="231">
        <v>74</v>
      </c>
      <c r="H33" s="231">
        <v>7</v>
      </c>
      <c r="I33" s="231">
        <v>1</v>
      </c>
      <c r="J33" s="232">
        <v>10</v>
      </c>
      <c r="L33" s="273">
        <f>SUMPRODUCT(E$3:I$3,E33:I33)/SUM(E33:I33)</f>
        <v>4.1401151631477928</v>
      </c>
      <c r="N33" s="118">
        <v>8</v>
      </c>
      <c r="O33" s="109">
        <v>74</v>
      </c>
      <c r="P33" s="109">
        <v>246</v>
      </c>
      <c r="Q33" s="109">
        <v>155</v>
      </c>
      <c r="R33" s="109">
        <v>24</v>
      </c>
      <c r="S33" s="110">
        <v>24</v>
      </c>
      <c r="T33" s="2"/>
      <c r="U33" s="273">
        <f>SUMPRODUCT(N$3:R$3,N33:R33)/SUM(N33:R33)</f>
        <v>2.777120315581854</v>
      </c>
    </row>
    <row r="34" spans="1:21" ht="13.5" customHeight="1" x14ac:dyDescent="0.15">
      <c r="A34" s="263"/>
      <c r="B34" s="148"/>
      <c r="C34" s="17"/>
      <c r="D34" s="205"/>
      <c r="E34" s="105">
        <v>30.885122410546138</v>
      </c>
      <c r="F34" s="106">
        <v>51.789077212806021</v>
      </c>
      <c r="G34" s="106">
        <v>13.93596986817326</v>
      </c>
      <c r="H34" s="106">
        <v>1.3182674199623352</v>
      </c>
      <c r="I34" s="106">
        <v>0.18832391713747645</v>
      </c>
      <c r="J34" s="107">
        <v>1.8832391713747645</v>
      </c>
      <c r="L34" s="272"/>
      <c r="N34" s="117">
        <v>1.5065913370998116</v>
      </c>
      <c r="O34" s="106">
        <v>13.93596986817326</v>
      </c>
      <c r="P34" s="106">
        <v>46.327683615819211</v>
      </c>
      <c r="Q34" s="106">
        <v>29.190207156308851</v>
      </c>
      <c r="R34" s="106">
        <v>4.5197740112994351</v>
      </c>
      <c r="S34" s="107">
        <v>4.5197740112994351</v>
      </c>
      <c r="U34" s="272"/>
    </row>
    <row r="35" spans="1:21" s="57" customFormat="1" ht="13.5" customHeight="1" x14ac:dyDescent="0.15">
      <c r="A35" s="263"/>
      <c r="B35" s="149" t="s">
        <v>45</v>
      </c>
      <c r="C35" s="229"/>
      <c r="D35" s="240">
        <v>750</v>
      </c>
      <c r="E35" s="230">
        <v>223</v>
      </c>
      <c r="F35" s="231">
        <v>308</v>
      </c>
      <c r="G35" s="231">
        <v>125</v>
      </c>
      <c r="H35" s="231">
        <v>12</v>
      </c>
      <c r="I35" s="231">
        <v>1</v>
      </c>
      <c r="J35" s="232">
        <v>81</v>
      </c>
      <c r="L35" s="273">
        <f>SUMPRODUCT(E$3:I$3,E35:I35)/SUM(E35:I35)</f>
        <v>4.1061285500747386</v>
      </c>
      <c r="N35" s="118">
        <v>12</v>
      </c>
      <c r="O35" s="109">
        <v>145</v>
      </c>
      <c r="P35" s="109">
        <v>321</v>
      </c>
      <c r="Q35" s="109">
        <v>134</v>
      </c>
      <c r="R35" s="109">
        <v>31</v>
      </c>
      <c r="S35" s="110">
        <v>107</v>
      </c>
      <c r="T35" s="2"/>
      <c r="U35" s="273">
        <f>SUMPRODUCT(N$3:R$3,N35:R35)/SUM(N35:R35)</f>
        <v>2.9580093312597202</v>
      </c>
    </row>
    <row r="36" spans="1:21" ht="13.5" customHeight="1" x14ac:dyDescent="0.15">
      <c r="A36" s="263"/>
      <c r="B36" s="148"/>
      <c r="C36" s="17"/>
      <c r="D36" s="205"/>
      <c r="E36" s="105">
        <v>29.733333333333334</v>
      </c>
      <c r="F36" s="106">
        <v>41.06666666666667</v>
      </c>
      <c r="G36" s="106">
        <v>16.666666666666664</v>
      </c>
      <c r="H36" s="106">
        <v>1.6</v>
      </c>
      <c r="I36" s="106">
        <v>0.13333333333333333</v>
      </c>
      <c r="J36" s="107">
        <v>10.8</v>
      </c>
      <c r="L36" s="272"/>
      <c r="N36" s="117">
        <v>1.6</v>
      </c>
      <c r="O36" s="106">
        <v>19.333333333333332</v>
      </c>
      <c r="P36" s="106">
        <v>42.8</v>
      </c>
      <c r="Q36" s="106">
        <v>17.866666666666667</v>
      </c>
      <c r="R36" s="106">
        <v>4.1333333333333329</v>
      </c>
      <c r="S36" s="107">
        <v>14.266666666666666</v>
      </c>
      <c r="U36" s="272"/>
    </row>
    <row r="37" spans="1:21" s="57" customFormat="1" ht="13.5" customHeight="1" x14ac:dyDescent="0.15">
      <c r="A37" s="263"/>
      <c r="B37" s="56" t="s">
        <v>46</v>
      </c>
      <c r="D37" s="198">
        <v>32</v>
      </c>
      <c r="E37" s="108">
        <v>10</v>
      </c>
      <c r="F37" s="109">
        <v>13</v>
      </c>
      <c r="G37" s="109">
        <v>5</v>
      </c>
      <c r="H37" s="109">
        <v>0</v>
      </c>
      <c r="I37" s="109">
        <v>0</v>
      </c>
      <c r="J37" s="110">
        <v>4</v>
      </c>
      <c r="L37" s="273">
        <f>SUMPRODUCT(E$3:I$3,E37:I37)/SUM(E37:I37)</f>
        <v>4.1785714285714288</v>
      </c>
      <c r="N37" s="118">
        <v>0</v>
      </c>
      <c r="O37" s="109">
        <v>5</v>
      </c>
      <c r="P37" s="109">
        <v>14</v>
      </c>
      <c r="Q37" s="109">
        <v>5</v>
      </c>
      <c r="R37" s="109">
        <v>3</v>
      </c>
      <c r="S37" s="110">
        <v>5</v>
      </c>
      <c r="T37" s="2"/>
      <c r="U37" s="273">
        <f>SUMPRODUCT(N$3:R$3,N37:R37)/SUM(N37:R37)</f>
        <v>2.7777777777777777</v>
      </c>
    </row>
    <row r="38" spans="1:21" ht="13.5" customHeight="1" thickBot="1" x14ac:dyDescent="0.2">
      <c r="A38" s="263"/>
      <c r="B38" s="56"/>
      <c r="D38" s="199"/>
      <c r="E38" s="111">
        <v>31.25</v>
      </c>
      <c r="F38" s="112">
        <v>40.625</v>
      </c>
      <c r="G38" s="112">
        <v>15.625</v>
      </c>
      <c r="H38" s="112">
        <v>0</v>
      </c>
      <c r="I38" s="112">
        <v>0</v>
      </c>
      <c r="J38" s="113">
        <v>12.5</v>
      </c>
      <c r="L38" s="271"/>
      <c r="N38" s="119">
        <v>0</v>
      </c>
      <c r="O38" s="112">
        <v>15.625</v>
      </c>
      <c r="P38" s="112">
        <v>43.75</v>
      </c>
      <c r="Q38" s="112">
        <v>15.625</v>
      </c>
      <c r="R38" s="112">
        <v>9.375</v>
      </c>
      <c r="S38" s="113">
        <v>15.625</v>
      </c>
      <c r="U38" s="271"/>
    </row>
    <row r="39" spans="1:21" s="57" customFormat="1" ht="13.5" customHeight="1" x14ac:dyDescent="0.15">
      <c r="A39" s="265" t="s">
        <v>47</v>
      </c>
      <c r="B39" s="55" t="s">
        <v>49</v>
      </c>
      <c r="C39" s="217"/>
      <c r="D39" s="202">
        <v>365</v>
      </c>
      <c r="E39" s="108">
        <v>132</v>
      </c>
      <c r="F39" s="109">
        <v>172</v>
      </c>
      <c r="G39" s="109">
        <v>48</v>
      </c>
      <c r="H39" s="109">
        <v>8</v>
      </c>
      <c r="I39" s="109">
        <v>2</v>
      </c>
      <c r="J39" s="110">
        <v>3</v>
      </c>
      <c r="L39" s="270">
        <f>SUMPRODUCT(E$3:I$3,E39:I39)/SUM(E39:I39)</f>
        <v>4.1712707182320443</v>
      </c>
      <c r="N39" s="118">
        <v>22</v>
      </c>
      <c r="O39" s="109">
        <v>58</v>
      </c>
      <c r="P39" s="109">
        <v>177</v>
      </c>
      <c r="Q39" s="109">
        <v>86</v>
      </c>
      <c r="R39" s="109">
        <v>15</v>
      </c>
      <c r="S39" s="110">
        <v>7</v>
      </c>
      <c r="T39" s="2"/>
      <c r="U39" s="270">
        <f>SUMPRODUCT(N$3:R$3,N39:R39)/SUM(N39:R39)</f>
        <v>2.9608938547486034</v>
      </c>
    </row>
    <row r="40" spans="1:21" ht="13.5" customHeight="1" x14ac:dyDescent="0.15">
      <c r="A40" s="263"/>
      <c r="B40" s="56"/>
      <c r="C40" s="218"/>
      <c r="D40" s="202"/>
      <c r="E40" s="219">
        <v>36.164383561643838</v>
      </c>
      <c r="F40" s="220">
        <v>47.12328767123288</v>
      </c>
      <c r="G40" s="220">
        <v>13.150684931506849</v>
      </c>
      <c r="H40" s="220">
        <v>2.1917808219178081</v>
      </c>
      <c r="I40" s="220">
        <v>0.54794520547945202</v>
      </c>
      <c r="J40" s="221">
        <v>0.82191780821917804</v>
      </c>
      <c r="L40" s="272"/>
      <c r="N40" s="117">
        <v>6.0273972602739727</v>
      </c>
      <c r="O40" s="106">
        <v>15.890410958904111</v>
      </c>
      <c r="P40" s="106">
        <v>48.493150684931507</v>
      </c>
      <c r="Q40" s="106">
        <v>23.56164383561644</v>
      </c>
      <c r="R40" s="106">
        <v>4.10958904109589</v>
      </c>
      <c r="S40" s="107">
        <v>1.9178082191780823</v>
      </c>
      <c r="U40" s="272"/>
    </row>
    <row r="41" spans="1:21" s="57" customFormat="1" ht="13.5" customHeight="1" x14ac:dyDescent="0.15">
      <c r="A41" s="263"/>
      <c r="B41" s="149" t="s">
        <v>51</v>
      </c>
      <c r="C41" s="246"/>
      <c r="D41" s="239">
        <v>1728</v>
      </c>
      <c r="E41" s="230">
        <v>582</v>
      </c>
      <c r="F41" s="231">
        <v>794</v>
      </c>
      <c r="G41" s="231">
        <v>256</v>
      </c>
      <c r="H41" s="231">
        <v>21</v>
      </c>
      <c r="I41" s="231">
        <v>4</v>
      </c>
      <c r="J41" s="232">
        <v>71</v>
      </c>
      <c r="L41" s="273">
        <f>SUMPRODUCT(E$3:I$3,E41:I41)/SUM(E41:I41)</f>
        <v>4.1641520820760407</v>
      </c>
      <c r="N41" s="118">
        <v>39</v>
      </c>
      <c r="O41" s="109">
        <v>308</v>
      </c>
      <c r="P41" s="109">
        <v>821</v>
      </c>
      <c r="Q41" s="109">
        <v>379</v>
      </c>
      <c r="R41" s="109">
        <v>76</v>
      </c>
      <c r="S41" s="110">
        <v>105</v>
      </c>
      <c r="T41" s="2"/>
      <c r="U41" s="273">
        <f>SUMPRODUCT(N$3:R$3,N41:R41)/SUM(N41:R41)</f>
        <v>2.9106592729513245</v>
      </c>
    </row>
    <row r="42" spans="1:21" ht="13.5" customHeight="1" x14ac:dyDescent="0.15">
      <c r="A42" s="263"/>
      <c r="B42" s="148"/>
      <c r="C42" s="243"/>
      <c r="D42" s="201"/>
      <c r="E42" s="105">
        <v>33.680555555555557</v>
      </c>
      <c r="F42" s="106">
        <v>45.949074074074076</v>
      </c>
      <c r="G42" s="106">
        <v>14.814814814814813</v>
      </c>
      <c r="H42" s="106">
        <v>1.2152777777777779</v>
      </c>
      <c r="I42" s="106">
        <v>0.23148148148148145</v>
      </c>
      <c r="J42" s="107">
        <v>4.1087962962962967</v>
      </c>
      <c r="L42" s="272"/>
      <c r="N42" s="117">
        <v>2.2569444444444442</v>
      </c>
      <c r="O42" s="106">
        <v>17.824074074074073</v>
      </c>
      <c r="P42" s="106">
        <v>47.511574074074076</v>
      </c>
      <c r="Q42" s="106">
        <v>21.93287037037037</v>
      </c>
      <c r="R42" s="106">
        <v>4.3981481481481479</v>
      </c>
      <c r="S42" s="107">
        <v>6.0763888888888884</v>
      </c>
      <c r="U42" s="272"/>
    </row>
    <row r="43" spans="1:21" s="57" customFormat="1" ht="13.5" customHeight="1" x14ac:dyDescent="0.15">
      <c r="A43" s="263"/>
      <c r="B43" s="149" t="s">
        <v>52</v>
      </c>
      <c r="C43" s="246"/>
      <c r="D43" s="239">
        <v>317</v>
      </c>
      <c r="E43" s="230">
        <v>102</v>
      </c>
      <c r="F43" s="231">
        <v>145</v>
      </c>
      <c r="G43" s="231">
        <v>39</v>
      </c>
      <c r="H43" s="231">
        <v>3</v>
      </c>
      <c r="I43" s="231">
        <v>1</v>
      </c>
      <c r="J43" s="232">
        <v>27</v>
      </c>
      <c r="L43" s="273">
        <f>SUMPRODUCT(E$3:I$3,E43:I43)/SUM(E43:I43)</f>
        <v>4.1862068965517238</v>
      </c>
      <c r="N43" s="118">
        <v>10</v>
      </c>
      <c r="O43" s="109">
        <v>49</v>
      </c>
      <c r="P43" s="109">
        <v>140</v>
      </c>
      <c r="Q43" s="109">
        <v>72</v>
      </c>
      <c r="R43" s="109">
        <v>13</v>
      </c>
      <c r="S43" s="110">
        <v>33</v>
      </c>
      <c r="T43" s="2"/>
      <c r="U43" s="273">
        <f>SUMPRODUCT(N$3:R$3,N43:R43)/SUM(N43:R43)</f>
        <v>2.897887323943662</v>
      </c>
    </row>
    <row r="44" spans="1:21" ht="13.5" customHeight="1" x14ac:dyDescent="0.15">
      <c r="A44" s="263"/>
      <c r="B44" s="148"/>
      <c r="C44" s="243"/>
      <c r="D44" s="201"/>
      <c r="E44" s="105">
        <v>32.176656151419557</v>
      </c>
      <c r="F44" s="106">
        <v>45.741324921135643</v>
      </c>
      <c r="G44" s="106">
        <v>12.302839116719243</v>
      </c>
      <c r="H44" s="106">
        <v>0.94637223974763407</v>
      </c>
      <c r="I44" s="106">
        <v>0.31545741324921134</v>
      </c>
      <c r="J44" s="107">
        <v>8.517350157728707</v>
      </c>
      <c r="L44" s="272"/>
      <c r="N44" s="117">
        <v>3.1545741324921135</v>
      </c>
      <c r="O44" s="106">
        <v>15.457413249211358</v>
      </c>
      <c r="P44" s="106">
        <v>44.164037854889585</v>
      </c>
      <c r="Q44" s="106">
        <v>22.712933753943219</v>
      </c>
      <c r="R44" s="106">
        <v>4.1009463722397479</v>
      </c>
      <c r="S44" s="107">
        <v>10.410094637223976</v>
      </c>
      <c r="U44" s="272"/>
    </row>
    <row r="45" spans="1:21" s="57" customFormat="1" ht="13.5" customHeight="1" x14ac:dyDescent="0.15">
      <c r="A45" s="263"/>
      <c r="B45" s="56" t="s">
        <v>350</v>
      </c>
      <c r="C45" s="244"/>
      <c r="D45" s="202">
        <v>45</v>
      </c>
      <c r="E45" s="108">
        <v>10</v>
      </c>
      <c r="F45" s="109">
        <v>18</v>
      </c>
      <c r="G45" s="109">
        <v>10</v>
      </c>
      <c r="H45" s="109">
        <v>0</v>
      </c>
      <c r="I45" s="109">
        <v>0</v>
      </c>
      <c r="J45" s="110">
        <v>7</v>
      </c>
      <c r="L45" s="273">
        <f>SUMPRODUCT(E$3:I$3,E45:I45)/SUM(E45:I45)</f>
        <v>4</v>
      </c>
      <c r="N45" s="118">
        <v>0</v>
      </c>
      <c r="O45" s="109">
        <v>7</v>
      </c>
      <c r="P45" s="109">
        <v>18</v>
      </c>
      <c r="Q45" s="109">
        <v>8</v>
      </c>
      <c r="R45" s="109">
        <v>3</v>
      </c>
      <c r="S45" s="110">
        <v>9</v>
      </c>
      <c r="T45" s="2"/>
      <c r="U45" s="273">
        <f>SUMPRODUCT(N$3:R$3,N45:R45)/SUM(N45:R45)</f>
        <v>2.8055555555555554</v>
      </c>
    </row>
    <row r="46" spans="1:21" ht="13.5" customHeight="1" thickBot="1" x14ac:dyDescent="0.2">
      <c r="A46" s="264"/>
      <c r="B46" s="150"/>
      <c r="C46" s="245"/>
      <c r="D46" s="203"/>
      <c r="E46" s="111">
        <v>22.222222222222221</v>
      </c>
      <c r="F46" s="112">
        <v>40</v>
      </c>
      <c r="G46" s="112">
        <v>22.222222222222221</v>
      </c>
      <c r="H46" s="112">
        <v>0</v>
      </c>
      <c r="I46" s="112">
        <v>0</v>
      </c>
      <c r="J46" s="113">
        <v>15.555555555555555</v>
      </c>
      <c r="L46" s="271"/>
      <c r="N46" s="119">
        <v>0</v>
      </c>
      <c r="O46" s="112">
        <v>15.555555555555555</v>
      </c>
      <c r="P46" s="112">
        <v>40</v>
      </c>
      <c r="Q46" s="112">
        <v>17.777777777777779</v>
      </c>
      <c r="R46" s="112">
        <v>6.666666666666667</v>
      </c>
      <c r="S46" s="113">
        <v>20</v>
      </c>
      <c r="U46" s="271"/>
    </row>
    <row r="47" spans="1:21" s="57" customFormat="1" ht="13.5" customHeight="1" x14ac:dyDescent="0.15">
      <c r="A47" s="265" t="s">
        <v>224</v>
      </c>
      <c r="B47" s="55" t="s">
        <v>54</v>
      </c>
      <c r="C47" s="217"/>
      <c r="D47" s="202">
        <v>95</v>
      </c>
      <c r="E47" s="108">
        <v>37</v>
      </c>
      <c r="F47" s="109">
        <v>49</v>
      </c>
      <c r="G47" s="109">
        <v>7</v>
      </c>
      <c r="H47" s="109">
        <v>2</v>
      </c>
      <c r="I47" s="109">
        <v>0</v>
      </c>
      <c r="J47" s="110">
        <v>0</v>
      </c>
      <c r="L47" s="270">
        <f>SUMPRODUCT(E$3:I$3,E47:I47)/SUM(E47:I47)</f>
        <v>4.2736842105263158</v>
      </c>
      <c r="N47" s="118">
        <v>13</v>
      </c>
      <c r="O47" s="109">
        <v>19</v>
      </c>
      <c r="P47" s="109">
        <v>39</v>
      </c>
      <c r="Q47" s="109">
        <v>21</v>
      </c>
      <c r="R47" s="109">
        <v>2</v>
      </c>
      <c r="S47" s="110">
        <v>1</v>
      </c>
      <c r="T47" s="2"/>
      <c r="U47" s="270">
        <f>SUMPRODUCT(N$3:R$3,N47:R47)/SUM(N47:R47)</f>
        <v>3.2127659574468086</v>
      </c>
    </row>
    <row r="48" spans="1:21" ht="13.5" customHeight="1" x14ac:dyDescent="0.15">
      <c r="A48" s="263"/>
      <c r="B48" s="56"/>
      <c r="C48" s="218"/>
      <c r="D48" s="202"/>
      <c r="E48" s="219">
        <v>38.94736842105263</v>
      </c>
      <c r="F48" s="220">
        <v>51.578947368421055</v>
      </c>
      <c r="G48" s="220">
        <v>7.3684210526315779</v>
      </c>
      <c r="H48" s="220">
        <v>2.1052631578947367</v>
      </c>
      <c r="I48" s="220">
        <v>0</v>
      </c>
      <c r="J48" s="221">
        <v>0</v>
      </c>
      <c r="L48" s="272"/>
      <c r="N48" s="117">
        <v>13.684210526315791</v>
      </c>
      <c r="O48" s="106">
        <v>20</v>
      </c>
      <c r="P48" s="106">
        <v>41.05263157894737</v>
      </c>
      <c r="Q48" s="106">
        <v>22.105263157894736</v>
      </c>
      <c r="R48" s="106">
        <v>2.1052631578947367</v>
      </c>
      <c r="S48" s="107">
        <v>1.0526315789473684</v>
      </c>
      <c r="U48" s="272"/>
    </row>
    <row r="49" spans="1:21" s="57" customFormat="1" ht="13.5" customHeight="1" x14ac:dyDescent="0.15">
      <c r="A49" s="263"/>
      <c r="B49" s="149" t="s">
        <v>393</v>
      </c>
      <c r="C49" s="246"/>
      <c r="D49" s="239">
        <v>332</v>
      </c>
      <c r="E49" s="230">
        <v>112</v>
      </c>
      <c r="F49" s="231">
        <v>157</v>
      </c>
      <c r="G49" s="231">
        <v>52</v>
      </c>
      <c r="H49" s="231">
        <v>5</v>
      </c>
      <c r="I49" s="231">
        <v>3</v>
      </c>
      <c r="J49" s="232">
        <v>3</v>
      </c>
      <c r="L49" s="273">
        <f>SUMPRODUCT(E$3:I$3,E49:I49)/SUM(E49:I49)</f>
        <v>4.1246200607902734</v>
      </c>
      <c r="N49" s="118">
        <v>10</v>
      </c>
      <c r="O49" s="109">
        <v>40</v>
      </c>
      <c r="P49" s="109">
        <v>178</v>
      </c>
      <c r="Q49" s="109">
        <v>84</v>
      </c>
      <c r="R49" s="109">
        <v>15</v>
      </c>
      <c r="S49" s="110">
        <v>5</v>
      </c>
      <c r="T49" s="2"/>
      <c r="U49" s="273">
        <f>SUMPRODUCT(N$3:R$3,N49:R49)/SUM(N49:R49)</f>
        <v>2.834862385321101</v>
      </c>
    </row>
    <row r="50" spans="1:21" ht="13.5" customHeight="1" x14ac:dyDescent="0.15">
      <c r="A50" s="263"/>
      <c r="B50" s="148"/>
      <c r="C50" s="243"/>
      <c r="D50" s="201"/>
      <c r="E50" s="105">
        <v>33.734939759036145</v>
      </c>
      <c r="F50" s="106">
        <v>47.289156626506021</v>
      </c>
      <c r="G50" s="106">
        <v>15.66265060240964</v>
      </c>
      <c r="H50" s="106">
        <v>1.5060240963855422</v>
      </c>
      <c r="I50" s="106">
        <v>0.90361445783132521</v>
      </c>
      <c r="J50" s="107">
        <v>0.90361445783132521</v>
      </c>
      <c r="L50" s="272"/>
      <c r="N50" s="117">
        <v>3.0120481927710845</v>
      </c>
      <c r="O50" s="106">
        <v>12.048192771084338</v>
      </c>
      <c r="P50" s="106">
        <v>53.614457831325304</v>
      </c>
      <c r="Q50" s="106">
        <v>25.301204819277107</v>
      </c>
      <c r="R50" s="106">
        <v>4.5180722891566267</v>
      </c>
      <c r="S50" s="107">
        <v>1.5060240963855422</v>
      </c>
      <c r="U50" s="272"/>
    </row>
    <row r="51" spans="1:21" s="57" customFormat="1" ht="13.5" customHeight="1" x14ac:dyDescent="0.15">
      <c r="A51" s="263"/>
      <c r="B51" s="149" t="s">
        <v>56</v>
      </c>
      <c r="C51" s="246"/>
      <c r="D51" s="239">
        <v>216</v>
      </c>
      <c r="E51" s="230">
        <v>83</v>
      </c>
      <c r="F51" s="231">
        <v>100</v>
      </c>
      <c r="G51" s="231">
        <v>26</v>
      </c>
      <c r="H51" s="231">
        <v>3</v>
      </c>
      <c r="I51" s="231">
        <v>1</v>
      </c>
      <c r="J51" s="232">
        <v>3</v>
      </c>
      <c r="L51" s="273">
        <f>SUMPRODUCT(E$3:I$3,E51:I51)/SUM(E51:I51)</f>
        <v>4.225352112676056</v>
      </c>
      <c r="N51" s="118">
        <v>2</v>
      </c>
      <c r="O51" s="109">
        <v>38</v>
      </c>
      <c r="P51" s="109">
        <v>110</v>
      </c>
      <c r="Q51" s="109">
        <v>53</v>
      </c>
      <c r="R51" s="109">
        <v>5</v>
      </c>
      <c r="S51" s="110">
        <v>8</v>
      </c>
      <c r="T51" s="2"/>
      <c r="U51" s="273">
        <f>SUMPRODUCT(N$3:R$3,N51:R51)/SUM(N51:R51)</f>
        <v>2.8990384615384617</v>
      </c>
    </row>
    <row r="52" spans="1:21" ht="13.5" customHeight="1" x14ac:dyDescent="0.15">
      <c r="A52" s="263"/>
      <c r="B52" s="148"/>
      <c r="C52" s="243"/>
      <c r="D52" s="201"/>
      <c r="E52" s="105">
        <v>38.425925925925924</v>
      </c>
      <c r="F52" s="106">
        <v>46.296296296296298</v>
      </c>
      <c r="G52" s="106">
        <v>12.037037037037036</v>
      </c>
      <c r="H52" s="106">
        <v>1.3888888888888888</v>
      </c>
      <c r="I52" s="106">
        <v>0.46296296296296291</v>
      </c>
      <c r="J52" s="107">
        <v>1.3888888888888888</v>
      </c>
      <c r="L52" s="272"/>
      <c r="N52" s="117">
        <v>0.92592592592592582</v>
      </c>
      <c r="O52" s="106">
        <v>17.592592592592592</v>
      </c>
      <c r="P52" s="106">
        <v>50.925925925925931</v>
      </c>
      <c r="Q52" s="106">
        <v>24.537037037037038</v>
      </c>
      <c r="R52" s="106">
        <v>2.3148148148148149</v>
      </c>
      <c r="S52" s="107">
        <v>3.7037037037037033</v>
      </c>
      <c r="U52" s="272"/>
    </row>
    <row r="53" spans="1:21" s="57" customFormat="1" ht="13.5" customHeight="1" x14ac:dyDescent="0.15">
      <c r="A53" s="263"/>
      <c r="B53" s="149" t="s">
        <v>58</v>
      </c>
      <c r="C53" s="246"/>
      <c r="D53" s="239">
        <v>177</v>
      </c>
      <c r="E53" s="230">
        <v>70</v>
      </c>
      <c r="F53" s="231">
        <v>80</v>
      </c>
      <c r="G53" s="231">
        <v>23</v>
      </c>
      <c r="H53" s="231">
        <v>0</v>
      </c>
      <c r="I53" s="231">
        <v>1</v>
      </c>
      <c r="J53" s="232">
        <v>3</v>
      </c>
      <c r="L53" s="273">
        <f>SUMPRODUCT(E$3:I$3,E53:I53)/SUM(E53:I53)</f>
        <v>4.2528735632183912</v>
      </c>
      <c r="N53" s="118">
        <v>12</v>
      </c>
      <c r="O53" s="109">
        <v>35</v>
      </c>
      <c r="P53" s="109">
        <v>86</v>
      </c>
      <c r="Q53" s="109">
        <v>32</v>
      </c>
      <c r="R53" s="109">
        <v>7</v>
      </c>
      <c r="S53" s="110">
        <v>5</v>
      </c>
      <c r="T53" s="2"/>
      <c r="U53" s="273">
        <f>SUMPRODUCT(N$3:R$3,N53:R53)/SUM(N53:R53)</f>
        <v>3.0755813953488373</v>
      </c>
    </row>
    <row r="54" spans="1:21" ht="13.5" customHeight="1" x14ac:dyDescent="0.15">
      <c r="A54" s="263"/>
      <c r="B54" s="148"/>
      <c r="C54" s="243"/>
      <c r="D54" s="201"/>
      <c r="E54" s="105">
        <v>39.548022598870055</v>
      </c>
      <c r="F54" s="106">
        <v>45.197740112994353</v>
      </c>
      <c r="G54" s="106">
        <v>12.994350282485875</v>
      </c>
      <c r="H54" s="106">
        <v>0</v>
      </c>
      <c r="I54" s="106">
        <v>0.56497175141242939</v>
      </c>
      <c r="J54" s="107">
        <v>1.6949152542372881</v>
      </c>
      <c r="L54" s="272"/>
      <c r="N54" s="117">
        <v>6.7796610169491522</v>
      </c>
      <c r="O54" s="106">
        <v>19.774011299435028</v>
      </c>
      <c r="P54" s="106">
        <v>48.587570621468927</v>
      </c>
      <c r="Q54" s="106">
        <v>18.07909604519774</v>
      </c>
      <c r="R54" s="106">
        <v>3.9548022598870061</v>
      </c>
      <c r="S54" s="107">
        <v>2.8248587570621471</v>
      </c>
      <c r="U54" s="272"/>
    </row>
    <row r="55" spans="1:21" s="57" customFormat="1" ht="13.5" customHeight="1" x14ac:dyDescent="0.15">
      <c r="A55" s="263"/>
      <c r="B55" s="149" t="s">
        <v>60</v>
      </c>
      <c r="C55" s="246"/>
      <c r="D55" s="239">
        <v>396</v>
      </c>
      <c r="E55" s="230">
        <v>140</v>
      </c>
      <c r="F55" s="231">
        <v>186</v>
      </c>
      <c r="G55" s="231">
        <v>56</v>
      </c>
      <c r="H55" s="231">
        <v>4</v>
      </c>
      <c r="I55" s="231">
        <v>1</v>
      </c>
      <c r="J55" s="232">
        <v>9</v>
      </c>
      <c r="L55" s="273">
        <f>SUMPRODUCT(E$3:I$3,E55:I55)/SUM(E55:I55)</f>
        <v>4.1886304909560721</v>
      </c>
      <c r="N55" s="118">
        <v>16</v>
      </c>
      <c r="O55" s="109">
        <v>67</v>
      </c>
      <c r="P55" s="109">
        <v>199</v>
      </c>
      <c r="Q55" s="109">
        <v>82</v>
      </c>
      <c r="R55" s="109">
        <v>21</v>
      </c>
      <c r="S55" s="110">
        <v>11</v>
      </c>
      <c r="T55" s="2"/>
      <c r="U55" s="273">
        <f>SUMPRODUCT(N$3:R$3,N55:R55)/SUM(N55:R55)</f>
        <v>2.9350649350649349</v>
      </c>
    </row>
    <row r="56" spans="1:21" ht="13.5" customHeight="1" x14ac:dyDescent="0.15">
      <c r="A56" s="263"/>
      <c r="B56" s="148"/>
      <c r="C56" s="243"/>
      <c r="D56" s="201"/>
      <c r="E56" s="105">
        <v>35.353535353535356</v>
      </c>
      <c r="F56" s="106">
        <v>46.969696969696969</v>
      </c>
      <c r="G56" s="106">
        <v>14.14141414141414</v>
      </c>
      <c r="H56" s="106">
        <v>1.0101010101010102</v>
      </c>
      <c r="I56" s="106">
        <v>0.25252525252525254</v>
      </c>
      <c r="J56" s="107">
        <v>2.2727272727272729</v>
      </c>
      <c r="L56" s="272"/>
      <c r="N56" s="117">
        <v>4.0404040404040407</v>
      </c>
      <c r="O56" s="106">
        <v>16.91919191919192</v>
      </c>
      <c r="P56" s="106">
        <v>50.252525252525245</v>
      </c>
      <c r="Q56" s="106">
        <v>20.707070707070706</v>
      </c>
      <c r="R56" s="106">
        <v>5.3030303030303028</v>
      </c>
      <c r="S56" s="107">
        <v>2.7777777777777777</v>
      </c>
      <c r="U56" s="272"/>
    </row>
    <row r="57" spans="1:21" s="57" customFormat="1" ht="13.5" customHeight="1" x14ac:dyDescent="0.15">
      <c r="A57" s="263"/>
      <c r="B57" s="149" t="s">
        <v>62</v>
      </c>
      <c r="C57" s="246"/>
      <c r="D57" s="239">
        <v>207</v>
      </c>
      <c r="E57" s="230">
        <v>75</v>
      </c>
      <c r="F57" s="231">
        <v>94</v>
      </c>
      <c r="G57" s="231">
        <v>27</v>
      </c>
      <c r="H57" s="231">
        <v>4</v>
      </c>
      <c r="I57" s="231">
        <v>2</v>
      </c>
      <c r="J57" s="232">
        <v>5</v>
      </c>
      <c r="L57" s="273">
        <f>SUMPRODUCT(E$3:I$3,E57:I57)/SUM(E57:I57)</f>
        <v>4.1683168316831685</v>
      </c>
      <c r="N57" s="118">
        <v>10</v>
      </c>
      <c r="O57" s="109">
        <v>37</v>
      </c>
      <c r="P57" s="109">
        <v>100</v>
      </c>
      <c r="Q57" s="109">
        <v>44</v>
      </c>
      <c r="R57" s="109">
        <v>10</v>
      </c>
      <c r="S57" s="110">
        <v>6</v>
      </c>
      <c r="T57" s="2"/>
      <c r="U57" s="273">
        <f>SUMPRODUCT(N$3:R$3,N57:R57)/SUM(N57:R57)</f>
        <v>2.9651741293532337</v>
      </c>
    </row>
    <row r="58" spans="1:21" ht="13.5" customHeight="1" x14ac:dyDescent="0.15">
      <c r="A58" s="263"/>
      <c r="B58" s="148"/>
      <c r="C58" s="243"/>
      <c r="D58" s="201"/>
      <c r="E58" s="105">
        <v>36.231884057971016</v>
      </c>
      <c r="F58" s="106">
        <v>45.410628019323674</v>
      </c>
      <c r="G58" s="106">
        <v>13.043478260869565</v>
      </c>
      <c r="H58" s="106">
        <v>1.932367149758454</v>
      </c>
      <c r="I58" s="106">
        <v>0.96618357487922701</v>
      </c>
      <c r="J58" s="107">
        <v>2.4154589371980677</v>
      </c>
      <c r="L58" s="272"/>
      <c r="N58" s="117">
        <v>4.8309178743961354</v>
      </c>
      <c r="O58" s="106">
        <v>17.874396135265698</v>
      </c>
      <c r="P58" s="106">
        <v>48.309178743961354</v>
      </c>
      <c r="Q58" s="106">
        <v>21.256038647342994</v>
      </c>
      <c r="R58" s="106">
        <v>4.8309178743961354</v>
      </c>
      <c r="S58" s="107">
        <v>2.8985507246376812</v>
      </c>
      <c r="U58" s="272"/>
    </row>
    <row r="59" spans="1:21" s="57" customFormat="1" ht="13.5" customHeight="1" x14ac:dyDescent="0.15">
      <c r="A59" s="263"/>
      <c r="B59" s="149" t="s">
        <v>64</v>
      </c>
      <c r="C59" s="246"/>
      <c r="D59" s="206">
        <v>142</v>
      </c>
      <c r="E59" s="230">
        <v>42</v>
      </c>
      <c r="F59" s="231">
        <v>61</v>
      </c>
      <c r="G59" s="231">
        <v>21</v>
      </c>
      <c r="H59" s="231">
        <v>2</v>
      </c>
      <c r="I59" s="231">
        <v>0</v>
      </c>
      <c r="J59" s="232">
        <v>16</v>
      </c>
      <c r="L59" s="273">
        <f>SUMPRODUCT(E$3:I$3,E59:I59)/SUM(E59:I59)</f>
        <v>4.1349206349206353</v>
      </c>
      <c r="N59" s="118">
        <v>5</v>
      </c>
      <c r="O59" s="109">
        <v>28</v>
      </c>
      <c r="P59" s="109">
        <v>54</v>
      </c>
      <c r="Q59" s="109">
        <v>29</v>
      </c>
      <c r="R59" s="109">
        <v>7</v>
      </c>
      <c r="S59" s="110">
        <v>19</v>
      </c>
      <c r="T59" s="2"/>
      <c r="U59" s="273">
        <f>SUMPRODUCT(N$3:R$3,N59:R59)/SUM(N59:R59)</f>
        <v>2.9593495934959351</v>
      </c>
    </row>
    <row r="60" spans="1:21" ht="13.5" customHeight="1" x14ac:dyDescent="0.15">
      <c r="A60" s="263"/>
      <c r="B60" s="148"/>
      <c r="C60" s="243"/>
      <c r="D60" s="201"/>
      <c r="E60" s="105">
        <v>29.577464788732392</v>
      </c>
      <c r="F60" s="106">
        <v>42.95774647887324</v>
      </c>
      <c r="G60" s="106">
        <v>14.788732394366196</v>
      </c>
      <c r="H60" s="106">
        <v>1.4084507042253522</v>
      </c>
      <c r="I60" s="106">
        <v>0</v>
      </c>
      <c r="J60" s="107">
        <v>11.267605633802818</v>
      </c>
      <c r="L60" s="272"/>
      <c r="N60" s="117">
        <v>3.5211267605633805</v>
      </c>
      <c r="O60" s="106">
        <v>19.718309859154928</v>
      </c>
      <c r="P60" s="106">
        <v>38.028169014084504</v>
      </c>
      <c r="Q60" s="106">
        <v>20.422535211267608</v>
      </c>
      <c r="R60" s="106">
        <v>4.929577464788732</v>
      </c>
      <c r="S60" s="107">
        <v>13.380281690140844</v>
      </c>
      <c r="U60" s="272"/>
    </row>
    <row r="61" spans="1:21" s="57" customFormat="1" ht="13.5" customHeight="1" x14ac:dyDescent="0.15">
      <c r="A61" s="263"/>
      <c r="B61" s="149" t="s">
        <v>66</v>
      </c>
      <c r="C61" s="246"/>
      <c r="D61" s="206">
        <v>524</v>
      </c>
      <c r="E61" s="230">
        <v>149</v>
      </c>
      <c r="F61" s="231">
        <v>239</v>
      </c>
      <c r="G61" s="231">
        <v>86</v>
      </c>
      <c r="H61" s="231">
        <v>8</v>
      </c>
      <c r="I61" s="231">
        <v>1</v>
      </c>
      <c r="J61" s="232">
        <v>41</v>
      </c>
      <c r="L61" s="273">
        <f>SUMPRODUCT(E$3:I$3,E61:I61)/SUM(E61:I61)</f>
        <v>4.0910973084886129</v>
      </c>
      <c r="N61" s="118">
        <v>4</v>
      </c>
      <c r="O61" s="109">
        <v>95</v>
      </c>
      <c r="P61" s="109">
        <v>239</v>
      </c>
      <c r="Q61" s="109">
        <v>102</v>
      </c>
      <c r="R61" s="109">
        <v>27</v>
      </c>
      <c r="S61" s="110">
        <v>57</v>
      </c>
      <c r="T61" s="2"/>
      <c r="U61" s="273">
        <f>SUMPRODUCT(N$3:R$3,N61:R61)/SUM(N61:R61)</f>
        <v>2.8865096359743041</v>
      </c>
    </row>
    <row r="62" spans="1:21" ht="13.5" customHeight="1" x14ac:dyDescent="0.15">
      <c r="A62" s="263"/>
      <c r="B62" s="148"/>
      <c r="C62" s="243"/>
      <c r="D62" s="201"/>
      <c r="E62" s="105">
        <v>28.435114503816795</v>
      </c>
      <c r="F62" s="106">
        <v>45.610687022900763</v>
      </c>
      <c r="G62" s="106">
        <v>16.412213740458014</v>
      </c>
      <c r="H62" s="106">
        <v>1.5267175572519083</v>
      </c>
      <c r="I62" s="106">
        <v>0.19083969465648853</v>
      </c>
      <c r="J62" s="107">
        <v>7.8244274809160315</v>
      </c>
      <c r="L62" s="272"/>
      <c r="N62" s="117">
        <v>0.76335877862595414</v>
      </c>
      <c r="O62" s="106">
        <v>18.12977099236641</v>
      </c>
      <c r="P62" s="106">
        <v>45.610687022900763</v>
      </c>
      <c r="Q62" s="106">
        <v>19.465648854961831</v>
      </c>
      <c r="R62" s="106">
        <v>5.1526717557251906</v>
      </c>
      <c r="S62" s="107">
        <v>10.877862595419847</v>
      </c>
      <c r="U62" s="272"/>
    </row>
    <row r="63" spans="1:21" s="57" customFormat="1" ht="13.5" customHeight="1" x14ac:dyDescent="0.15">
      <c r="A63" s="263"/>
      <c r="B63" s="56" t="s">
        <v>67</v>
      </c>
      <c r="C63" s="244"/>
      <c r="D63" s="202">
        <v>543</v>
      </c>
      <c r="E63" s="108">
        <v>181</v>
      </c>
      <c r="F63" s="109">
        <v>246</v>
      </c>
      <c r="G63" s="109">
        <v>76</v>
      </c>
      <c r="H63" s="109">
        <v>7</v>
      </c>
      <c r="I63" s="109">
        <v>0</v>
      </c>
      <c r="J63" s="110">
        <v>33</v>
      </c>
      <c r="L63" s="273">
        <f>SUMPRODUCT(E$3:I$3,E63:I63)/SUM(E63:I63)</f>
        <v>4.1784313725490199</v>
      </c>
      <c r="N63" s="118">
        <v>8</v>
      </c>
      <c r="O63" s="109">
        <v>96</v>
      </c>
      <c r="P63" s="109">
        <v>237</v>
      </c>
      <c r="Q63" s="109">
        <v>131</v>
      </c>
      <c r="R63" s="109">
        <v>24</v>
      </c>
      <c r="S63" s="110">
        <v>47</v>
      </c>
      <c r="T63" s="2"/>
      <c r="U63" s="273">
        <f>SUMPRODUCT(N$3:R$3,N63:R63)/SUM(N63:R63)</f>
        <v>2.8649193548387095</v>
      </c>
    </row>
    <row r="64" spans="1:21" ht="13.5" customHeight="1" thickBot="1" x14ac:dyDescent="0.2">
      <c r="A64" s="264"/>
      <c r="B64" s="150"/>
      <c r="C64" s="245"/>
      <c r="D64" s="203"/>
      <c r="E64" s="111">
        <v>33.333333333333329</v>
      </c>
      <c r="F64" s="112">
        <v>45.303867403314918</v>
      </c>
      <c r="G64" s="112">
        <v>13.996316758747698</v>
      </c>
      <c r="H64" s="112">
        <v>1.2891344383057091</v>
      </c>
      <c r="I64" s="112">
        <v>0</v>
      </c>
      <c r="J64" s="113">
        <v>6.0773480662983426</v>
      </c>
      <c r="L64" s="271"/>
      <c r="N64" s="119">
        <v>1.4732965009208103</v>
      </c>
      <c r="O64" s="112">
        <v>17.679558011049721</v>
      </c>
      <c r="P64" s="112">
        <v>43.646408839779006</v>
      </c>
      <c r="Q64" s="112">
        <v>24.125230202578269</v>
      </c>
      <c r="R64" s="112">
        <v>4.4198895027624303</v>
      </c>
      <c r="S64" s="113">
        <v>8.6556169429097611</v>
      </c>
      <c r="U64" s="271"/>
    </row>
    <row r="65" spans="1:21" s="57" customFormat="1" ht="13.5" customHeight="1" x14ac:dyDescent="0.15">
      <c r="A65" s="269" t="s">
        <v>73</v>
      </c>
      <c r="B65" s="55" t="s">
        <v>68</v>
      </c>
      <c r="C65" s="217"/>
      <c r="D65" s="202">
        <v>1316</v>
      </c>
      <c r="E65" s="108">
        <v>444</v>
      </c>
      <c r="F65" s="109">
        <v>607</v>
      </c>
      <c r="G65" s="109">
        <v>191</v>
      </c>
      <c r="H65" s="109">
        <v>17</v>
      </c>
      <c r="I65" s="109">
        <v>3</v>
      </c>
      <c r="J65" s="110">
        <v>54</v>
      </c>
      <c r="L65" s="270">
        <f>SUMPRODUCT(E$3:I$3,E65:I65)/SUM(E65:I65)</f>
        <v>4.1664025356576859</v>
      </c>
      <c r="N65" s="118">
        <v>44</v>
      </c>
      <c r="O65" s="109">
        <v>186</v>
      </c>
      <c r="P65" s="109">
        <v>620</v>
      </c>
      <c r="Q65" s="109">
        <v>330</v>
      </c>
      <c r="R65" s="109">
        <v>61</v>
      </c>
      <c r="S65" s="110">
        <v>75</v>
      </c>
      <c r="T65" s="2"/>
      <c r="U65" s="270">
        <f>SUMPRODUCT(N$3:R$3,N65:R65)/SUM(N65:R65)</f>
        <v>2.8565672844480257</v>
      </c>
    </row>
    <row r="66" spans="1:21" ht="13.5" customHeight="1" x14ac:dyDescent="0.15">
      <c r="A66" s="263"/>
      <c r="B66" s="9" t="s">
        <v>69</v>
      </c>
      <c r="C66" s="243"/>
      <c r="D66" s="201"/>
      <c r="E66" s="105">
        <v>33.738601823708208</v>
      </c>
      <c r="F66" s="106">
        <v>46.124620060790271</v>
      </c>
      <c r="G66" s="106">
        <v>14.513677811550153</v>
      </c>
      <c r="H66" s="106">
        <v>1.2917933130699089</v>
      </c>
      <c r="I66" s="106">
        <v>0.22796352583586624</v>
      </c>
      <c r="J66" s="107">
        <v>4.1033434650455929</v>
      </c>
      <c r="L66" s="272"/>
      <c r="N66" s="117">
        <v>3.3434650455927049</v>
      </c>
      <c r="O66" s="106">
        <v>14.133738601823708</v>
      </c>
      <c r="P66" s="106">
        <v>47.112462006079028</v>
      </c>
      <c r="Q66" s="106">
        <v>25.075987841945292</v>
      </c>
      <c r="R66" s="106">
        <v>4.6352583586626137</v>
      </c>
      <c r="S66" s="107">
        <v>5.6990881458966562</v>
      </c>
      <c r="U66" s="272"/>
    </row>
    <row r="67" spans="1:21" s="57" customFormat="1" ht="13.5" customHeight="1" x14ac:dyDescent="0.15">
      <c r="A67" s="263"/>
      <c r="B67" s="56" t="s">
        <v>70</v>
      </c>
      <c r="C67" s="244"/>
      <c r="D67" s="202">
        <v>1077</v>
      </c>
      <c r="E67" s="108">
        <v>364</v>
      </c>
      <c r="F67" s="109">
        <v>497</v>
      </c>
      <c r="G67" s="109">
        <v>153</v>
      </c>
      <c r="H67" s="109">
        <v>14</v>
      </c>
      <c r="I67" s="109">
        <v>4</v>
      </c>
      <c r="J67" s="110">
        <v>45</v>
      </c>
      <c r="L67" s="273">
        <f>SUMPRODUCT(E$3:I$3,E67:I67)/SUM(E67:I67)</f>
        <v>4.1656976744186043</v>
      </c>
      <c r="N67" s="118">
        <v>26</v>
      </c>
      <c r="O67" s="109">
        <v>227</v>
      </c>
      <c r="P67" s="109">
        <v>511</v>
      </c>
      <c r="Q67" s="109">
        <v>203</v>
      </c>
      <c r="R67" s="109">
        <v>44</v>
      </c>
      <c r="S67" s="110">
        <v>66</v>
      </c>
      <c r="T67" s="2"/>
      <c r="U67" s="273">
        <f>SUMPRODUCT(N$3:R$3,N67:R67)/SUM(N67:R67)</f>
        <v>2.9881305637982196</v>
      </c>
    </row>
    <row r="68" spans="1:21" ht="13.5" customHeight="1" x14ac:dyDescent="0.15">
      <c r="A68" s="263"/>
      <c r="B68" s="9" t="s">
        <v>71</v>
      </c>
      <c r="C68" s="243"/>
      <c r="D68" s="201"/>
      <c r="E68" s="105">
        <v>33.797585886722374</v>
      </c>
      <c r="F68" s="106">
        <v>46.146703806870939</v>
      </c>
      <c r="G68" s="106">
        <v>14.206128133704734</v>
      </c>
      <c r="H68" s="106">
        <v>1.2999071494893222</v>
      </c>
      <c r="I68" s="106">
        <v>0.37140204271123489</v>
      </c>
      <c r="J68" s="107">
        <v>4.1782729805013927</v>
      </c>
      <c r="L68" s="272"/>
      <c r="N68" s="117">
        <v>2.4141132776230272</v>
      </c>
      <c r="O68" s="106">
        <v>21.07706592386258</v>
      </c>
      <c r="P68" s="106">
        <v>47.44661095636026</v>
      </c>
      <c r="Q68" s="106">
        <v>18.848653667595173</v>
      </c>
      <c r="R68" s="106">
        <v>4.0854224698235839</v>
      </c>
      <c r="S68" s="107">
        <v>6.1281337047353759</v>
      </c>
      <c r="U68" s="272"/>
    </row>
    <row r="69" spans="1:21" s="57" customFormat="1" ht="13.5" customHeight="1" x14ac:dyDescent="0.15">
      <c r="A69" s="263"/>
      <c r="B69" s="56" t="s">
        <v>502</v>
      </c>
      <c r="C69" s="244"/>
      <c r="D69" s="202">
        <v>62</v>
      </c>
      <c r="E69" s="108">
        <v>18</v>
      </c>
      <c r="F69" s="109">
        <v>25</v>
      </c>
      <c r="G69" s="109">
        <v>9</v>
      </c>
      <c r="H69" s="109">
        <v>1</v>
      </c>
      <c r="I69" s="109">
        <v>0</v>
      </c>
      <c r="J69" s="110">
        <v>9</v>
      </c>
      <c r="L69" s="273">
        <f>SUMPRODUCT(E$3:I$3,E69:I69)/SUM(E69:I69)</f>
        <v>4.132075471698113</v>
      </c>
      <c r="N69" s="118">
        <v>1</v>
      </c>
      <c r="O69" s="109">
        <v>9</v>
      </c>
      <c r="P69" s="109">
        <v>25</v>
      </c>
      <c r="Q69" s="109">
        <v>12</v>
      </c>
      <c r="R69" s="109">
        <v>2</v>
      </c>
      <c r="S69" s="110">
        <v>13</v>
      </c>
      <c r="T69" s="2"/>
      <c r="U69" s="273">
        <f>SUMPRODUCT(N$3:R$3,N69:R69)/SUM(N69:R69)</f>
        <v>2.8979591836734695</v>
      </c>
    </row>
    <row r="70" spans="1:21" ht="13.5" customHeight="1" thickBot="1" x14ac:dyDescent="0.2">
      <c r="A70" s="264"/>
      <c r="B70" s="16"/>
      <c r="C70" s="245"/>
      <c r="D70" s="203"/>
      <c r="E70" s="111">
        <v>29.032258064516132</v>
      </c>
      <c r="F70" s="112">
        <v>40.322580645161288</v>
      </c>
      <c r="G70" s="112">
        <v>14.516129032258066</v>
      </c>
      <c r="H70" s="112">
        <v>1.6129032258064515</v>
      </c>
      <c r="I70" s="112">
        <v>0</v>
      </c>
      <c r="J70" s="113">
        <v>14.516129032258066</v>
      </c>
      <c r="L70" s="271"/>
      <c r="N70" s="119">
        <v>1.6129032258064515</v>
      </c>
      <c r="O70" s="112">
        <v>14.516129032258066</v>
      </c>
      <c r="P70" s="112">
        <v>40.322580645161288</v>
      </c>
      <c r="Q70" s="112">
        <v>19.35483870967742</v>
      </c>
      <c r="R70" s="112">
        <v>3.225806451612903</v>
      </c>
      <c r="S70" s="113">
        <v>20.967741935483872</v>
      </c>
      <c r="U70" s="271"/>
    </row>
    <row r="71" spans="1:21" s="57" customFormat="1" ht="13.5" customHeight="1" x14ac:dyDescent="0.15">
      <c r="A71" s="261" t="s">
        <v>404</v>
      </c>
      <c r="B71" s="56" t="s">
        <v>489</v>
      </c>
      <c r="D71" s="202">
        <v>1064</v>
      </c>
      <c r="E71" s="108">
        <v>365</v>
      </c>
      <c r="F71" s="109">
        <v>510</v>
      </c>
      <c r="G71" s="109">
        <v>152</v>
      </c>
      <c r="H71" s="109">
        <v>14</v>
      </c>
      <c r="I71" s="109">
        <v>2</v>
      </c>
      <c r="J71" s="110">
        <v>21</v>
      </c>
      <c r="L71" s="270">
        <f>SUMPRODUCT(E$3:I$3,E71:I71)/SUM(E71:I71)</f>
        <v>4.171620325982742</v>
      </c>
      <c r="N71" s="118">
        <v>27</v>
      </c>
      <c r="O71" s="109">
        <v>172</v>
      </c>
      <c r="P71" s="109">
        <v>532</v>
      </c>
      <c r="Q71" s="109">
        <v>246</v>
      </c>
      <c r="R71" s="109">
        <v>52</v>
      </c>
      <c r="S71" s="110">
        <v>35</v>
      </c>
      <c r="T71" s="2"/>
      <c r="U71" s="270">
        <f>SUMPRODUCT(N$3:R$3,N71:R71)/SUM(N71:R71)</f>
        <v>2.879494655004859</v>
      </c>
    </row>
    <row r="72" spans="1:21" ht="13.5" customHeight="1" x14ac:dyDescent="0.15">
      <c r="A72" s="261"/>
      <c r="B72" s="9" t="s">
        <v>490</v>
      </c>
      <c r="C72" s="17"/>
      <c r="D72" s="201"/>
      <c r="E72" s="105">
        <v>34.304511278195484</v>
      </c>
      <c r="F72" s="106">
        <v>47.932330827067673</v>
      </c>
      <c r="G72" s="106">
        <v>14.285714285714285</v>
      </c>
      <c r="H72" s="106">
        <v>1.3157894736842104</v>
      </c>
      <c r="I72" s="106">
        <v>0.18796992481203006</v>
      </c>
      <c r="J72" s="107">
        <v>1.9736842105263157</v>
      </c>
      <c r="L72" s="272"/>
      <c r="N72" s="117">
        <v>2.5375939849624061</v>
      </c>
      <c r="O72" s="106">
        <v>16.165413533834585</v>
      </c>
      <c r="P72" s="106">
        <v>50</v>
      </c>
      <c r="Q72" s="106">
        <v>23.1203007518797</v>
      </c>
      <c r="R72" s="106">
        <v>4.8872180451127818</v>
      </c>
      <c r="S72" s="107">
        <v>3.2894736842105261</v>
      </c>
      <c r="U72" s="272"/>
    </row>
    <row r="73" spans="1:21" s="57" customFormat="1" ht="13.5" customHeight="1" x14ac:dyDescent="0.15">
      <c r="A73" s="261"/>
      <c r="B73" s="56" t="s">
        <v>405</v>
      </c>
      <c r="D73" s="202">
        <v>348</v>
      </c>
      <c r="E73" s="108">
        <v>114</v>
      </c>
      <c r="F73" s="109">
        <v>180</v>
      </c>
      <c r="G73" s="109">
        <v>44</v>
      </c>
      <c r="H73" s="109">
        <v>5</v>
      </c>
      <c r="I73" s="109">
        <v>3</v>
      </c>
      <c r="J73" s="110">
        <v>2</v>
      </c>
      <c r="L73" s="273">
        <f>SUMPRODUCT(E$3:I$3,E73:I73)/SUM(E73:I73)</f>
        <v>4.1473988439306355</v>
      </c>
      <c r="N73" s="118">
        <v>12</v>
      </c>
      <c r="O73" s="109">
        <v>66</v>
      </c>
      <c r="P73" s="109">
        <v>170</v>
      </c>
      <c r="Q73" s="109">
        <v>88</v>
      </c>
      <c r="R73" s="109">
        <v>7</v>
      </c>
      <c r="S73" s="110">
        <v>5</v>
      </c>
      <c r="T73" s="2"/>
      <c r="U73" s="273">
        <f>SUMPRODUCT(N$3:R$3,N73:R73)/SUM(N73:R73)</f>
        <v>2.9650145772594754</v>
      </c>
    </row>
    <row r="74" spans="1:21" ht="13.5" customHeight="1" x14ac:dyDescent="0.15">
      <c r="A74" s="261"/>
      <c r="B74" s="9" t="s">
        <v>490</v>
      </c>
      <c r="C74" s="17"/>
      <c r="D74" s="201"/>
      <c r="E74" s="105">
        <v>32.758620689655174</v>
      </c>
      <c r="F74" s="106">
        <v>51.724137931034484</v>
      </c>
      <c r="G74" s="106">
        <v>12.643678160919542</v>
      </c>
      <c r="H74" s="106">
        <v>1.4367816091954022</v>
      </c>
      <c r="I74" s="106">
        <v>0.86206896551724133</v>
      </c>
      <c r="J74" s="107">
        <v>0.57471264367816088</v>
      </c>
      <c r="L74" s="272"/>
      <c r="N74" s="117">
        <v>3.4482758620689653</v>
      </c>
      <c r="O74" s="106">
        <v>18.96551724137931</v>
      </c>
      <c r="P74" s="106">
        <v>48.850574712643677</v>
      </c>
      <c r="Q74" s="106">
        <v>25.287356321839084</v>
      </c>
      <c r="R74" s="106">
        <v>2.0114942528735633</v>
      </c>
      <c r="S74" s="107">
        <v>1.4367816091954022</v>
      </c>
      <c r="U74" s="272"/>
    </row>
    <row r="75" spans="1:21" s="57" customFormat="1" ht="13.5" customHeight="1" x14ac:dyDescent="0.15">
      <c r="A75" s="261"/>
      <c r="B75" s="56" t="s">
        <v>406</v>
      </c>
      <c r="D75" s="202">
        <v>1043</v>
      </c>
      <c r="E75" s="108">
        <v>347</v>
      </c>
      <c r="F75" s="109">
        <v>439</v>
      </c>
      <c r="G75" s="109">
        <v>157</v>
      </c>
      <c r="H75" s="109">
        <v>13</v>
      </c>
      <c r="I75" s="109">
        <v>2</v>
      </c>
      <c r="J75" s="110">
        <v>85</v>
      </c>
      <c r="L75" s="273">
        <f>SUMPRODUCT(E$3:I$3,E75:I75)/SUM(E75:I75)</f>
        <v>4.1649269311064714</v>
      </c>
      <c r="N75" s="118">
        <v>32</v>
      </c>
      <c r="O75" s="109">
        <v>184</v>
      </c>
      <c r="P75" s="109">
        <v>454</v>
      </c>
      <c r="Q75" s="109">
        <v>211</v>
      </c>
      <c r="R75" s="109">
        <v>48</v>
      </c>
      <c r="S75" s="110">
        <v>114</v>
      </c>
      <c r="T75" s="2"/>
      <c r="U75" s="273">
        <f>SUMPRODUCT(N$3:R$3,N75:R75)/SUM(N75:R75)</f>
        <v>2.9364908503767491</v>
      </c>
    </row>
    <row r="76" spans="1:21" ht="13.5" customHeight="1" thickBot="1" x14ac:dyDescent="0.2">
      <c r="A76" s="262"/>
      <c r="B76" s="16"/>
      <c r="C76" s="18"/>
      <c r="D76" s="203"/>
      <c r="E76" s="111">
        <v>33.269415148609781</v>
      </c>
      <c r="F76" s="112">
        <v>42.090124640460211</v>
      </c>
      <c r="G76" s="112">
        <v>15.052732502396932</v>
      </c>
      <c r="H76" s="112">
        <v>1.2464046021093003</v>
      </c>
      <c r="I76" s="112">
        <v>0.19175455417066153</v>
      </c>
      <c r="J76" s="113">
        <v>8.1495685522531147</v>
      </c>
      <c r="L76" s="271"/>
      <c r="N76" s="119">
        <v>3.0680728667305845</v>
      </c>
      <c r="O76" s="112">
        <v>17.641418983700863</v>
      </c>
      <c r="P76" s="112">
        <v>43.528283796740176</v>
      </c>
      <c r="Q76" s="112">
        <v>20.230105465004794</v>
      </c>
      <c r="R76" s="112">
        <v>4.6021093000958775</v>
      </c>
      <c r="S76" s="113">
        <v>10.930009587727708</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326</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1416</v>
      </c>
      <c r="F5" s="97">
        <v>793</v>
      </c>
      <c r="G5" s="97">
        <v>130</v>
      </c>
      <c r="H5" s="97">
        <v>9</v>
      </c>
      <c r="I5" s="97">
        <v>4</v>
      </c>
      <c r="J5" s="98">
        <v>103</v>
      </c>
      <c r="K5" s="69"/>
      <c r="L5" s="270">
        <f>SUMPRODUCT(E$3:I$3,E5:I5)/SUM(E5:I5)</f>
        <v>4.5340136054421771</v>
      </c>
      <c r="N5" s="114">
        <v>109</v>
      </c>
      <c r="O5" s="97">
        <v>698</v>
      </c>
      <c r="P5" s="97">
        <v>1094</v>
      </c>
      <c r="Q5" s="97">
        <v>334</v>
      </c>
      <c r="R5" s="97">
        <v>63</v>
      </c>
      <c r="S5" s="98">
        <v>157</v>
      </c>
      <c r="T5" s="2"/>
      <c r="U5" s="270">
        <f>SUMPRODUCT(N$3:R$3,N5:R5)/SUM(N5:R5)</f>
        <v>3.1984334203655354</v>
      </c>
    </row>
    <row r="6" spans="1:22" ht="13.5" customHeight="1" thickBot="1" x14ac:dyDescent="0.2">
      <c r="A6" s="7"/>
      <c r="B6" s="8"/>
      <c r="C6" s="8"/>
      <c r="D6" s="199"/>
      <c r="E6" s="99">
        <v>57.678207739307538</v>
      </c>
      <c r="F6" s="100">
        <v>32.301425661914465</v>
      </c>
      <c r="G6" s="100">
        <v>5.2953156822810588</v>
      </c>
      <c r="H6" s="100">
        <v>0.36659877800407331</v>
      </c>
      <c r="I6" s="100">
        <v>0.16293279022403259</v>
      </c>
      <c r="J6" s="101">
        <v>4.1955193482688387</v>
      </c>
      <c r="K6" s="70"/>
      <c r="L6" s="271"/>
      <c r="N6" s="115">
        <v>4.4399185336048879</v>
      </c>
      <c r="O6" s="100">
        <v>28.431771894093689</v>
      </c>
      <c r="P6" s="100">
        <v>44.562118126272914</v>
      </c>
      <c r="Q6" s="100">
        <v>13.604887983706721</v>
      </c>
      <c r="R6" s="100">
        <v>2.5661914460285136</v>
      </c>
      <c r="S6" s="101">
        <v>6.3951120162932789</v>
      </c>
      <c r="U6" s="271"/>
    </row>
    <row r="7" spans="1:22" s="57" customFormat="1" ht="13.5" customHeight="1" x14ac:dyDescent="0.15">
      <c r="A7" s="265" t="s">
        <v>31</v>
      </c>
      <c r="B7" s="55" t="s">
        <v>33</v>
      </c>
      <c r="C7" s="60"/>
      <c r="D7" s="200">
        <v>1196</v>
      </c>
      <c r="E7" s="102">
        <v>711</v>
      </c>
      <c r="F7" s="103">
        <v>378</v>
      </c>
      <c r="G7" s="103">
        <v>49</v>
      </c>
      <c r="H7" s="103">
        <v>4</v>
      </c>
      <c r="I7" s="103">
        <v>1</v>
      </c>
      <c r="J7" s="104">
        <v>53</v>
      </c>
      <c r="K7" s="69"/>
      <c r="L7" s="270">
        <f>SUMPRODUCT(E$3:I$3,E7:I7)/SUM(E7:I7)</f>
        <v>4.5695538057742784</v>
      </c>
      <c r="N7" s="116">
        <v>45</v>
      </c>
      <c r="O7" s="103">
        <v>364</v>
      </c>
      <c r="P7" s="103">
        <v>529</v>
      </c>
      <c r="Q7" s="103">
        <v>152</v>
      </c>
      <c r="R7" s="103">
        <v>25</v>
      </c>
      <c r="S7" s="104">
        <v>81</v>
      </c>
      <c r="T7" s="2"/>
      <c r="U7" s="270">
        <f>SUMPRODUCT(N$3:R$3,N7:R7)/SUM(N7:R7)</f>
        <v>3.2260089686098654</v>
      </c>
    </row>
    <row r="8" spans="1:22" ht="13.5" customHeight="1" x14ac:dyDescent="0.15">
      <c r="A8" s="263"/>
      <c r="B8" s="148"/>
      <c r="C8" s="17"/>
      <c r="D8" s="201"/>
      <c r="E8" s="105">
        <v>59.448160535117054</v>
      </c>
      <c r="F8" s="106">
        <v>31.605351170568564</v>
      </c>
      <c r="G8" s="106">
        <v>4.0969899665551841</v>
      </c>
      <c r="H8" s="106">
        <v>0.33444816053511706</v>
      </c>
      <c r="I8" s="106">
        <v>8.3612040133779264E-2</v>
      </c>
      <c r="J8" s="107">
        <v>4.4314381270903009</v>
      </c>
      <c r="K8" s="70"/>
      <c r="L8" s="272"/>
      <c r="N8" s="117">
        <v>3.7625418060200673</v>
      </c>
      <c r="O8" s="106">
        <v>30.434782608695656</v>
      </c>
      <c r="P8" s="106">
        <v>44.230769230769226</v>
      </c>
      <c r="Q8" s="106">
        <v>12.709030100334449</v>
      </c>
      <c r="R8" s="106">
        <v>2.0903010033444818</v>
      </c>
      <c r="S8" s="107">
        <v>6.7725752508361197</v>
      </c>
      <c r="U8" s="272"/>
    </row>
    <row r="9" spans="1:22" s="57" customFormat="1" ht="13.5" customHeight="1" x14ac:dyDescent="0.15">
      <c r="A9" s="263"/>
      <c r="B9" s="56" t="s">
        <v>35</v>
      </c>
      <c r="D9" s="202">
        <v>223</v>
      </c>
      <c r="E9" s="108">
        <v>113</v>
      </c>
      <c r="F9" s="109">
        <v>86</v>
      </c>
      <c r="G9" s="109">
        <v>13</v>
      </c>
      <c r="H9" s="109">
        <v>1</v>
      </c>
      <c r="I9" s="109">
        <v>0</v>
      </c>
      <c r="J9" s="110">
        <v>10</v>
      </c>
      <c r="K9" s="65"/>
      <c r="L9" s="273">
        <f>SUMPRODUCT(E$3:I$3,E9:I9)/SUM(E9:I9)</f>
        <v>4.460093896713615</v>
      </c>
      <c r="N9" s="118">
        <v>13</v>
      </c>
      <c r="O9" s="109">
        <v>62</v>
      </c>
      <c r="P9" s="109">
        <v>102</v>
      </c>
      <c r="Q9" s="109">
        <v>28</v>
      </c>
      <c r="R9" s="109">
        <v>3</v>
      </c>
      <c r="S9" s="110">
        <v>15</v>
      </c>
      <c r="T9" s="2"/>
      <c r="U9" s="273">
        <f>SUMPRODUCT(N$3:R$3,N9:R9)/SUM(N9:R9)</f>
        <v>3.2596153846153846</v>
      </c>
    </row>
    <row r="10" spans="1:22" ht="13.5" customHeight="1" x14ac:dyDescent="0.15">
      <c r="A10" s="263"/>
      <c r="B10" s="148"/>
      <c r="C10" s="17"/>
      <c r="D10" s="201"/>
      <c r="E10" s="105">
        <v>50.672645739910315</v>
      </c>
      <c r="F10" s="106">
        <v>38.565022421524667</v>
      </c>
      <c r="G10" s="106">
        <v>5.8295964125560538</v>
      </c>
      <c r="H10" s="106">
        <v>0.44843049327354262</v>
      </c>
      <c r="I10" s="106">
        <v>0</v>
      </c>
      <c r="J10" s="107">
        <v>4.4843049327354256</v>
      </c>
      <c r="K10" s="66"/>
      <c r="L10" s="272"/>
      <c r="N10" s="117">
        <v>5.8295964125560538</v>
      </c>
      <c r="O10" s="106">
        <v>27.802690582959645</v>
      </c>
      <c r="P10" s="106">
        <v>45.739910313901348</v>
      </c>
      <c r="Q10" s="106">
        <v>12.556053811659194</v>
      </c>
      <c r="R10" s="106">
        <v>1.3452914798206279</v>
      </c>
      <c r="S10" s="107">
        <v>6.7264573991031389</v>
      </c>
      <c r="U10" s="272"/>
    </row>
    <row r="11" spans="1:22" s="57" customFormat="1" ht="13.5" customHeight="1" x14ac:dyDescent="0.15">
      <c r="A11" s="263"/>
      <c r="B11" s="56" t="s">
        <v>37</v>
      </c>
      <c r="D11" s="202">
        <v>607</v>
      </c>
      <c r="E11" s="108">
        <v>383</v>
      </c>
      <c r="F11" s="109">
        <v>169</v>
      </c>
      <c r="G11" s="109">
        <v>30</v>
      </c>
      <c r="H11" s="109">
        <v>4</v>
      </c>
      <c r="I11" s="109">
        <v>1</v>
      </c>
      <c r="J11" s="110">
        <v>20</v>
      </c>
      <c r="K11" s="65"/>
      <c r="L11" s="273">
        <f>SUMPRODUCT(E$3:I$3,E11:I11)/SUM(E11:I11)</f>
        <v>4.5826235093696761</v>
      </c>
      <c r="N11" s="118">
        <v>26</v>
      </c>
      <c r="O11" s="109">
        <v>154</v>
      </c>
      <c r="P11" s="109">
        <v>287</v>
      </c>
      <c r="Q11" s="109">
        <v>95</v>
      </c>
      <c r="R11" s="109">
        <v>18</v>
      </c>
      <c r="S11" s="110">
        <v>27</v>
      </c>
      <c r="T11" s="2"/>
      <c r="U11" s="273">
        <f>SUMPRODUCT(N$3:R$3,N11:R11)/SUM(N11:R11)</f>
        <v>3.1293103448275863</v>
      </c>
    </row>
    <row r="12" spans="1:22" ht="13.5" customHeight="1" x14ac:dyDescent="0.15">
      <c r="A12" s="263"/>
      <c r="B12" s="148"/>
      <c r="C12" s="17"/>
      <c r="D12" s="201"/>
      <c r="E12" s="105">
        <v>63.097199341021415</v>
      </c>
      <c r="F12" s="106">
        <v>27.841845140032952</v>
      </c>
      <c r="G12" s="106">
        <v>4.9423393739703458</v>
      </c>
      <c r="H12" s="106">
        <v>0.65897858319604619</v>
      </c>
      <c r="I12" s="106">
        <v>0.16474464579901155</v>
      </c>
      <c r="J12" s="107">
        <v>3.2948929159802307</v>
      </c>
      <c r="K12" s="66"/>
      <c r="L12" s="272"/>
      <c r="N12" s="117">
        <v>4.2833607907743003</v>
      </c>
      <c r="O12" s="106">
        <v>25.370675453047774</v>
      </c>
      <c r="P12" s="106">
        <v>47.281713344316309</v>
      </c>
      <c r="Q12" s="106">
        <v>15.650741350906095</v>
      </c>
      <c r="R12" s="106">
        <v>2.9654036243822075</v>
      </c>
      <c r="S12" s="107">
        <v>4.4481054365733117</v>
      </c>
      <c r="U12" s="272"/>
    </row>
    <row r="13" spans="1:22" s="57" customFormat="1" ht="13.5" customHeight="1" x14ac:dyDescent="0.15">
      <c r="A13" s="263"/>
      <c r="B13" s="56" t="s">
        <v>39</v>
      </c>
      <c r="D13" s="202">
        <v>159</v>
      </c>
      <c r="E13" s="108">
        <v>88</v>
      </c>
      <c r="F13" s="109">
        <v>49</v>
      </c>
      <c r="G13" s="109">
        <v>11</v>
      </c>
      <c r="H13" s="109">
        <v>0</v>
      </c>
      <c r="I13" s="109">
        <v>1</v>
      </c>
      <c r="J13" s="110">
        <v>10</v>
      </c>
      <c r="K13" s="65"/>
      <c r="L13" s="273">
        <f>SUMPRODUCT(E$3:I$3,E13:I13)/SUM(E13:I13)</f>
        <v>4.4966442953020138</v>
      </c>
      <c r="N13" s="118">
        <v>9</v>
      </c>
      <c r="O13" s="109">
        <v>39</v>
      </c>
      <c r="P13" s="109">
        <v>64</v>
      </c>
      <c r="Q13" s="109">
        <v>28</v>
      </c>
      <c r="R13" s="109">
        <v>6</v>
      </c>
      <c r="S13" s="110">
        <v>13</v>
      </c>
      <c r="T13" s="2"/>
      <c r="U13" s="273">
        <f>SUMPRODUCT(N$3:R$3,N13:R13)/SUM(N13:R13)</f>
        <v>3.1164383561643834</v>
      </c>
    </row>
    <row r="14" spans="1:22" ht="13.5" customHeight="1" x14ac:dyDescent="0.15">
      <c r="A14" s="263"/>
      <c r="B14" s="148"/>
      <c r="C14" s="17"/>
      <c r="D14" s="201"/>
      <c r="E14" s="105">
        <v>55.345911949685537</v>
      </c>
      <c r="F14" s="106">
        <v>30.817610062893081</v>
      </c>
      <c r="G14" s="106">
        <v>6.9182389937106921</v>
      </c>
      <c r="H14" s="106">
        <v>0</v>
      </c>
      <c r="I14" s="106">
        <v>0.62893081761006298</v>
      </c>
      <c r="J14" s="107">
        <v>6.2893081761006293</v>
      </c>
      <c r="K14" s="66"/>
      <c r="L14" s="272"/>
      <c r="N14" s="117">
        <v>5.6603773584905666</v>
      </c>
      <c r="O14" s="106">
        <v>24.528301886792452</v>
      </c>
      <c r="P14" s="106">
        <v>40.25157232704403</v>
      </c>
      <c r="Q14" s="106">
        <v>17.610062893081761</v>
      </c>
      <c r="R14" s="106">
        <v>3.7735849056603774</v>
      </c>
      <c r="S14" s="107">
        <v>8.1761006289308167</v>
      </c>
      <c r="U14" s="272"/>
    </row>
    <row r="15" spans="1:22" s="57" customFormat="1" ht="13.5" customHeight="1" x14ac:dyDescent="0.15">
      <c r="A15" s="263"/>
      <c r="B15" s="56" t="s">
        <v>41</v>
      </c>
      <c r="D15" s="202">
        <v>186</v>
      </c>
      <c r="E15" s="108">
        <v>80</v>
      </c>
      <c r="F15" s="109">
        <v>76</v>
      </c>
      <c r="G15" s="109">
        <v>21</v>
      </c>
      <c r="H15" s="109">
        <v>0</v>
      </c>
      <c r="I15" s="109">
        <v>1</v>
      </c>
      <c r="J15" s="110">
        <v>8</v>
      </c>
      <c r="K15" s="65"/>
      <c r="L15" s="273">
        <f>SUMPRODUCT(E$3:I$3,E15:I15)/SUM(E15:I15)</f>
        <v>4.3146067415730336</v>
      </c>
      <c r="N15" s="118">
        <v>9</v>
      </c>
      <c r="O15" s="109">
        <v>62</v>
      </c>
      <c r="P15" s="109">
        <v>76</v>
      </c>
      <c r="Q15" s="109">
        <v>16</v>
      </c>
      <c r="R15" s="109">
        <v>6</v>
      </c>
      <c r="S15" s="110">
        <v>17</v>
      </c>
      <c r="T15" s="2"/>
      <c r="U15" s="273">
        <f>SUMPRODUCT(N$3:R$3,N15:R15)/SUM(N15:R15)</f>
        <v>3.3076923076923075</v>
      </c>
    </row>
    <row r="16" spans="1:22" ht="13.5" customHeight="1" x14ac:dyDescent="0.15">
      <c r="A16" s="263"/>
      <c r="B16" s="148"/>
      <c r="C16" s="17"/>
      <c r="D16" s="201"/>
      <c r="E16" s="105">
        <v>43.01075268817204</v>
      </c>
      <c r="F16" s="106">
        <v>40.86021505376344</v>
      </c>
      <c r="G16" s="106">
        <v>11.29032258064516</v>
      </c>
      <c r="H16" s="106">
        <v>0</v>
      </c>
      <c r="I16" s="106">
        <v>0.53763440860215062</v>
      </c>
      <c r="J16" s="107">
        <v>4.3010752688172049</v>
      </c>
      <c r="K16" s="66"/>
      <c r="L16" s="272"/>
      <c r="N16" s="117">
        <v>4.838709677419355</v>
      </c>
      <c r="O16" s="106">
        <v>33.333333333333329</v>
      </c>
      <c r="P16" s="106">
        <v>40.86021505376344</v>
      </c>
      <c r="Q16" s="106">
        <v>8.6021505376344098</v>
      </c>
      <c r="R16" s="106">
        <v>3.225806451612903</v>
      </c>
      <c r="S16" s="107">
        <v>9.1397849462365599</v>
      </c>
      <c r="U16" s="272"/>
    </row>
    <row r="17" spans="1:21" s="57" customFormat="1" ht="13.5" customHeight="1" x14ac:dyDescent="0.15">
      <c r="A17" s="263"/>
      <c r="B17" s="56" t="s">
        <v>43</v>
      </c>
      <c r="D17" s="202">
        <v>84</v>
      </c>
      <c r="E17" s="108">
        <v>41</v>
      </c>
      <c r="F17" s="109">
        <v>35</v>
      </c>
      <c r="G17" s="109">
        <v>6</v>
      </c>
      <c r="H17" s="109">
        <v>0</v>
      </c>
      <c r="I17" s="109">
        <v>0</v>
      </c>
      <c r="J17" s="110">
        <v>2</v>
      </c>
      <c r="K17" s="65"/>
      <c r="L17" s="273">
        <f>SUMPRODUCT(E$3:I$3,E17:I17)/SUM(E17:I17)</f>
        <v>4.4268292682926829</v>
      </c>
      <c r="N17" s="118">
        <v>7</v>
      </c>
      <c r="O17" s="109">
        <v>17</v>
      </c>
      <c r="P17" s="109">
        <v>36</v>
      </c>
      <c r="Q17" s="109">
        <v>15</v>
      </c>
      <c r="R17" s="109">
        <v>5</v>
      </c>
      <c r="S17" s="110">
        <v>4</v>
      </c>
      <c r="T17" s="2"/>
      <c r="U17" s="273">
        <f>SUMPRODUCT(N$3:R$3,N17:R17)/SUM(N17:R17)</f>
        <v>3.0750000000000002</v>
      </c>
    </row>
    <row r="18" spans="1:21" ht="13.5" customHeight="1" thickBot="1" x14ac:dyDescent="0.2">
      <c r="A18" s="264"/>
      <c r="B18" s="150"/>
      <c r="C18" s="18"/>
      <c r="D18" s="203"/>
      <c r="E18" s="111">
        <v>48.80952380952381</v>
      </c>
      <c r="F18" s="112">
        <v>41.666666666666671</v>
      </c>
      <c r="G18" s="112">
        <v>7.1428571428571423</v>
      </c>
      <c r="H18" s="112">
        <v>0</v>
      </c>
      <c r="I18" s="112">
        <v>0</v>
      </c>
      <c r="J18" s="113">
        <v>2.3809523809523809</v>
      </c>
      <c r="K18" s="66"/>
      <c r="L18" s="271"/>
      <c r="N18" s="119">
        <v>8.3333333333333321</v>
      </c>
      <c r="O18" s="112">
        <v>20.238095238095237</v>
      </c>
      <c r="P18" s="112">
        <v>42.857142857142854</v>
      </c>
      <c r="Q18" s="112">
        <v>17.857142857142858</v>
      </c>
      <c r="R18" s="112">
        <v>5.9523809523809517</v>
      </c>
      <c r="S18" s="113">
        <v>4.7619047619047619</v>
      </c>
      <c r="U18" s="271"/>
    </row>
    <row r="19" spans="1:21" s="57" customFormat="1" ht="13.5" customHeight="1" x14ac:dyDescent="0.15">
      <c r="A19" s="265" t="s">
        <v>0</v>
      </c>
      <c r="B19" s="55" t="s">
        <v>1</v>
      </c>
      <c r="C19" s="217"/>
      <c r="D19" s="200">
        <v>993</v>
      </c>
      <c r="E19" s="102">
        <v>522</v>
      </c>
      <c r="F19" s="103">
        <v>358</v>
      </c>
      <c r="G19" s="103">
        <v>74</v>
      </c>
      <c r="H19" s="103">
        <v>5</v>
      </c>
      <c r="I19" s="103">
        <v>3</v>
      </c>
      <c r="J19" s="104">
        <v>31</v>
      </c>
      <c r="K19" s="65"/>
      <c r="L19" s="270">
        <f>SUMPRODUCT(E$3:I$3,E19:I19)/SUM(E19:I19)</f>
        <v>4.4459459459459456</v>
      </c>
      <c r="N19" s="116">
        <v>59</v>
      </c>
      <c r="O19" s="103">
        <v>297</v>
      </c>
      <c r="P19" s="103">
        <v>439</v>
      </c>
      <c r="Q19" s="103">
        <v>124</v>
      </c>
      <c r="R19" s="103">
        <v>18</v>
      </c>
      <c r="S19" s="104">
        <v>56</v>
      </c>
      <c r="T19" s="2"/>
      <c r="U19" s="270">
        <f>SUMPRODUCT(N$3:R$3,N19:R19)/SUM(N19:R19)</f>
        <v>3.2721451440768408</v>
      </c>
    </row>
    <row r="20" spans="1:21" ht="13.5" customHeight="1" x14ac:dyDescent="0.15">
      <c r="A20" s="263"/>
      <c r="B20" s="56"/>
      <c r="C20" s="218"/>
      <c r="D20" s="202"/>
      <c r="E20" s="219">
        <v>52.567975830815705</v>
      </c>
      <c r="F20" s="220">
        <v>36.052366565961727</v>
      </c>
      <c r="G20" s="220">
        <v>7.4521651560926481</v>
      </c>
      <c r="H20" s="220">
        <v>0.50352467270896273</v>
      </c>
      <c r="I20" s="220">
        <v>0.30211480362537763</v>
      </c>
      <c r="J20" s="221">
        <v>3.1218529707955689</v>
      </c>
      <c r="L20" s="272"/>
      <c r="N20" s="117">
        <v>5.9415911379657604</v>
      </c>
      <c r="O20" s="106">
        <v>29.909365558912388</v>
      </c>
      <c r="P20" s="106">
        <v>44.209466263846927</v>
      </c>
      <c r="Q20" s="106">
        <v>12.487411883182276</v>
      </c>
      <c r="R20" s="106">
        <v>1.8126888217522661</v>
      </c>
      <c r="S20" s="107">
        <v>5.6394763343403831</v>
      </c>
      <c r="U20" s="272"/>
    </row>
    <row r="21" spans="1:21" s="57" customFormat="1" ht="13.5" customHeight="1" x14ac:dyDescent="0.15">
      <c r="A21" s="263"/>
      <c r="B21" s="149" t="s">
        <v>2</v>
      </c>
      <c r="C21" s="229"/>
      <c r="D21" s="239">
        <v>1427</v>
      </c>
      <c r="E21" s="230">
        <v>877</v>
      </c>
      <c r="F21" s="231">
        <v>425</v>
      </c>
      <c r="G21" s="231">
        <v>53</v>
      </c>
      <c r="H21" s="231">
        <v>4</v>
      </c>
      <c r="I21" s="231">
        <v>1</v>
      </c>
      <c r="J21" s="232">
        <v>67</v>
      </c>
      <c r="L21" s="273">
        <f>SUMPRODUCT(E$3:I$3,E21:I21)/SUM(E21:I21)</f>
        <v>4.5977941176470587</v>
      </c>
      <c r="N21" s="118">
        <v>50</v>
      </c>
      <c r="O21" s="109">
        <v>393</v>
      </c>
      <c r="P21" s="109">
        <v>639</v>
      </c>
      <c r="Q21" s="109">
        <v>206</v>
      </c>
      <c r="R21" s="109">
        <v>44</v>
      </c>
      <c r="S21" s="110">
        <v>95</v>
      </c>
      <c r="T21" s="2"/>
      <c r="U21" s="273">
        <f>SUMPRODUCT(N$3:R$3,N21:R21)/SUM(N21:R21)</f>
        <v>3.1493993993993996</v>
      </c>
    </row>
    <row r="22" spans="1:21" ht="13.5" customHeight="1" x14ac:dyDescent="0.15">
      <c r="A22" s="263"/>
      <c r="B22" s="148"/>
      <c r="C22" s="17"/>
      <c r="D22" s="201"/>
      <c r="E22" s="105">
        <v>61.457603363700073</v>
      </c>
      <c r="F22" s="106">
        <v>29.782761037140855</v>
      </c>
      <c r="G22" s="106">
        <v>3.7140854940434482</v>
      </c>
      <c r="H22" s="106">
        <v>0.28030833917309039</v>
      </c>
      <c r="I22" s="106">
        <v>7.0077084793272598E-2</v>
      </c>
      <c r="J22" s="107">
        <v>4.6951646811492642</v>
      </c>
      <c r="L22" s="272"/>
      <c r="N22" s="117">
        <v>3.5038542396636299</v>
      </c>
      <c r="O22" s="106">
        <v>27.540294323756132</v>
      </c>
      <c r="P22" s="106">
        <v>44.779257182901191</v>
      </c>
      <c r="Q22" s="106">
        <v>14.435879467414155</v>
      </c>
      <c r="R22" s="106">
        <v>3.0833917309039944</v>
      </c>
      <c r="S22" s="107">
        <v>6.657323055360898</v>
      </c>
      <c r="U22" s="272"/>
    </row>
    <row r="23" spans="1:21" s="57" customFormat="1" ht="13.5" customHeight="1" x14ac:dyDescent="0.15">
      <c r="A23" s="263"/>
      <c r="B23" s="56" t="s">
        <v>46</v>
      </c>
      <c r="D23" s="202">
        <v>35</v>
      </c>
      <c r="E23" s="108">
        <v>17</v>
      </c>
      <c r="F23" s="109">
        <v>10</v>
      </c>
      <c r="G23" s="109">
        <v>3</v>
      </c>
      <c r="H23" s="109">
        <v>0</v>
      </c>
      <c r="I23" s="109">
        <v>0</v>
      </c>
      <c r="J23" s="110">
        <v>5</v>
      </c>
      <c r="L23" s="273">
        <f>SUMPRODUCT(E$3:I$3,E23:I23)/SUM(E23:I23)</f>
        <v>4.4666666666666668</v>
      </c>
      <c r="N23" s="118">
        <v>0</v>
      </c>
      <c r="O23" s="109">
        <v>8</v>
      </c>
      <c r="P23" s="109">
        <v>16</v>
      </c>
      <c r="Q23" s="109">
        <v>4</v>
      </c>
      <c r="R23" s="109">
        <v>1</v>
      </c>
      <c r="S23" s="110">
        <v>6</v>
      </c>
      <c r="T23" s="2"/>
      <c r="U23" s="273">
        <f>SUMPRODUCT(N$3:R$3,N23:R23)/SUM(N23:R23)</f>
        <v>3.0689655172413794</v>
      </c>
    </row>
    <row r="24" spans="1:21" ht="13.5" customHeight="1" thickBot="1" x14ac:dyDescent="0.2">
      <c r="A24" s="264"/>
      <c r="B24" s="150"/>
      <c r="C24" s="18"/>
      <c r="D24" s="203"/>
      <c r="E24" s="111">
        <v>48.571428571428569</v>
      </c>
      <c r="F24" s="112">
        <v>28.571428571428569</v>
      </c>
      <c r="G24" s="112">
        <v>8.5714285714285712</v>
      </c>
      <c r="H24" s="112">
        <v>0</v>
      </c>
      <c r="I24" s="112">
        <v>0</v>
      </c>
      <c r="J24" s="113">
        <v>14.285714285714285</v>
      </c>
      <c r="L24" s="271"/>
      <c r="N24" s="119">
        <v>0</v>
      </c>
      <c r="O24" s="112">
        <v>22.857142857142858</v>
      </c>
      <c r="P24" s="112">
        <v>45.714285714285715</v>
      </c>
      <c r="Q24" s="112">
        <v>11.428571428571429</v>
      </c>
      <c r="R24" s="112">
        <v>2.8571428571428572</v>
      </c>
      <c r="S24" s="113">
        <v>17.142857142857142</v>
      </c>
      <c r="U24" s="271"/>
    </row>
    <row r="25" spans="1:21" s="57" customFormat="1" ht="13.5" customHeight="1" x14ac:dyDescent="0.15">
      <c r="A25" s="265" t="s">
        <v>44</v>
      </c>
      <c r="B25" s="55" t="s">
        <v>3</v>
      </c>
      <c r="C25" s="60"/>
      <c r="D25" s="204">
        <v>119</v>
      </c>
      <c r="E25" s="102">
        <v>89</v>
      </c>
      <c r="F25" s="103">
        <v>27</v>
      </c>
      <c r="G25" s="103">
        <v>3</v>
      </c>
      <c r="H25" s="103">
        <v>0</v>
      </c>
      <c r="I25" s="103">
        <v>0</v>
      </c>
      <c r="J25" s="104">
        <v>0</v>
      </c>
      <c r="L25" s="270">
        <f>SUMPRODUCT(E$3:I$3,E25:I25)/SUM(E25:I25)</f>
        <v>4.7226890756302522</v>
      </c>
      <c r="N25" s="116">
        <v>22</v>
      </c>
      <c r="O25" s="103">
        <v>42</v>
      </c>
      <c r="P25" s="103">
        <v>44</v>
      </c>
      <c r="Q25" s="103">
        <v>6</v>
      </c>
      <c r="R25" s="103">
        <v>4</v>
      </c>
      <c r="S25" s="104">
        <v>1</v>
      </c>
      <c r="T25" s="2"/>
      <c r="U25" s="270">
        <f>SUMPRODUCT(N$3:R$3,N25:R25)/SUM(N25:R25)</f>
        <v>3.6101694915254239</v>
      </c>
    </row>
    <row r="26" spans="1:21" ht="13.5" customHeight="1" x14ac:dyDescent="0.15">
      <c r="A26" s="263"/>
      <c r="B26" s="56"/>
      <c r="D26" s="198"/>
      <c r="E26" s="219">
        <v>74.789915966386559</v>
      </c>
      <c r="F26" s="220">
        <v>22.689075630252102</v>
      </c>
      <c r="G26" s="220">
        <v>2.5210084033613445</v>
      </c>
      <c r="H26" s="220">
        <v>0</v>
      </c>
      <c r="I26" s="220">
        <v>0</v>
      </c>
      <c r="J26" s="221">
        <v>0</v>
      </c>
      <c r="L26" s="272"/>
      <c r="N26" s="117">
        <v>18.487394957983195</v>
      </c>
      <c r="O26" s="106">
        <v>35.294117647058826</v>
      </c>
      <c r="P26" s="106">
        <v>36.97478991596639</v>
      </c>
      <c r="Q26" s="106">
        <v>5.0420168067226889</v>
      </c>
      <c r="R26" s="106">
        <v>3.3613445378151261</v>
      </c>
      <c r="S26" s="107">
        <v>0.84033613445378152</v>
      </c>
      <c r="U26" s="272"/>
    </row>
    <row r="27" spans="1:21" s="57" customFormat="1" ht="13.5" customHeight="1" x14ac:dyDescent="0.15">
      <c r="A27" s="263"/>
      <c r="B27" s="149" t="s">
        <v>4</v>
      </c>
      <c r="C27" s="229"/>
      <c r="D27" s="240">
        <v>208</v>
      </c>
      <c r="E27" s="230">
        <v>143</v>
      </c>
      <c r="F27" s="231">
        <v>57</v>
      </c>
      <c r="G27" s="231">
        <v>6</v>
      </c>
      <c r="H27" s="231">
        <v>0</v>
      </c>
      <c r="I27" s="231">
        <v>1</v>
      </c>
      <c r="J27" s="232">
        <v>1</v>
      </c>
      <c r="L27" s="273">
        <f>SUMPRODUCT(E$3:I$3,E27:I27)/SUM(E27:I27)</f>
        <v>4.6473429951690823</v>
      </c>
      <c r="N27" s="118">
        <v>15</v>
      </c>
      <c r="O27" s="109">
        <v>60</v>
      </c>
      <c r="P27" s="109">
        <v>84</v>
      </c>
      <c r="Q27" s="109">
        <v>37</v>
      </c>
      <c r="R27" s="109">
        <v>9</v>
      </c>
      <c r="S27" s="110">
        <v>3</v>
      </c>
      <c r="T27" s="2"/>
      <c r="U27" s="273">
        <f>SUMPRODUCT(N$3:R$3,N27:R27)/SUM(N27:R27)</f>
        <v>3.1707317073170733</v>
      </c>
    </row>
    <row r="28" spans="1:21" ht="13.5" customHeight="1" x14ac:dyDescent="0.15">
      <c r="A28" s="263"/>
      <c r="B28" s="56"/>
      <c r="D28" s="198"/>
      <c r="E28" s="219">
        <v>68.75</v>
      </c>
      <c r="F28" s="220">
        <v>27.403846153846157</v>
      </c>
      <c r="G28" s="220">
        <v>2.8846153846153846</v>
      </c>
      <c r="H28" s="220">
        <v>0</v>
      </c>
      <c r="I28" s="220">
        <v>0.48076923076923078</v>
      </c>
      <c r="J28" s="221">
        <v>0.48076923076923078</v>
      </c>
      <c r="L28" s="272"/>
      <c r="N28" s="117">
        <v>7.2115384615384608</v>
      </c>
      <c r="O28" s="106">
        <v>28.846153846153843</v>
      </c>
      <c r="P28" s="106">
        <v>40.384615384615387</v>
      </c>
      <c r="Q28" s="106">
        <v>17.78846153846154</v>
      </c>
      <c r="R28" s="106">
        <v>4.3269230769230766</v>
      </c>
      <c r="S28" s="107">
        <v>1.4423076923076923</v>
      </c>
      <c r="U28" s="272"/>
    </row>
    <row r="29" spans="1:21" s="57" customFormat="1" ht="13.5" customHeight="1" x14ac:dyDescent="0.15">
      <c r="A29" s="263"/>
      <c r="B29" s="149" t="s">
        <v>5</v>
      </c>
      <c r="C29" s="229"/>
      <c r="D29" s="240">
        <v>358</v>
      </c>
      <c r="E29" s="230">
        <v>248</v>
      </c>
      <c r="F29" s="231">
        <v>97</v>
      </c>
      <c r="G29" s="231">
        <v>9</v>
      </c>
      <c r="H29" s="231">
        <v>1</v>
      </c>
      <c r="I29" s="231">
        <v>0</v>
      </c>
      <c r="J29" s="232">
        <v>3</v>
      </c>
      <c r="L29" s="273">
        <f>SUMPRODUCT(E$3:I$3,E29:I29)/SUM(E29:I29)</f>
        <v>4.6676056338028173</v>
      </c>
      <c r="N29" s="118">
        <v>16</v>
      </c>
      <c r="O29" s="109">
        <v>110</v>
      </c>
      <c r="P29" s="109">
        <v>168</v>
      </c>
      <c r="Q29" s="109">
        <v>52</v>
      </c>
      <c r="R29" s="109">
        <v>8</v>
      </c>
      <c r="S29" s="110">
        <v>4</v>
      </c>
      <c r="T29" s="2"/>
      <c r="U29" s="273">
        <f>SUMPRODUCT(N$3:R$3,N29:R29)/SUM(N29:R29)</f>
        <v>3.2090395480225991</v>
      </c>
    </row>
    <row r="30" spans="1:21" ht="13.5" customHeight="1" x14ac:dyDescent="0.15">
      <c r="A30" s="263"/>
      <c r="B30" s="148"/>
      <c r="C30" s="17"/>
      <c r="D30" s="205"/>
      <c r="E30" s="105">
        <v>69.273743016759781</v>
      </c>
      <c r="F30" s="106">
        <v>27.094972067039109</v>
      </c>
      <c r="G30" s="106">
        <v>2.5139664804469275</v>
      </c>
      <c r="H30" s="106">
        <v>0.27932960893854747</v>
      </c>
      <c r="I30" s="106">
        <v>0</v>
      </c>
      <c r="J30" s="107">
        <v>0.83798882681564246</v>
      </c>
      <c r="L30" s="272"/>
      <c r="N30" s="117">
        <v>4.4692737430167595</v>
      </c>
      <c r="O30" s="106">
        <v>30.726256983240223</v>
      </c>
      <c r="P30" s="106">
        <v>46.927374301675975</v>
      </c>
      <c r="Q30" s="106">
        <v>14.52513966480447</v>
      </c>
      <c r="R30" s="106">
        <v>2.2346368715083798</v>
      </c>
      <c r="S30" s="107">
        <v>1.1173184357541899</v>
      </c>
      <c r="U30" s="272"/>
    </row>
    <row r="31" spans="1:21" s="57" customFormat="1" ht="13.5" customHeight="1" x14ac:dyDescent="0.15">
      <c r="A31" s="263"/>
      <c r="B31" s="149" t="s">
        <v>6</v>
      </c>
      <c r="C31" s="229"/>
      <c r="D31" s="240">
        <v>457</v>
      </c>
      <c r="E31" s="230">
        <v>276</v>
      </c>
      <c r="F31" s="231">
        <v>156</v>
      </c>
      <c r="G31" s="231">
        <v>19</v>
      </c>
      <c r="H31" s="231">
        <v>0</v>
      </c>
      <c r="I31" s="231">
        <v>0</v>
      </c>
      <c r="J31" s="232">
        <v>6</v>
      </c>
      <c r="L31" s="273">
        <f>SUMPRODUCT(E$3:I$3,E31:I31)/SUM(E31:I31)</f>
        <v>4.5698447893569849</v>
      </c>
      <c r="N31" s="118">
        <v>11</v>
      </c>
      <c r="O31" s="109">
        <v>136</v>
      </c>
      <c r="P31" s="109">
        <v>214</v>
      </c>
      <c r="Q31" s="109">
        <v>71</v>
      </c>
      <c r="R31" s="109">
        <v>16</v>
      </c>
      <c r="S31" s="110">
        <v>9</v>
      </c>
      <c r="T31" s="2"/>
      <c r="U31" s="273">
        <f>SUMPRODUCT(N$3:R$3,N31:R31)/SUM(N31:R31)</f>
        <v>3.1227678571428572</v>
      </c>
    </row>
    <row r="32" spans="1:21" ht="13.5" customHeight="1" x14ac:dyDescent="0.15">
      <c r="A32" s="263"/>
      <c r="B32" s="148"/>
      <c r="C32" s="17"/>
      <c r="D32" s="205"/>
      <c r="E32" s="105">
        <v>60.393873085339166</v>
      </c>
      <c r="F32" s="106">
        <v>34.135667396061272</v>
      </c>
      <c r="G32" s="106">
        <v>4.1575492341356668</v>
      </c>
      <c r="H32" s="106">
        <v>0</v>
      </c>
      <c r="I32" s="106">
        <v>0</v>
      </c>
      <c r="J32" s="107">
        <v>1.3129102844638949</v>
      </c>
      <c r="L32" s="272"/>
      <c r="N32" s="117">
        <v>2.4070021881838075</v>
      </c>
      <c r="O32" s="106">
        <v>29.759299781181621</v>
      </c>
      <c r="P32" s="106">
        <v>46.82713347921225</v>
      </c>
      <c r="Q32" s="106">
        <v>15.536105032822759</v>
      </c>
      <c r="R32" s="106">
        <v>3.5010940919037199</v>
      </c>
      <c r="S32" s="107">
        <v>1.9693654266958425</v>
      </c>
      <c r="U32" s="272"/>
    </row>
    <row r="33" spans="1:21" s="57" customFormat="1" ht="13.5" customHeight="1" x14ac:dyDescent="0.15">
      <c r="A33" s="263"/>
      <c r="B33" s="149" t="s">
        <v>7</v>
      </c>
      <c r="C33" s="229"/>
      <c r="D33" s="240">
        <v>531</v>
      </c>
      <c r="E33" s="230">
        <v>276</v>
      </c>
      <c r="F33" s="231">
        <v>215</v>
      </c>
      <c r="G33" s="231">
        <v>28</v>
      </c>
      <c r="H33" s="231">
        <v>3</v>
      </c>
      <c r="I33" s="231">
        <v>1</v>
      </c>
      <c r="J33" s="232">
        <v>8</v>
      </c>
      <c r="L33" s="273">
        <f>SUMPRODUCT(E$3:I$3,E33:I33)/SUM(E33:I33)</f>
        <v>4.4569789674952203</v>
      </c>
      <c r="N33" s="118">
        <v>15</v>
      </c>
      <c r="O33" s="109">
        <v>124</v>
      </c>
      <c r="P33" s="109">
        <v>271</v>
      </c>
      <c r="Q33" s="109">
        <v>89</v>
      </c>
      <c r="R33" s="109">
        <v>7</v>
      </c>
      <c r="S33" s="110">
        <v>25</v>
      </c>
      <c r="T33" s="2"/>
      <c r="U33" s="273">
        <f>SUMPRODUCT(N$3:R$3,N33:R33)/SUM(N33:R33)</f>
        <v>3.1007905138339922</v>
      </c>
    </row>
    <row r="34" spans="1:21" ht="13.5" customHeight="1" x14ac:dyDescent="0.15">
      <c r="A34" s="263"/>
      <c r="B34" s="148"/>
      <c r="C34" s="17"/>
      <c r="D34" s="205"/>
      <c r="E34" s="105">
        <v>51.977401129943502</v>
      </c>
      <c r="F34" s="106">
        <v>40.489642184557439</v>
      </c>
      <c r="G34" s="106">
        <v>5.2730696798493408</v>
      </c>
      <c r="H34" s="106">
        <v>0.56497175141242939</v>
      </c>
      <c r="I34" s="106">
        <v>0.18832391713747645</v>
      </c>
      <c r="J34" s="107">
        <v>1.5065913370998116</v>
      </c>
      <c r="L34" s="272"/>
      <c r="N34" s="117">
        <v>2.8248587570621471</v>
      </c>
      <c r="O34" s="106">
        <v>23.35216572504708</v>
      </c>
      <c r="P34" s="106">
        <v>51.035781544256118</v>
      </c>
      <c r="Q34" s="106">
        <v>16.760828625235405</v>
      </c>
      <c r="R34" s="106">
        <v>1.3182674199623352</v>
      </c>
      <c r="S34" s="107">
        <v>4.7080979284369118</v>
      </c>
      <c r="U34" s="272"/>
    </row>
    <row r="35" spans="1:21" s="57" customFormat="1" ht="13.5" customHeight="1" x14ac:dyDescent="0.15">
      <c r="A35" s="263"/>
      <c r="B35" s="149" t="s">
        <v>45</v>
      </c>
      <c r="C35" s="229"/>
      <c r="D35" s="240">
        <v>750</v>
      </c>
      <c r="E35" s="230">
        <v>370</v>
      </c>
      <c r="F35" s="231">
        <v>231</v>
      </c>
      <c r="G35" s="231">
        <v>62</v>
      </c>
      <c r="H35" s="231">
        <v>5</v>
      </c>
      <c r="I35" s="231">
        <v>2</v>
      </c>
      <c r="J35" s="232">
        <v>80</v>
      </c>
      <c r="L35" s="273">
        <f>SUMPRODUCT(E$3:I$3,E35:I35)/SUM(E35:I35)</f>
        <v>4.4358208955223883</v>
      </c>
      <c r="N35" s="118">
        <v>30</v>
      </c>
      <c r="O35" s="109">
        <v>219</v>
      </c>
      <c r="P35" s="109">
        <v>297</v>
      </c>
      <c r="Q35" s="109">
        <v>76</v>
      </c>
      <c r="R35" s="109">
        <v>19</v>
      </c>
      <c r="S35" s="110">
        <v>109</v>
      </c>
      <c r="T35" s="2"/>
      <c r="U35" s="273">
        <f>SUMPRODUCT(N$3:R$3,N35:R35)/SUM(N35:R35)</f>
        <v>3.2574102964118565</v>
      </c>
    </row>
    <row r="36" spans="1:21" ht="13.5" customHeight="1" x14ac:dyDescent="0.15">
      <c r="A36" s="263"/>
      <c r="B36" s="148"/>
      <c r="C36" s="17"/>
      <c r="D36" s="205"/>
      <c r="E36" s="105">
        <v>49.333333333333336</v>
      </c>
      <c r="F36" s="106">
        <v>30.8</v>
      </c>
      <c r="G36" s="106">
        <v>8.2666666666666657</v>
      </c>
      <c r="H36" s="106">
        <v>0.66666666666666674</v>
      </c>
      <c r="I36" s="106">
        <v>0.26666666666666666</v>
      </c>
      <c r="J36" s="107">
        <v>10.666666666666668</v>
      </c>
      <c r="L36" s="272"/>
      <c r="N36" s="117">
        <v>4</v>
      </c>
      <c r="O36" s="106">
        <v>29.2</v>
      </c>
      <c r="P36" s="106">
        <v>39.6</v>
      </c>
      <c r="Q36" s="106">
        <v>10.133333333333333</v>
      </c>
      <c r="R36" s="106">
        <v>2.5333333333333332</v>
      </c>
      <c r="S36" s="107">
        <v>14.533333333333335</v>
      </c>
      <c r="U36" s="272"/>
    </row>
    <row r="37" spans="1:21" s="57" customFormat="1" ht="13.5" customHeight="1" x14ac:dyDescent="0.15">
      <c r="A37" s="263"/>
      <c r="B37" s="56" t="s">
        <v>46</v>
      </c>
      <c r="D37" s="198">
        <v>32</v>
      </c>
      <c r="E37" s="108">
        <v>14</v>
      </c>
      <c r="F37" s="109">
        <v>10</v>
      </c>
      <c r="G37" s="109">
        <v>3</v>
      </c>
      <c r="H37" s="109">
        <v>0</v>
      </c>
      <c r="I37" s="109">
        <v>0</v>
      </c>
      <c r="J37" s="110">
        <v>5</v>
      </c>
      <c r="L37" s="273">
        <f>SUMPRODUCT(E$3:I$3,E37:I37)/SUM(E37:I37)</f>
        <v>4.4074074074074074</v>
      </c>
      <c r="N37" s="118">
        <v>0</v>
      </c>
      <c r="O37" s="109">
        <v>7</v>
      </c>
      <c r="P37" s="109">
        <v>16</v>
      </c>
      <c r="Q37" s="109">
        <v>3</v>
      </c>
      <c r="R37" s="109">
        <v>0</v>
      </c>
      <c r="S37" s="110">
        <v>6</v>
      </c>
      <c r="T37" s="2"/>
      <c r="U37" s="273">
        <f>SUMPRODUCT(N$3:R$3,N37:R37)/SUM(N37:R37)</f>
        <v>3.1538461538461537</v>
      </c>
    </row>
    <row r="38" spans="1:21" ht="13.5" customHeight="1" thickBot="1" x14ac:dyDescent="0.2">
      <c r="A38" s="263"/>
      <c r="B38" s="56"/>
      <c r="D38" s="199"/>
      <c r="E38" s="111">
        <v>43.75</v>
      </c>
      <c r="F38" s="112">
        <v>31.25</v>
      </c>
      <c r="G38" s="112">
        <v>9.375</v>
      </c>
      <c r="H38" s="112">
        <v>0</v>
      </c>
      <c r="I38" s="112">
        <v>0</v>
      </c>
      <c r="J38" s="113">
        <v>15.625</v>
      </c>
      <c r="L38" s="271"/>
      <c r="N38" s="119">
        <v>0</v>
      </c>
      <c r="O38" s="112">
        <v>21.875</v>
      </c>
      <c r="P38" s="112">
        <v>50</v>
      </c>
      <c r="Q38" s="112">
        <v>9.375</v>
      </c>
      <c r="R38" s="112">
        <v>0</v>
      </c>
      <c r="S38" s="113">
        <v>18.75</v>
      </c>
      <c r="U38" s="271"/>
    </row>
    <row r="39" spans="1:21" s="57" customFormat="1" ht="13.5" customHeight="1" x14ac:dyDescent="0.15">
      <c r="A39" s="265" t="s">
        <v>47</v>
      </c>
      <c r="B39" s="55" t="s">
        <v>49</v>
      </c>
      <c r="C39" s="217"/>
      <c r="D39" s="202">
        <v>365</v>
      </c>
      <c r="E39" s="108">
        <v>233</v>
      </c>
      <c r="F39" s="109">
        <v>110</v>
      </c>
      <c r="G39" s="109">
        <v>19</v>
      </c>
      <c r="H39" s="109">
        <v>1</v>
      </c>
      <c r="I39" s="109">
        <v>0</v>
      </c>
      <c r="J39" s="110">
        <v>2</v>
      </c>
      <c r="L39" s="270">
        <f>SUMPRODUCT(E$3:I$3,E39:I39)/SUM(E39:I39)</f>
        <v>4.5840220385674932</v>
      </c>
      <c r="N39" s="118">
        <v>33</v>
      </c>
      <c r="O39" s="109">
        <v>111</v>
      </c>
      <c r="P39" s="109">
        <v>154</v>
      </c>
      <c r="Q39" s="109">
        <v>49</v>
      </c>
      <c r="R39" s="109">
        <v>11</v>
      </c>
      <c r="S39" s="110">
        <v>7</v>
      </c>
      <c r="T39" s="2"/>
      <c r="U39" s="270">
        <f>SUMPRODUCT(N$3:R$3,N39:R39)/SUM(N39:R39)</f>
        <v>3.2960893854748603</v>
      </c>
    </row>
    <row r="40" spans="1:21" ht="13.5" customHeight="1" x14ac:dyDescent="0.15">
      <c r="A40" s="263"/>
      <c r="B40" s="56"/>
      <c r="C40" s="218"/>
      <c r="D40" s="202"/>
      <c r="E40" s="219">
        <v>63.835616438356169</v>
      </c>
      <c r="F40" s="220">
        <v>30.136986301369863</v>
      </c>
      <c r="G40" s="220">
        <v>5.2054794520547949</v>
      </c>
      <c r="H40" s="220">
        <v>0.27397260273972601</v>
      </c>
      <c r="I40" s="220">
        <v>0</v>
      </c>
      <c r="J40" s="221">
        <v>0.54794520547945202</v>
      </c>
      <c r="L40" s="272"/>
      <c r="N40" s="117">
        <v>9.0410958904109595</v>
      </c>
      <c r="O40" s="106">
        <v>30.410958904109592</v>
      </c>
      <c r="P40" s="106">
        <v>42.19178082191781</v>
      </c>
      <c r="Q40" s="106">
        <v>13.424657534246576</v>
      </c>
      <c r="R40" s="106">
        <v>3.0136986301369864</v>
      </c>
      <c r="S40" s="107">
        <v>1.9178082191780823</v>
      </c>
      <c r="U40" s="272"/>
    </row>
    <row r="41" spans="1:21" s="57" customFormat="1" ht="13.5" customHeight="1" x14ac:dyDescent="0.15">
      <c r="A41" s="263"/>
      <c r="B41" s="149" t="s">
        <v>51</v>
      </c>
      <c r="C41" s="246"/>
      <c r="D41" s="239">
        <v>1728</v>
      </c>
      <c r="E41" s="230">
        <v>1005</v>
      </c>
      <c r="F41" s="231">
        <v>560</v>
      </c>
      <c r="G41" s="231">
        <v>86</v>
      </c>
      <c r="H41" s="231">
        <v>6</v>
      </c>
      <c r="I41" s="231">
        <v>3</v>
      </c>
      <c r="J41" s="232">
        <v>68</v>
      </c>
      <c r="L41" s="273">
        <f>SUMPRODUCT(E$3:I$3,E41:I41)/SUM(E41:I41)</f>
        <v>4.5409638554216869</v>
      </c>
      <c r="N41" s="118">
        <v>67</v>
      </c>
      <c r="O41" s="109">
        <v>501</v>
      </c>
      <c r="P41" s="109">
        <v>786</v>
      </c>
      <c r="Q41" s="109">
        <v>226</v>
      </c>
      <c r="R41" s="109">
        <v>44</v>
      </c>
      <c r="S41" s="110">
        <v>104</v>
      </c>
      <c r="T41" s="2"/>
      <c r="U41" s="273">
        <f>SUMPRODUCT(N$3:R$3,N41:R41)/SUM(N41:R41)</f>
        <v>3.1976600985221677</v>
      </c>
    </row>
    <row r="42" spans="1:21" ht="13.5" customHeight="1" x14ac:dyDescent="0.15">
      <c r="A42" s="263"/>
      <c r="B42" s="148"/>
      <c r="C42" s="243"/>
      <c r="D42" s="201"/>
      <c r="E42" s="105">
        <v>58.159722222222221</v>
      </c>
      <c r="F42" s="106">
        <v>32.407407407407405</v>
      </c>
      <c r="G42" s="106">
        <v>4.9768518518518521</v>
      </c>
      <c r="H42" s="106">
        <v>0.34722222222222221</v>
      </c>
      <c r="I42" s="106">
        <v>0.1736111111111111</v>
      </c>
      <c r="J42" s="107">
        <v>3.9351851851851851</v>
      </c>
      <c r="L42" s="272"/>
      <c r="N42" s="117">
        <v>3.8773148148148149</v>
      </c>
      <c r="O42" s="106">
        <v>28.993055555555557</v>
      </c>
      <c r="P42" s="106">
        <v>45.486111111111107</v>
      </c>
      <c r="Q42" s="106">
        <v>13.078703703703704</v>
      </c>
      <c r="R42" s="106">
        <v>2.5462962962962963</v>
      </c>
      <c r="S42" s="107">
        <v>6.0185185185185182</v>
      </c>
      <c r="U42" s="272"/>
    </row>
    <row r="43" spans="1:21" s="57" customFormat="1" ht="13.5" customHeight="1" x14ac:dyDescent="0.15">
      <c r="A43" s="263"/>
      <c r="B43" s="149" t="s">
        <v>52</v>
      </c>
      <c r="C43" s="246"/>
      <c r="D43" s="239">
        <v>317</v>
      </c>
      <c r="E43" s="230">
        <v>162</v>
      </c>
      <c r="F43" s="231">
        <v>107</v>
      </c>
      <c r="G43" s="231">
        <v>20</v>
      </c>
      <c r="H43" s="231">
        <v>2</v>
      </c>
      <c r="I43" s="231">
        <v>0</v>
      </c>
      <c r="J43" s="232">
        <v>26</v>
      </c>
      <c r="L43" s="273">
        <f>SUMPRODUCT(E$3:I$3,E43:I43)/SUM(E43:I43)</f>
        <v>4.4742268041237114</v>
      </c>
      <c r="N43" s="118">
        <v>9</v>
      </c>
      <c r="O43" s="109">
        <v>74</v>
      </c>
      <c r="P43" s="109">
        <v>135</v>
      </c>
      <c r="Q43" s="109">
        <v>54</v>
      </c>
      <c r="R43" s="109">
        <v>8</v>
      </c>
      <c r="S43" s="110">
        <v>37</v>
      </c>
      <c r="T43" s="2"/>
      <c r="U43" s="273">
        <f>SUMPRODUCT(N$3:R$3,N43:R43)/SUM(N43:R43)</f>
        <v>3.0785714285714287</v>
      </c>
    </row>
    <row r="44" spans="1:21" ht="13.5" customHeight="1" x14ac:dyDescent="0.15">
      <c r="A44" s="263"/>
      <c r="B44" s="148"/>
      <c r="C44" s="243"/>
      <c r="D44" s="201"/>
      <c r="E44" s="105">
        <v>51.104100946372242</v>
      </c>
      <c r="F44" s="106">
        <v>33.753943217665615</v>
      </c>
      <c r="G44" s="106">
        <v>6.309148264984227</v>
      </c>
      <c r="H44" s="106">
        <v>0.63091482649842268</v>
      </c>
      <c r="I44" s="106">
        <v>0</v>
      </c>
      <c r="J44" s="107">
        <v>8.2018927444794958</v>
      </c>
      <c r="L44" s="272"/>
      <c r="N44" s="117">
        <v>2.8391167192429023</v>
      </c>
      <c r="O44" s="106">
        <v>23.343848580441641</v>
      </c>
      <c r="P44" s="106">
        <v>42.586750788643535</v>
      </c>
      <c r="Q44" s="106">
        <v>17.034700315457414</v>
      </c>
      <c r="R44" s="106">
        <v>2.5236593059936907</v>
      </c>
      <c r="S44" s="107">
        <v>11.67192429022082</v>
      </c>
      <c r="U44" s="272"/>
    </row>
    <row r="45" spans="1:21" s="57" customFormat="1" ht="13.5" customHeight="1" x14ac:dyDescent="0.15">
      <c r="A45" s="263"/>
      <c r="B45" s="56" t="s">
        <v>350</v>
      </c>
      <c r="C45" s="244"/>
      <c r="D45" s="202">
        <v>45</v>
      </c>
      <c r="E45" s="108">
        <v>16</v>
      </c>
      <c r="F45" s="109">
        <v>16</v>
      </c>
      <c r="G45" s="109">
        <v>5</v>
      </c>
      <c r="H45" s="109">
        <v>0</v>
      </c>
      <c r="I45" s="109">
        <v>1</v>
      </c>
      <c r="J45" s="110">
        <v>7</v>
      </c>
      <c r="L45" s="273">
        <f>SUMPRODUCT(E$3:I$3,E45:I45)/SUM(E45:I45)</f>
        <v>4.2105263157894735</v>
      </c>
      <c r="N45" s="118">
        <v>0</v>
      </c>
      <c r="O45" s="109">
        <v>12</v>
      </c>
      <c r="P45" s="109">
        <v>19</v>
      </c>
      <c r="Q45" s="109">
        <v>5</v>
      </c>
      <c r="R45" s="109">
        <v>0</v>
      </c>
      <c r="S45" s="110">
        <v>9</v>
      </c>
      <c r="T45" s="2"/>
      <c r="U45" s="273">
        <f>SUMPRODUCT(N$3:R$3,N45:R45)/SUM(N45:R45)</f>
        <v>3.1944444444444446</v>
      </c>
    </row>
    <row r="46" spans="1:21" ht="13.5" customHeight="1" thickBot="1" x14ac:dyDescent="0.2">
      <c r="A46" s="264"/>
      <c r="B46" s="150"/>
      <c r="C46" s="245"/>
      <c r="D46" s="203"/>
      <c r="E46" s="111">
        <v>35.555555555555557</v>
      </c>
      <c r="F46" s="112">
        <v>35.555555555555557</v>
      </c>
      <c r="G46" s="112">
        <v>11.111111111111111</v>
      </c>
      <c r="H46" s="112">
        <v>0</v>
      </c>
      <c r="I46" s="112">
        <v>2.2222222222222223</v>
      </c>
      <c r="J46" s="113">
        <v>15.555555555555555</v>
      </c>
      <c r="L46" s="271"/>
      <c r="N46" s="119">
        <v>0</v>
      </c>
      <c r="O46" s="112">
        <v>26.666666666666668</v>
      </c>
      <c r="P46" s="112">
        <v>42.222222222222221</v>
      </c>
      <c r="Q46" s="112">
        <v>11.111111111111111</v>
      </c>
      <c r="R46" s="112">
        <v>0</v>
      </c>
      <c r="S46" s="113">
        <v>20</v>
      </c>
      <c r="U46" s="271"/>
    </row>
    <row r="47" spans="1:21" s="57" customFormat="1" ht="13.5" customHeight="1" x14ac:dyDescent="0.15">
      <c r="A47" s="265" t="s">
        <v>224</v>
      </c>
      <c r="B47" s="55" t="s">
        <v>54</v>
      </c>
      <c r="C47" s="217"/>
      <c r="D47" s="202">
        <v>95</v>
      </c>
      <c r="E47" s="108">
        <v>72</v>
      </c>
      <c r="F47" s="109">
        <v>20</v>
      </c>
      <c r="G47" s="109">
        <v>3</v>
      </c>
      <c r="H47" s="109">
        <v>0</v>
      </c>
      <c r="I47" s="109">
        <v>0</v>
      </c>
      <c r="J47" s="110">
        <v>0</v>
      </c>
      <c r="L47" s="270">
        <f>SUMPRODUCT(E$3:I$3,E47:I47)/SUM(E47:I47)</f>
        <v>4.7263157894736842</v>
      </c>
      <c r="N47" s="118">
        <v>16</v>
      </c>
      <c r="O47" s="109">
        <v>33</v>
      </c>
      <c r="P47" s="109">
        <v>38</v>
      </c>
      <c r="Q47" s="109">
        <v>5</v>
      </c>
      <c r="R47" s="109">
        <v>2</v>
      </c>
      <c r="S47" s="110">
        <v>1</v>
      </c>
      <c r="T47" s="2"/>
      <c r="U47" s="270">
        <f>SUMPRODUCT(N$3:R$3,N47:R47)/SUM(N47:R47)</f>
        <v>3.5957446808510638</v>
      </c>
    </row>
    <row r="48" spans="1:21" ht="13.5" customHeight="1" x14ac:dyDescent="0.15">
      <c r="A48" s="263"/>
      <c r="B48" s="56"/>
      <c r="C48" s="218"/>
      <c r="D48" s="202"/>
      <c r="E48" s="219">
        <v>75.789473684210535</v>
      </c>
      <c r="F48" s="220">
        <v>21.052631578947366</v>
      </c>
      <c r="G48" s="220">
        <v>3.1578947368421053</v>
      </c>
      <c r="H48" s="220">
        <v>0</v>
      </c>
      <c r="I48" s="220">
        <v>0</v>
      </c>
      <c r="J48" s="221">
        <v>0</v>
      </c>
      <c r="L48" s="272"/>
      <c r="N48" s="117">
        <v>16.842105263157894</v>
      </c>
      <c r="O48" s="106">
        <v>34.736842105263158</v>
      </c>
      <c r="P48" s="106">
        <v>40</v>
      </c>
      <c r="Q48" s="106">
        <v>5.2631578947368416</v>
      </c>
      <c r="R48" s="106">
        <v>2.1052631578947367</v>
      </c>
      <c r="S48" s="107">
        <v>1.0526315789473684</v>
      </c>
      <c r="U48" s="272"/>
    </row>
    <row r="49" spans="1:21" s="57" customFormat="1" ht="13.5" customHeight="1" x14ac:dyDescent="0.15">
      <c r="A49" s="263"/>
      <c r="B49" s="149" t="s">
        <v>393</v>
      </c>
      <c r="C49" s="246"/>
      <c r="D49" s="239">
        <v>332</v>
      </c>
      <c r="E49" s="230">
        <v>195</v>
      </c>
      <c r="F49" s="231">
        <v>114</v>
      </c>
      <c r="G49" s="231">
        <v>21</v>
      </c>
      <c r="H49" s="231">
        <v>0</v>
      </c>
      <c r="I49" s="231">
        <v>1</v>
      </c>
      <c r="J49" s="232">
        <v>1</v>
      </c>
      <c r="L49" s="273">
        <f>SUMPRODUCT(E$3:I$3,E49:I49)/SUM(E49:I49)</f>
        <v>4.5166163141993954</v>
      </c>
      <c r="N49" s="118">
        <v>18</v>
      </c>
      <c r="O49" s="109">
        <v>87</v>
      </c>
      <c r="P49" s="109">
        <v>156</v>
      </c>
      <c r="Q49" s="109">
        <v>57</v>
      </c>
      <c r="R49" s="109">
        <v>11</v>
      </c>
      <c r="S49" s="110">
        <v>3</v>
      </c>
      <c r="T49" s="2"/>
      <c r="U49" s="273">
        <f>SUMPRODUCT(N$3:R$3,N49:R49)/SUM(N49:R49)</f>
        <v>3.1337386018237083</v>
      </c>
    </row>
    <row r="50" spans="1:21" ht="13.5" customHeight="1" x14ac:dyDescent="0.15">
      <c r="A50" s="263"/>
      <c r="B50" s="148"/>
      <c r="C50" s="243"/>
      <c r="D50" s="201"/>
      <c r="E50" s="105">
        <v>58.734939759036145</v>
      </c>
      <c r="F50" s="106">
        <v>34.337349397590359</v>
      </c>
      <c r="G50" s="106">
        <v>6.3253012048192767</v>
      </c>
      <c r="H50" s="106">
        <v>0</v>
      </c>
      <c r="I50" s="106">
        <v>0.30120481927710846</v>
      </c>
      <c r="J50" s="107">
        <v>0.30120481927710846</v>
      </c>
      <c r="L50" s="272"/>
      <c r="N50" s="117">
        <v>5.4216867469879517</v>
      </c>
      <c r="O50" s="106">
        <v>26.204819277108431</v>
      </c>
      <c r="P50" s="106">
        <v>46.987951807228917</v>
      </c>
      <c r="Q50" s="106">
        <v>17.168674698795179</v>
      </c>
      <c r="R50" s="106">
        <v>3.3132530120481931</v>
      </c>
      <c r="S50" s="107">
        <v>0.90361445783132521</v>
      </c>
      <c r="U50" s="272"/>
    </row>
    <row r="51" spans="1:21" s="57" customFormat="1" ht="13.5" customHeight="1" x14ac:dyDescent="0.15">
      <c r="A51" s="263"/>
      <c r="B51" s="149" t="s">
        <v>56</v>
      </c>
      <c r="C51" s="246"/>
      <c r="D51" s="239">
        <v>216</v>
      </c>
      <c r="E51" s="230">
        <v>133</v>
      </c>
      <c r="F51" s="231">
        <v>71</v>
      </c>
      <c r="G51" s="231">
        <v>9</v>
      </c>
      <c r="H51" s="231">
        <v>0</v>
      </c>
      <c r="I51" s="231">
        <v>0</v>
      </c>
      <c r="J51" s="232">
        <v>3</v>
      </c>
      <c r="L51" s="273">
        <f>SUMPRODUCT(E$3:I$3,E51:I51)/SUM(E51:I51)</f>
        <v>4.5821596244131459</v>
      </c>
      <c r="N51" s="118">
        <v>6</v>
      </c>
      <c r="O51" s="109">
        <v>63</v>
      </c>
      <c r="P51" s="109">
        <v>98</v>
      </c>
      <c r="Q51" s="109">
        <v>32</v>
      </c>
      <c r="R51" s="109">
        <v>7</v>
      </c>
      <c r="S51" s="110">
        <v>10</v>
      </c>
      <c r="T51" s="2"/>
      <c r="U51" s="273">
        <f>SUMPRODUCT(N$3:R$3,N51:R51)/SUM(N51:R51)</f>
        <v>3.1407766990291264</v>
      </c>
    </row>
    <row r="52" spans="1:21" ht="13.5" customHeight="1" x14ac:dyDescent="0.15">
      <c r="A52" s="263"/>
      <c r="B52" s="148"/>
      <c r="C52" s="243"/>
      <c r="D52" s="201"/>
      <c r="E52" s="105">
        <v>61.574074074074069</v>
      </c>
      <c r="F52" s="106">
        <v>32.870370370370374</v>
      </c>
      <c r="G52" s="106">
        <v>4.1666666666666661</v>
      </c>
      <c r="H52" s="106">
        <v>0</v>
      </c>
      <c r="I52" s="106">
        <v>0</v>
      </c>
      <c r="J52" s="107">
        <v>1.3888888888888888</v>
      </c>
      <c r="L52" s="272"/>
      <c r="N52" s="117">
        <v>2.7777777777777777</v>
      </c>
      <c r="O52" s="106">
        <v>29.166666666666668</v>
      </c>
      <c r="P52" s="106">
        <v>45.370370370370374</v>
      </c>
      <c r="Q52" s="106">
        <v>14.814814814814813</v>
      </c>
      <c r="R52" s="106">
        <v>3.2407407407407405</v>
      </c>
      <c r="S52" s="107">
        <v>4.6296296296296298</v>
      </c>
      <c r="U52" s="272"/>
    </row>
    <row r="53" spans="1:21" s="57" customFormat="1" ht="13.5" customHeight="1" x14ac:dyDescent="0.15">
      <c r="A53" s="263"/>
      <c r="B53" s="149" t="s">
        <v>58</v>
      </c>
      <c r="C53" s="246"/>
      <c r="D53" s="239">
        <v>177</v>
      </c>
      <c r="E53" s="230">
        <v>125</v>
      </c>
      <c r="F53" s="231">
        <v>46</v>
      </c>
      <c r="G53" s="231">
        <v>3</v>
      </c>
      <c r="H53" s="231">
        <v>0</v>
      </c>
      <c r="I53" s="231">
        <v>0</v>
      </c>
      <c r="J53" s="232">
        <v>3</v>
      </c>
      <c r="L53" s="273">
        <f>SUMPRODUCT(E$3:I$3,E53:I53)/SUM(E53:I53)</f>
        <v>4.7011494252873565</v>
      </c>
      <c r="N53" s="118">
        <v>7</v>
      </c>
      <c r="O53" s="109">
        <v>63</v>
      </c>
      <c r="P53" s="109">
        <v>68</v>
      </c>
      <c r="Q53" s="109">
        <v>27</v>
      </c>
      <c r="R53" s="109">
        <v>7</v>
      </c>
      <c r="S53" s="110">
        <v>5</v>
      </c>
      <c r="T53" s="2"/>
      <c r="U53" s="273">
        <f>SUMPRODUCT(N$3:R$3,N53:R53)/SUM(N53:R53)</f>
        <v>3.2093023255813953</v>
      </c>
    </row>
    <row r="54" spans="1:21" ht="13.5" customHeight="1" x14ac:dyDescent="0.15">
      <c r="A54" s="263"/>
      <c r="B54" s="148"/>
      <c r="C54" s="243"/>
      <c r="D54" s="201"/>
      <c r="E54" s="105">
        <v>70.621468926553675</v>
      </c>
      <c r="F54" s="106">
        <v>25.988700564971751</v>
      </c>
      <c r="G54" s="106">
        <v>1.6949152542372881</v>
      </c>
      <c r="H54" s="106">
        <v>0</v>
      </c>
      <c r="I54" s="106">
        <v>0</v>
      </c>
      <c r="J54" s="107">
        <v>1.6949152542372881</v>
      </c>
      <c r="L54" s="272"/>
      <c r="N54" s="117">
        <v>3.9548022598870061</v>
      </c>
      <c r="O54" s="106">
        <v>35.593220338983052</v>
      </c>
      <c r="P54" s="106">
        <v>38.418079096045197</v>
      </c>
      <c r="Q54" s="106">
        <v>15.254237288135593</v>
      </c>
      <c r="R54" s="106">
        <v>3.9548022598870061</v>
      </c>
      <c r="S54" s="107">
        <v>2.8248587570621471</v>
      </c>
      <c r="U54" s="272"/>
    </row>
    <row r="55" spans="1:21" s="57" customFormat="1" ht="13.5" customHeight="1" x14ac:dyDescent="0.15">
      <c r="A55" s="263"/>
      <c r="B55" s="149" t="s">
        <v>60</v>
      </c>
      <c r="C55" s="246"/>
      <c r="D55" s="239">
        <v>396</v>
      </c>
      <c r="E55" s="230">
        <v>255</v>
      </c>
      <c r="F55" s="231">
        <v>120</v>
      </c>
      <c r="G55" s="231">
        <v>11</v>
      </c>
      <c r="H55" s="231">
        <v>2</v>
      </c>
      <c r="I55" s="231">
        <v>0</v>
      </c>
      <c r="J55" s="232">
        <v>8</v>
      </c>
      <c r="L55" s="273">
        <f>SUMPRODUCT(E$3:I$3,E55:I55)/SUM(E55:I55)</f>
        <v>4.6185567010309274</v>
      </c>
      <c r="N55" s="118">
        <v>17</v>
      </c>
      <c r="O55" s="109">
        <v>125</v>
      </c>
      <c r="P55" s="109">
        <v>175</v>
      </c>
      <c r="Q55" s="109">
        <v>58</v>
      </c>
      <c r="R55" s="109">
        <v>9</v>
      </c>
      <c r="S55" s="110">
        <v>12</v>
      </c>
      <c r="T55" s="2"/>
      <c r="U55" s="273">
        <f>SUMPRODUCT(N$3:R$3,N55:R55)/SUM(N55:R55)</f>
        <v>3.2161458333333335</v>
      </c>
    </row>
    <row r="56" spans="1:21" ht="13.5" customHeight="1" x14ac:dyDescent="0.15">
      <c r="A56" s="263"/>
      <c r="B56" s="148"/>
      <c r="C56" s="243"/>
      <c r="D56" s="201"/>
      <c r="E56" s="105">
        <v>64.393939393939391</v>
      </c>
      <c r="F56" s="106">
        <v>30.303030303030305</v>
      </c>
      <c r="G56" s="106">
        <v>2.7777777777777777</v>
      </c>
      <c r="H56" s="106">
        <v>0.50505050505050508</v>
      </c>
      <c r="I56" s="106">
        <v>0</v>
      </c>
      <c r="J56" s="107">
        <v>2.0202020202020203</v>
      </c>
      <c r="L56" s="272"/>
      <c r="N56" s="117">
        <v>4.2929292929292924</v>
      </c>
      <c r="O56" s="106">
        <v>31.565656565656564</v>
      </c>
      <c r="P56" s="106">
        <v>44.19191919191919</v>
      </c>
      <c r="Q56" s="106">
        <v>14.646464646464647</v>
      </c>
      <c r="R56" s="106">
        <v>2.2727272727272729</v>
      </c>
      <c r="S56" s="107">
        <v>3.0303030303030303</v>
      </c>
      <c r="U56" s="272"/>
    </row>
    <row r="57" spans="1:21" s="57" customFormat="1" ht="13.5" customHeight="1" x14ac:dyDescent="0.15">
      <c r="A57" s="263"/>
      <c r="B57" s="149" t="s">
        <v>62</v>
      </c>
      <c r="C57" s="246"/>
      <c r="D57" s="239">
        <v>207</v>
      </c>
      <c r="E57" s="230">
        <v>124</v>
      </c>
      <c r="F57" s="231">
        <v>73</v>
      </c>
      <c r="G57" s="231">
        <v>4</v>
      </c>
      <c r="H57" s="231">
        <v>3</v>
      </c>
      <c r="I57" s="231">
        <v>0</v>
      </c>
      <c r="J57" s="232">
        <v>3</v>
      </c>
      <c r="L57" s="273">
        <f>SUMPRODUCT(E$3:I$3,E57:I57)/SUM(E57:I57)</f>
        <v>4.5588235294117645</v>
      </c>
      <c r="N57" s="118">
        <v>7</v>
      </c>
      <c r="O57" s="109">
        <v>72</v>
      </c>
      <c r="P57" s="109">
        <v>88</v>
      </c>
      <c r="Q57" s="109">
        <v>30</v>
      </c>
      <c r="R57" s="109">
        <v>4</v>
      </c>
      <c r="S57" s="110">
        <v>6</v>
      </c>
      <c r="T57" s="2"/>
      <c r="U57" s="273">
        <f>SUMPRODUCT(N$3:R$3,N57:R57)/SUM(N57:R57)</f>
        <v>3.2388059701492535</v>
      </c>
    </row>
    <row r="58" spans="1:21" ht="13.5" customHeight="1" x14ac:dyDescent="0.15">
      <c r="A58" s="263"/>
      <c r="B58" s="148"/>
      <c r="C58" s="243"/>
      <c r="D58" s="201"/>
      <c r="E58" s="105">
        <v>59.903381642512073</v>
      </c>
      <c r="F58" s="106">
        <v>35.265700483091791</v>
      </c>
      <c r="G58" s="106">
        <v>1.932367149758454</v>
      </c>
      <c r="H58" s="106">
        <v>1.4492753623188406</v>
      </c>
      <c r="I58" s="106">
        <v>0</v>
      </c>
      <c r="J58" s="107">
        <v>1.4492753623188406</v>
      </c>
      <c r="L58" s="272"/>
      <c r="N58" s="117">
        <v>3.3816425120772946</v>
      </c>
      <c r="O58" s="106">
        <v>34.782608695652172</v>
      </c>
      <c r="P58" s="106">
        <v>42.512077294685987</v>
      </c>
      <c r="Q58" s="106">
        <v>14.492753623188406</v>
      </c>
      <c r="R58" s="106">
        <v>1.932367149758454</v>
      </c>
      <c r="S58" s="107">
        <v>2.8985507246376812</v>
      </c>
      <c r="U58" s="272"/>
    </row>
    <row r="59" spans="1:21" s="57" customFormat="1" ht="13.5" customHeight="1" x14ac:dyDescent="0.15">
      <c r="A59" s="263"/>
      <c r="B59" s="149" t="s">
        <v>64</v>
      </c>
      <c r="C59" s="246"/>
      <c r="D59" s="206">
        <v>142</v>
      </c>
      <c r="E59" s="230">
        <v>66</v>
      </c>
      <c r="F59" s="231">
        <v>47</v>
      </c>
      <c r="G59" s="231">
        <v>12</v>
      </c>
      <c r="H59" s="231">
        <v>2</v>
      </c>
      <c r="I59" s="231">
        <v>0</v>
      </c>
      <c r="J59" s="232">
        <v>15</v>
      </c>
      <c r="L59" s="273">
        <f>SUMPRODUCT(E$3:I$3,E59:I59)/SUM(E59:I59)</f>
        <v>4.393700787401575</v>
      </c>
      <c r="N59" s="118">
        <v>5</v>
      </c>
      <c r="O59" s="109">
        <v>39</v>
      </c>
      <c r="P59" s="109">
        <v>46</v>
      </c>
      <c r="Q59" s="109">
        <v>25</v>
      </c>
      <c r="R59" s="109">
        <v>4</v>
      </c>
      <c r="S59" s="110">
        <v>23</v>
      </c>
      <c r="T59" s="2"/>
      <c r="U59" s="273">
        <f>SUMPRODUCT(N$3:R$3,N59:R59)/SUM(N59:R59)</f>
        <v>3.134453781512605</v>
      </c>
    </row>
    <row r="60" spans="1:21" ht="13.5" customHeight="1" x14ac:dyDescent="0.15">
      <c r="A60" s="263"/>
      <c r="B60" s="148"/>
      <c r="C60" s="243"/>
      <c r="D60" s="201"/>
      <c r="E60" s="105">
        <v>46.478873239436616</v>
      </c>
      <c r="F60" s="106">
        <v>33.098591549295776</v>
      </c>
      <c r="G60" s="106">
        <v>8.4507042253521121</v>
      </c>
      <c r="H60" s="106">
        <v>1.4084507042253522</v>
      </c>
      <c r="I60" s="106">
        <v>0</v>
      </c>
      <c r="J60" s="107">
        <v>10.56338028169014</v>
      </c>
      <c r="L60" s="272"/>
      <c r="N60" s="117">
        <v>3.5211267605633805</v>
      </c>
      <c r="O60" s="106">
        <v>27.464788732394368</v>
      </c>
      <c r="P60" s="106">
        <v>32.394366197183103</v>
      </c>
      <c r="Q60" s="106">
        <v>17.6056338028169</v>
      </c>
      <c r="R60" s="106">
        <v>2.8169014084507045</v>
      </c>
      <c r="S60" s="107">
        <v>16.197183098591552</v>
      </c>
      <c r="U60" s="272"/>
    </row>
    <row r="61" spans="1:21" s="57" customFormat="1" ht="13.5" customHeight="1" x14ac:dyDescent="0.15">
      <c r="A61" s="263"/>
      <c r="B61" s="149" t="s">
        <v>66</v>
      </c>
      <c r="C61" s="246"/>
      <c r="D61" s="206">
        <v>524</v>
      </c>
      <c r="E61" s="230">
        <v>274</v>
      </c>
      <c r="F61" s="231">
        <v>172</v>
      </c>
      <c r="G61" s="231">
        <v>35</v>
      </c>
      <c r="H61" s="231">
        <v>2</v>
      </c>
      <c r="I61" s="231">
        <v>2</v>
      </c>
      <c r="J61" s="232">
        <v>39</v>
      </c>
      <c r="L61" s="273">
        <f>SUMPRODUCT(E$3:I$3,E61:I61)/SUM(E61:I61)</f>
        <v>4.4721649484536083</v>
      </c>
      <c r="N61" s="118">
        <v>21</v>
      </c>
      <c r="O61" s="109">
        <v>139</v>
      </c>
      <c r="P61" s="109">
        <v>233</v>
      </c>
      <c r="Q61" s="109">
        <v>63</v>
      </c>
      <c r="R61" s="109">
        <v>13</v>
      </c>
      <c r="S61" s="110">
        <v>55</v>
      </c>
      <c r="T61" s="2"/>
      <c r="U61" s="273">
        <f>SUMPRODUCT(N$3:R$3,N61:R61)/SUM(N61:R61)</f>
        <v>3.1961620469083156</v>
      </c>
    </row>
    <row r="62" spans="1:21" ht="13.5" customHeight="1" x14ac:dyDescent="0.15">
      <c r="A62" s="263"/>
      <c r="B62" s="148"/>
      <c r="C62" s="243"/>
      <c r="D62" s="201"/>
      <c r="E62" s="105">
        <v>52.290076335877863</v>
      </c>
      <c r="F62" s="106">
        <v>32.824427480916029</v>
      </c>
      <c r="G62" s="106">
        <v>6.6793893129770989</v>
      </c>
      <c r="H62" s="106">
        <v>0.38167938931297707</v>
      </c>
      <c r="I62" s="106">
        <v>0.38167938931297707</v>
      </c>
      <c r="J62" s="107">
        <v>7.4427480916030531</v>
      </c>
      <c r="L62" s="272"/>
      <c r="N62" s="117">
        <v>4.007633587786259</v>
      </c>
      <c r="O62" s="106">
        <v>26.52671755725191</v>
      </c>
      <c r="P62" s="106">
        <v>44.465648854961835</v>
      </c>
      <c r="Q62" s="106">
        <v>12.022900763358779</v>
      </c>
      <c r="R62" s="106">
        <v>2.4809160305343512</v>
      </c>
      <c r="S62" s="107">
        <v>10.496183206106871</v>
      </c>
      <c r="U62" s="272"/>
    </row>
    <row r="63" spans="1:21" s="57" customFormat="1" ht="13.5" customHeight="1" x14ac:dyDescent="0.15">
      <c r="A63" s="263"/>
      <c r="B63" s="56" t="s">
        <v>67</v>
      </c>
      <c r="C63" s="244"/>
      <c r="D63" s="202">
        <v>543</v>
      </c>
      <c r="E63" s="108">
        <v>279</v>
      </c>
      <c r="F63" s="109">
        <v>193</v>
      </c>
      <c r="G63" s="109">
        <v>33</v>
      </c>
      <c r="H63" s="109">
        <v>3</v>
      </c>
      <c r="I63" s="109">
        <v>1</v>
      </c>
      <c r="J63" s="110">
        <v>34</v>
      </c>
      <c r="L63" s="273">
        <f>SUMPRODUCT(E$3:I$3,E63:I63)/SUM(E63:I63)</f>
        <v>4.4656188605108058</v>
      </c>
      <c r="N63" s="118">
        <v>18</v>
      </c>
      <c r="O63" s="109">
        <v>140</v>
      </c>
      <c r="P63" s="109">
        <v>260</v>
      </c>
      <c r="Q63" s="109">
        <v>66</v>
      </c>
      <c r="R63" s="109">
        <v>10</v>
      </c>
      <c r="S63" s="110">
        <v>49</v>
      </c>
      <c r="T63" s="2"/>
      <c r="U63" s="273">
        <f>SUMPRODUCT(N$3:R$3,N63:R63)/SUM(N63:R63)</f>
        <v>3.1821862348178138</v>
      </c>
    </row>
    <row r="64" spans="1:21" ht="13.5" customHeight="1" thickBot="1" x14ac:dyDescent="0.2">
      <c r="A64" s="264"/>
      <c r="B64" s="150"/>
      <c r="C64" s="245"/>
      <c r="D64" s="203"/>
      <c r="E64" s="111">
        <v>51.381215469613259</v>
      </c>
      <c r="F64" s="112">
        <v>35.543278084714544</v>
      </c>
      <c r="G64" s="112">
        <v>6.0773480662983426</v>
      </c>
      <c r="H64" s="112">
        <v>0.55248618784530379</v>
      </c>
      <c r="I64" s="112">
        <v>0.18416206261510129</v>
      </c>
      <c r="J64" s="113">
        <v>6.2615101289134447</v>
      </c>
      <c r="L64" s="271"/>
      <c r="N64" s="119">
        <v>3.3149171270718232</v>
      </c>
      <c r="O64" s="112">
        <v>25.78268876611418</v>
      </c>
      <c r="P64" s="112">
        <v>47.882136279926335</v>
      </c>
      <c r="Q64" s="112">
        <v>12.154696132596685</v>
      </c>
      <c r="R64" s="112">
        <v>1.8416206261510131</v>
      </c>
      <c r="S64" s="113">
        <v>9.0239410681399637</v>
      </c>
      <c r="U64" s="271"/>
    </row>
    <row r="65" spans="1:21" s="57" customFormat="1" ht="13.5" customHeight="1" x14ac:dyDescent="0.15">
      <c r="A65" s="269" t="s">
        <v>73</v>
      </c>
      <c r="B65" s="55" t="s">
        <v>68</v>
      </c>
      <c r="C65" s="217"/>
      <c r="D65" s="202">
        <v>1316</v>
      </c>
      <c r="E65" s="108">
        <v>757</v>
      </c>
      <c r="F65" s="109">
        <v>422</v>
      </c>
      <c r="G65" s="109">
        <v>80</v>
      </c>
      <c r="H65" s="109">
        <v>6</v>
      </c>
      <c r="I65" s="109">
        <v>2</v>
      </c>
      <c r="J65" s="110">
        <v>49</v>
      </c>
      <c r="L65" s="270">
        <f>SUMPRODUCT(E$3:I$3,E65:I65)/SUM(E65:I65)</f>
        <v>4.5201262825572215</v>
      </c>
      <c r="N65" s="118">
        <v>61</v>
      </c>
      <c r="O65" s="109">
        <v>348</v>
      </c>
      <c r="P65" s="109">
        <v>602</v>
      </c>
      <c r="Q65" s="109">
        <v>194</v>
      </c>
      <c r="R65" s="109">
        <v>33</v>
      </c>
      <c r="S65" s="110">
        <v>78</v>
      </c>
      <c r="T65" s="2"/>
      <c r="U65" s="270">
        <f>SUMPRODUCT(N$3:R$3,N65:R65)/SUM(N65:R65)</f>
        <v>3.1696284329563813</v>
      </c>
    </row>
    <row r="66" spans="1:21" ht="13.5" customHeight="1" x14ac:dyDescent="0.15">
      <c r="A66" s="263"/>
      <c r="B66" s="9" t="s">
        <v>69</v>
      </c>
      <c r="C66" s="243"/>
      <c r="D66" s="201"/>
      <c r="E66" s="105">
        <v>57.522796352583583</v>
      </c>
      <c r="F66" s="106">
        <v>32.066869300911854</v>
      </c>
      <c r="G66" s="106">
        <v>6.0790273556231007</v>
      </c>
      <c r="H66" s="106">
        <v>0.45592705167173248</v>
      </c>
      <c r="I66" s="106">
        <v>0.1519756838905775</v>
      </c>
      <c r="J66" s="107">
        <v>3.7234042553191489</v>
      </c>
      <c r="L66" s="272"/>
      <c r="N66" s="117">
        <v>4.6352583586626137</v>
      </c>
      <c r="O66" s="106">
        <v>26.443768996960486</v>
      </c>
      <c r="P66" s="106">
        <v>45.744680851063826</v>
      </c>
      <c r="Q66" s="106">
        <v>14.741641337386019</v>
      </c>
      <c r="R66" s="106">
        <v>2.5075987841945291</v>
      </c>
      <c r="S66" s="107">
        <v>5.9270516717325226</v>
      </c>
      <c r="U66" s="272"/>
    </row>
    <row r="67" spans="1:21" s="57" customFormat="1" ht="13.5" customHeight="1" x14ac:dyDescent="0.15">
      <c r="A67" s="263"/>
      <c r="B67" s="56" t="s">
        <v>70</v>
      </c>
      <c r="C67" s="244"/>
      <c r="D67" s="202">
        <v>1077</v>
      </c>
      <c r="E67" s="108">
        <v>634</v>
      </c>
      <c r="F67" s="109">
        <v>353</v>
      </c>
      <c r="G67" s="109">
        <v>42</v>
      </c>
      <c r="H67" s="109">
        <v>3</v>
      </c>
      <c r="I67" s="109">
        <v>1</v>
      </c>
      <c r="J67" s="110">
        <v>44</v>
      </c>
      <c r="L67" s="273">
        <f>SUMPRODUCT(E$3:I$3,E67:I67)/SUM(E67:I67)</f>
        <v>4.5643756050338817</v>
      </c>
      <c r="N67" s="118">
        <v>47</v>
      </c>
      <c r="O67" s="109">
        <v>335</v>
      </c>
      <c r="P67" s="109">
        <v>464</v>
      </c>
      <c r="Q67" s="109">
        <v>135</v>
      </c>
      <c r="R67" s="109">
        <v>30</v>
      </c>
      <c r="S67" s="110">
        <v>66</v>
      </c>
      <c r="T67" s="2"/>
      <c r="U67" s="273">
        <f>SUMPRODUCT(N$3:R$3,N67:R67)/SUM(N67:R67)</f>
        <v>3.2314540059347183</v>
      </c>
    </row>
    <row r="68" spans="1:21" ht="13.5" customHeight="1" x14ac:dyDescent="0.15">
      <c r="A68" s="263"/>
      <c r="B68" s="9" t="s">
        <v>71</v>
      </c>
      <c r="C68" s="243"/>
      <c r="D68" s="201"/>
      <c r="E68" s="105">
        <v>58.867223769730735</v>
      </c>
      <c r="F68" s="106">
        <v>32.776230269266485</v>
      </c>
      <c r="G68" s="106">
        <v>3.8997214484679668</v>
      </c>
      <c r="H68" s="106">
        <v>0.2785515320334262</v>
      </c>
      <c r="I68" s="106">
        <v>9.2850510677808723E-2</v>
      </c>
      <c r="J68" s="107">
        <v>4.0854224698235839</v>
      </c>
      <c r="L68" s="272"/>
      <c r="N68" s="117">
        <v>4.3639740018570103</v>
      </c>
      <c r="O68" s="106">
        <v>31.104921077065921</v>
      </c>
      <c r="P68" s="106">
        <v>43.082636954503251</v>
      </c>
      <c r="Q68" s="106">
        <v>12.534818941504177</v>
      </c>
      <c r="R68" s="106">
        <v>2.785515320334262</v>
      </c>
      <c r="S68" s="107">
        <v>6.1281337047353759</v>
      </c>
      <c r="U68" s="272"/>
    </row>
    <row r="69" spans="1:21" s="57" customFormat="1" ht="13.5" customHeight="1" x14ac:dyDescent="0.15">
      <c r="A69" s="263"/>
      <c r="B69" s="56" t="s">
        <v>72</v>
      </c>
      <c r="C69" s="244"/>
      <c r="D69" s="202">
        <v>62</v>
      </c>
      <c r="E69" s="108">
        <v>25</v>
      </c>
      <c r="F69" s="109">
        <v>18</v>
      </c>
      <c r="G69" s="109">
        <v>8</v>
      </c>
      <c r="H69" s="109">
        <v>0</v>
      </c>
      <c r="I69" s="109">
        <v>1</v>
      </c>
      <c r="J69" s="110">
        <v>10</v>
      </c>
      <c r="L69" s="273">
        <f>SUMPRODUCT(E$3:I$3,E69:I69)/SUM(E69:I69)</f>
        <v>4.2692307692307692</v>
      </c>
      <c r="N69" s="118">
        <v>1</v>
      </c>
      <c r="O69" s="109">
        <v>15</v>
      </c>
      <c r="P69" s="109">
        <v>28</v>
      </c>
      <c r="Q69" s="109">
        <v>5</v>
      </c>
      <c r="R69" s="109">
        <v>0</v>
      </c>
      <c r="S69" s="110">
        <v>13</v>
      </c>
      <c r="T69" s="2"/>
      <c r="U69" s="273">
        <f>SUMPRODUCT(N$3:R$3,N69:R69)/SUM(N69:R69)</f>
        <v>3.2448979591836733</v>
      </c>
    </row>
    <row r="70" spans="1:21" ht="13.5" customHeight="1" thickBot="1" x14ac:dyDescent="0.2">
      <c r="A70" s="264"/>
      <c r="B70" s="16"/>
      <c r="C70" s="245"/>
      <c r="D70" s="203"/>
      <c r="E70" s="111">
        <v>40.322580645161288</v>
      </c>
      <c r="F70" s="112">
        <v>29.032258064516132</v>
      </c>
      <c r="G70" s="112">
        <v>12.903225806451612</v>
      </c>
      <c r="H70" s="112">
        <v>0</v>
      </c>
      <c r="I70" s="112">
        <v>1.6129032258064515</v>
      </c>
      <c r="J70" s="113">
        <v>16.129032258064516</v>
      </c>
      <c r="L70" s="271"/>
      <c r="N70" s="119">
        <v>1.6129032258064515</v>
      </c>
      <c r="O70" s="112">
        <v>24.193548387096776</v>
      </c>
      <c r="P70" s="112">
        <v>45.161290322580641</v>
      </c>
      <c r="Q70" s="112">
        <v>8.064516129032258</v>
      </c>
      <c r="R70" s="112">
        <v>0</v>
      </c>
      <c r="S70" s="113">
        <v>20.967741935483872</v>
      </c>
      <c r="U70" s="271"/>
    </row>
    <row r="71" spans="1:21" s="57" customFormat="1" ht="13.5" customHeight="1" x14ac:dyDescent="0.15">
      <c r="A71" s="261" t="s">
        <v>404</v>
      </c>
      <c r="B71" s="56" t="s">
        <v>489</v>
      </c>
      <c r="D71" s="202">
        <v>1064</v>
      </c>
      <c r="E71" s="108">
        <v>635</v>
      </c>
      <c r="F71" s="109">
        <v>352</v>
      </c>
      <c r="G71" s="109">
        <v>54</v>
      </c>
      <c r="H71" s="109">
        <v>3</v>
      </c>
      <c r="I71" s="109">
        <v>2</v>
      </c>
      <c r="J71" s="110">
        <v>18</v>
      </c>
      <c r="L71" s="270">
        <f>SUMPRODUCT(E$3:I$3,E71:I71)/SUM(E71:I71)</f>
        <v>4.5439770554493304</v>
      </c>
      <c r="N71" s="118">
        <v>47</v>
      </c>
      <c r="O71" s="109">
        <v>293</v>
      </c>
      <c r="P71" s="109">
        <v>506</v>
      </c>
      <c r="Q71" s="109">
        <v>151</v>
      </c>
      <c r="R71" s="109">
        <v>29</v>
      </c>
      <c r="S71" s="110">
        <v>38</v>
      </c>
      <c r="T71" s="2"/>
      <c r="U71" s="270">
        <f>SUMPRODUCT(N$3:R$3,N71:R71)/SUM(N71:R71)</f>
        <v>3.1734892787524367</v>
      </c>
    </row>
    <row r="72" spans="1:21" ht="13.5" customHeight="1" x14ac:dyDescent="0.15">
      <c r="A72" s="261"/>
      <c r="B72" s="9" t="s">
        <v>490</v>
      </c>
      <c r="C72" s="17"/>
      <c r="D72" s="201"/>
      <c r="E72" s="105">
        <v>59.680451127819545</v>
      </c>
      <c r="F72" s="106">
        <v>33.082706766917291</v>
      </c>
      <c r="G72" s="106">
        <v>5.0751879699248121</v>
      </c>
      <c r="H72" s="106">
        <v>0.28195488721804507</v>
      </c>
      <c r="I72" s="106">
        <v>0.18796992481203006</v>
      </c>
      <c r="J72" s="107">
        <v>1.6917293233082706</v>
      </c>
      <c r="L72" s="272"/>
      <c r="N72" s="117">
        <v>4.4172932330827068</v>
      </c>
      <c r="O72" s="106">
        <v>27.537593984962406</v>
      </c>
      <c r="P72" s="106">
        <v>47.556390977443606</v>
      </c>
      <c r="Q72" s="106">
        <v>14.191729323308271</v>
      </c>
      <c r="R72" s="106">
        <v>2.725563909774436</v>
      </c>
      <c r="S72" s="107">
        <v>3.5714285714285712</v>
      </c>
      <c r="U72" s="272"/>
    </row>
    <row r="73" spans="1:21" s="57" customFormat="1" ht="13.5" customHeight="1" x14ac:dyDescent="0.15">
      <c r="A73" s="261"/>
      <c r="B73" s="56" t="s">
        <v>405</v>
      </c>
      <c r="D73" s="202">
        <v>348</v>
      </c>
      <c r="E73" s="108">
        <v>218</v>
      </c>
      <c r="F73" s="109">
        <v>118</v>
      </c>
      <c r="G73" s="109">
        <v>9</v>
      </c>
      <c r="H73" s="109">
        <v>1</v>
      </c>
      <c r="I73" s="109">
        <v>0</v>
      </c>
      <c r="J73" s="110">
        <v>2</v>
      </c>
      <c r="L73" s="273">
        <f>SUMPRODUCT(E$3:I$3,E73:I73)/SUM(E73:I73)</f>
        <v>4.598265895953757</v>
      </c>
      <c r="N73" s="118">
        <v>15</v>
      </c>
      <c r="O73" s="109">
        <v>116</v>
      </c>
      <c r="P73" s="109">
        <v>157</v>
      </c>
      <c r="Q73" s="109">
        <v>48</v>
      </c>
      <c r="R73" s="109">
        <v>7</v>
      </c>
      <c r="S73" s="110">
        <v>5</v>
      </c>
      <c r="T73" s="2"/>
      <c r="U73" s="273">
        <f>SUMPRODUCT(N$3:R$3,N73:R73)/SUM(N73:R73)</f>
        <v>3.2448979591836733</v>
      </c>
    </row>
    <row r="74" spans="1:21" ht="13.5" customHeight="1" x14ac:dyDescent="0.15">
      <c r="A74" s="261"/>
      <c r="B74" s="9" t="s">
        <v>490</v>
      </c>
      <c r="C74" s="17"/>
      <c r="D74" s="201"/>
      <c r="E74" s="105">
        <v>62.643678160919535</v>
      </c>
      <c r="F74" s="106">
        <v>33.90804597701149</v>
      </c>
      <c r="G74" s="106">
        <v>2.5862068965517242</v>
      </c>
      <c r="H74" s="106">
        <v>0.28735632183908044</v>
      </c>
      <c r="I74" s="106">
        <v>0</v>
      </c>
      <c r="J74" s="107">
        <v>0.57471264367816088</v>
      </c>
      <c r="L74" s="272"/>
      <c r="N74" s="117">
        <v>4.3103448275862073</v>
      </c>
      <c r="O74" s="106">
        <v>33.333333333333329</v>
      </c>
      <c r="P74" s="106">
        <v>45.114942528735632</v>
      </c>
      <c r="Q74" s="106">
        <v>13.793103448275861</v>
      </c>
      <c r="R74" s="106">
        <v>2.0114942528735633</v>
      </c>
      <c r="S74" s="107">
        <v>1.4367816091954022</v>
      </c>
      <c r="U74" s="272"/>
    </row>
    <row r="75" spans="1:21" s="57" customFormat="1" ht="13.5" customHeight="1" x14ac:dyDescent="0.15">
      <c r="A75" s="261"/>
      <c r="B75" s="56" t="s">
        <v>406</v>
      </c>
      <c r="D75" s="202">
        <v>1043</v>
      </c>
      <c r="E75" s="108">
        <v>563</v>
      </c>
      <c r="F75" s="109">
        <v>323</v>
      </c>
      <c r="G75" s="109">
        <v>67</v>
      </c>
      <c r="H75" s="109">
        <v>5</v>
      </c>
      <c r="I75" s="109">
        <v>2</v>
      </c>
      <c r="J75" s="110">
        <v>83</v>
      </c>
      <c r="L75" s="273">
        <f>SUMPRODUCT(E$3:I$3,E75:I75)/SUM(E75:I75)</f>
        <v>4.5</v>
      </c>
      <c r="N75" s="118">
        <v>47</v>
      </c>
      <c r="O75" s="109">
        <v>289</v>
      </c>
      <c r="P75" s="109">
        <v>431</v>
      </c>
      <c r="Q75" s="109">
        <v>135</v>
      </c>
      <c r="R75" s="109">
        <v>27</v>
      </c>
      <c r="S75" s="110">
        <v>114</v>
      </c>
      <c r="T75" s="2"/>
      <c r="U75" s="273">
        <f>SUMPRODUCT(N$3:R$3,N75:R75)/SUM(N75:R75)</f>
        <v>3.2088266953713669</v>
      </c>
    </row>
    <row r="76" spans="1:21" ht="13.5" customHeight="1" thickBot="1" x14ac:dyDescent="0.2">
      <c r="A76" s="262"/>
      <c r="B76" s="16"/>
      <c r="C76" s="18"/>
      <c r="D76" s="203"/>
      <c r="E76" s="111">
        <v>53.978906999041229</v>
      </c>
      <c r="F76" s="112">
        <v>30.968360498561843</v>
      </c>
      <c r="G76" s="112">
        <v>6.4237775647171622</v>
      </c>
      <c r="H76" s="112">
        <v>0.4793863854266539</v>
      </c>
      <c r="I76" s="112">
        <v>0.19175455417066153</v>
      </c>
      <c r="J76" s="113">
        <v>7.9578139980824538</v>
      </c>
      <c r="L76" s="271"/>
      <c r="N76" s="119">
        <v>4.5062320230105462</v>
      </c>
      <c r="O76" s="112">
        <v>27.708533077660597</v>
      </c>
      <c r="P76" s="112">
        <v>41.323106423777567</v>
      </c>
      <c r="Q76" s="112">
        <v>12.943432406519657</v>
      </c>
      <c r="R76" s="112">
        <v>2.588686481303931</v>
      </c>
      <c r="S76" s="113">
        <v>10.930009587727708</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325</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500</v>
      </c>
      <c r="F5" s="97">
        <v>1053</v>
      </c>
      <c r="G5" s="97">
        <v>670</v>
      </c>
      <c r="H5" s="97">
        <v>102</v>
      </c>
      <c r="I5" s="97">
        <v>20</v>
      </c>
      <c r="J5" s="98">
        <v>110</v>
      </c>
      <c r="K5" s="69"/>
      <c r="L5" s="270">
        <f>SUMPRODUCT(E$3:I$3,E5:I5)/SUM(E5:I5)</f>
        <v>3.8149253731343284</v>
      </c>
      <c r="N5" s="114">
        <v>62</v>
      </c>
      <c r="O5" s="97">
        <v>330</v>
      </c>
      <c r="P5" s="97">
        <v>1135</v>
      </c>
      <c r="Q5" s="97">
        <v>535</v>
      </c>
      <c r="R5" s="97">
        <v>234</v>
      </c>
      <c r="S5" s="98">
        <v>159</v>
      </c>
      <c r="T5" s="2"/>
      <c r="U5" s="270">
        <f>SUMPRODUCT(N$3:R$3,N5:R5)/SUM(N5:R5)</f>
        <v>2.7608885017421603</v>
      </c>
    </row>
    <row r="6" spans="1:22" ht="13.5" customHeight="1" thickBot="1" x14ac:dyDescent="0.2">
      <c r="A6" s="7"/>
      <c r="B6" s="8"/>
      <c r="C6" s="8"/>
      <c r="D6" s="199"/>
      <c r="E6" s="99">
        <v>20.366598778004075</v>
      </c>
      <c r="F6" s="100">
        <v>42.892057026476579</v>
      </c>
      <c r="G6" s="100">
        <v>27.291242362525459</v>
      </c>
      <c r="H6" s="100">
        <v>4.1547861507128312</v>
      </c>
      <c r="I6" s="100">
        <v>0.81466395112016288</v>
      </c>
      <c r="J6" s="101">
        <v>4.4806517311608962</v>
      </c>
      <c r="K6" s="70"/>
      <c r="L6" s="271"/>
      <c r="N6" s="115">
        <v>2.5254582484725048</v>
      </c>
      <c r="O6" s="100">
        <v>13.441955193482688</v>
      </c>
      <c r="P6" s="100">
        <v>46.232179226069249</v>
      </c>
      <c r="Q6" s="100">
        <v>21.792260692464357</v>
      </c>
      <c r="R6" s="100">
        <v>9.5315682281059058</v>
      </c>
      <c r="S6" s="101">
        <v>6.4765784114052956</v>
      </c>
      <c r="U6" s="271"/>
    </row>
    <row r="7" spans="1:22" s="57" customFormat="1" ht="13.5" customHeight="1" x14ac:dyDescent="0.15">
      <c r="A7" s="265" t="s">
        <v>31</v>
      </c>
      <c r="B7" s="55" t="s">
        <v>33</v>
      </c>
      <c r="C7" s="60"/>
      <c r="D7" s="200">
        <v>1196</v>
      </c>
      <c r="E7" s="102">
        <v>233</v>
      </c>
      <c r="F7" s="103">
        <v>518</v>
      </c>
      <c r="G7" s="103">
        <v>340</v>
      </c>
      <c r="H7" s="103">
        <v>44</v>
      </c>
      <c r="I7" s="103">
        <v>7</v>
      </c>
      <c r="J7" s="104">
        <v>54</v>
      </c>
      <c r="K7" s="69"/>
      <c r="L7" s="270">
        <f>SUMPRODUCT(E$3:I$3,E7:I7)/SUM(E7:I7)</f>
        <v>3.8108581436077058</v>
      </c>
      <c r="N7" s="116">
        <v>27</v>
      </c>
      <c r="O7" s="103">
        <v>160</v>
      </c>
      <c r="P7" s="103">
        <v>592</v>
      </c>
      <c r="Q7" s="103">
        <v>243</v>
      </c>
      <c r="R7" s="103">
        <v>90</v>
      </c>
      <c r="S7" s="104">
        <v>84</v>
      </c>
      <c r="T7" s="2"/>
      <c r="U7" s="270">
        <f>SUMPRODUCT(N$3:R$3,N7:R7)/SUM(N7:R7)</f>
        <v>2.8120503597122304</v>
      </c>
    </row>
    <row r="8" spans="1:22" ht="13.5" customHeight="1" x14ac:dyDescent="0.15">
      <c r="A8" s="263"/>
      <c r="B8" s="148"/>
      <c r="C8" s="17"/>
      <c r="D8" s="201"/>
      <c r="E8" s="105">
        <v>19.481605351170568</v>
      </c>
      <c r="F8" s="106">
        <v>43.31103678929766</v>
      </c>
      <c r="G8" s="106">
        <v>28.428093645484946</v>
      </c>
      <c r="H8" s="106">
        <v>3.6789297658862878</v>
      </c>
      <c r="I8" s="106">
        <v>0.58528428093645479</v>
      </c>
      <c r="J8" s="107">
        <v>4.5150501672240804</v>
      </c>
      <c r="K8" s="70"/>
      <c r="L8" s="272"/>
      <c r="N8" s="117">
        <v>2.2575250836120402</v>
      </c>
      <c r="O8" s="106">
        <v>13.377926421404682</v>
      </c>
      <c r="P8" s="106">
        <v>49.498327759197323</v>
      </c>
      <c r="Q8" s="106">
        <v>20.317725752508363</v>
      </c>
      <c r="R8" s="106">
        <v>7.5250836120401345</v>
      </c>
      <c r="S8" s="107">
        <v>7.023411371237458</v>
      </c>
      <c r="U8" s="272"/>
    </row>
    <row r="9" spans="1:22" s="57" customFormat="1" ht="13.5" customHeight="1" x14ac:dyDescent="0.15">
      <c r="A9" s="263"/>
      <c r="B9" s="56" t="s">
        <v>35</v>
      </c>
      <c r="D9" s="202">
        <v>223</v>
      </c>
      <c r="E9" s="108">
        <v>42</v>
      </c>
      <c r="F9" s="109">
        <v>99</v>
      </c>
      <c r="G9" s="109">
        <v>57</v>
      </c>
      <c r="H9" s="109">
        <v>14</v>
      </c>
      <c r="I9" s="109">
        <v>0</v>
      </c>
      <c r="J9" s="110">
        <v>11</v>
      </c>
      <c r="K9" s="65"/>
      <c r="L9" s="273">
        <f>SUMPRODUCT(E$3:I$3,E9:I9)/SUM(E9:I9)</f>
        <v>3.7971698113207548</v>
      </c>
      <c r="N9" s="118">
        <v>5</v>
      </c>
      <c r="O9" s="109">
        <v>36</v>
      </c>
      <c r="P9" s="109">
        <v>95</v>
      </c>
      <c r="Q9" s="109">
        <v>46</v>
      </c>
      <c r="R9" s="109">
        <v>24</v>
      </c>
      <c r="S9" s="110">
        <v>17</v>
      </c>
      <c r="T9" s="2"/>
      <c r="U9" s="273">
        <f>SUMPRODUCT(N$3:R$3,N9:R9)/SUM(N9:R9)</f>
        <v>2.766990291262136</v>
      </c>
    </row>
    <row r="10" spans="1:22" ht="13.5" customHeight="1" x14ac:dyDescent="0.15">
      <c r="A10" s="263"/>
      <c r="B10" s="148"/>
      <c r="C10" s="17"/>
      <c r="D10" s="201"/>
      <c r="E10" s="105">
        <v>18.834080717488789</v>
      </c>
      <c r="F10" s="106">
        <v>44.394618834080717</v>
      </c>
      <c r="G10" s="106">
        <v>25.560538116591928</v>
      </c>
      <c r="H10" s="106">
        <v>6.2780269058295968</v>
      </c>
      <c r="I10" s="106">
        <v>0</v>
      </c>
      <c r="J10" s="107">
        <v>4.9327354260089686</v>
      </c>
      <c r="K10" s="66"/>
      <c r="L10" s="272"/>
      <c r="N10" s="117">
        <v>2.2421524663677128</v>
      </c>
      <c r="O10" s="106">
        <v>16.143497757847534</v>
      </c>
      <c r="P10" s="106">
        <v>42.600896860986545</v>
      </c>
      <c r="Q10" s="106">
        <v>20.627802690582961</v>
      </c>
      <c r="R10" s="106">
        <v>10.762331838565023</v>
      </c>
      <c r="S10" s="107">
        <v>7.623318385650224</v>
      </c>
      <c r="U10" s="272"/>
    </row>
    <row r="11" spans="1:22" s="57" customFormat="1" ht="13.5" customHeight="1" x14ac:dyDescent="0.15">
      <c r="A11" s="263"/>
      <c r="B11" s="56" t="s">
        <v>37</v>
      </c>
      <c r="D11" s="202">
        <v>607</v>
      </c>
      <c r="E11" s="108">
        <v>119</v>
      </c>
      <c r="F11" s="109">
        <v>263</v>
      </c>
      <c r="G11" s="109">
        <v>166</v>
      </c>
      <c r="H11" s="109">
        <v>30</v>
      </c>
      <c r="I11" s="109">
        <v>7</v>
      </c>
      <c r="J11" s="110">
        <v>22</v>
      </c>
      <c r="K11" s="65"/>
      <c r="L11" s="273">
        <f>SUMPRODUCT(E$3:I$3,E11:I11)/SUM(E11:I11)</f>
        <v>3.7811965811965811</v>
      </c>
      <c r="N11" s="118">
        <v>18</v>
      </c>
      <c r="O11" s="109">
        <v>89</v>
      </c>
      <c r="P11" s="109">
        <v>288</v>
      </c>
      <c r="Q11" s="109">
        <v>132</v>
      </c>
      <c r="R11" s="109">
        <v>51</v>
      </c>
      <c r="S11" s="110">
        <v>29</v>
      </c>
      <c r="T11" s="2"/>
      <c r="U11" s="273">
        <f>SUMPRODUCT(N$3:R$3,N11:R11)/SUM(N11:R11)</f>
        <v>2.8114186851211072</v>
      </c>
    </row>
    <row r="12" spans="1:22" ht="13.5" customHeight="1" x14ac:dyDescent="0.15">
      <c r="A12" s="263"/>
      <c r="B12" s="148"/>
      <c r="C12" s="17"/>
      <c r="D12" s="201"/>
      <c r="E12" s="105">
        <v>19.604612850082372</v>
      </c>
      <c r="F12" s="106">
        <v>43.327841845140028</v>
      </c>
      <c r="G12" s="106">
        <v>27.347611202635914</v>
      </c>
      <c r="H12" s="106">
        <v>4.9423393739703458</v>
      </c>
      <c r="I12" s="106">
        <v>1.1532125205930808</v>
      </c>
      <c r="J12" s="107">
        <v>3.6243822075782535</v>
      </c>
      <c r="K12" s="66"/>
      <c r="L12" s="272"/>
      <c r="N12" s="117">
        <v>2.9654036243822075</v>
      </c>
      <c r="O12" s="106">
        <v>14.662273476112025</v>
      </c>
      <c r="P12" s="106">
        <v>47.44645799011532</v>
      </c>
      <c r="Q12" s="106">
        <v>21.746293245469523</v>
      </c>
      <c r="R12" s="106">
        <v>8.4019769357495893</v>
      </c>
      <c r="S12" s="107">
        <v>4.7775947281713345</v>
      </c>
      <c r="U12" s="272"/>
    </row>
    <row r="13" spans="1:22" s="57" customFormat="1" ht="13.5" customHeight="1" x14ac:dyDescent="0.15">
      <c r="A13" s="263"/>
      <c r="B13" s="56" t="s">
        <v>39</v>
      </c>
      <c r="D13" s="202">
        <v>159</v>
      </c>
      <c r="E13" s="108">
        <v>44</v>
      </c>
      <c r="F13" s="109">
        <v>63</v>
      </c>
      <c r="G13" s="109">
        <v>36</v>
      </c>
      <c r="H13" s="109">
        <v>4</v>
      </c>
      <c r="I13" s="109">
        <v>2</v>
      </c>
      <c r="J13" s="110">
        <v>10</v>
      </c>
      <c r="K13" s="65"/>
      <c r="L13" s="273">
        <f>SUMPRODUCT(E$3:I$3,E13:I13)/SUM(E13:I13)</f>
        <v>3.9597315436241609</v>
      </c>
      <c r="N13" s="118">
        <v>6</v>
      </c>
      <c r="O13" s="109">
        <v>14</v>
      </c>
      <c r="P13" s="109">
        <v>65</v>
      </c>
      <c r="Q13" s="109">
        <v>41</v>
      </c>
      <c r="R13" s="109">
        <v>21</v>
      </c>
      <c r="S13" s="110">
        <v>12</v>
      </c>
      <c r="T13" s="2"/>
      <c r="U13" s="273">
        <f>SUMPRODUCT(N$3:R$3,N13:R13)/SUM(N13:R13)</f>
        <v>2.6122448979591835</v>
      </c>
    </row>
    <row r="14" spans="1:22" ht="13.5" customHeight="1" x14ac:dyDescent="0.15">
      <c r="A14" s="263"/>
      <c r="B14" s="148"/>
      <c r="C14" s="17"/>
      <c r="D14" s="201"/>
      <c r="E14" s="105">
        <v>27.672955974842768</v>
      </c>
      <c r="F14" s="106">
        <v>39.622641509433961</v>
      </c>
      <c r="G14" s="106">
        <v>22.641509433962266</v>
      </c>
      <c r="H14" s="106">
        <v>2.5157232704402519</v>
      </c>
      <c r="I14" s="106">
        <v>1.257861635220126</v>
      </c>
      <c r="J14" s="107">
        <v>6.2893081761006293</v>
      </c>
      <c r="K14" s="66"/>
      <c r="L14" s="272"/>
      <c r="N14" s="117">
        <v>3.7735849056603774</v>
      </c>
      <c r="O14" s="106">
        <v>8.8050314465408803</v>
      </c>
      <c r="P14" s="106">
        <v>40.880503144654092</v>
      </c>
      <c r="Q14" s="106">
        <v>25.786163522012579</v>
      </c>
      <c r="R14" s="106">
        <v>13.20754716981132</v>
      </c>
      <c r="S14" s="107">
        <v>7.5471698113207548</v>
      </c>
      <c r="U14" s="272"/>
    </row>
    <row r="15" spans="1:22" s="57" customFormat="1" ht="13.5" customHeight="1" x14ac:dyDescent="0.15">
      <c r="A15" s="263"/>
      <c r="B15" s="56" t="s">
        <v>41</v>
      </c>
      <c r="D15" s="202">
        <v>186</v>
      </c>
      <c r="E15" s="108">
        <v>38</v>
      </c>
      <c r="F15" s="109">
        <v>77</v>
      </c>
      <c r="G15" s="109">
        <v>53</v>
      </c>
      <c r="H15" s="109">
        <v>5</v>
      </c>
      <c r="I15" s="109">
        <v>3</v>
      </c>
      <c r="J15" s="110">
        <v>10</v>
      </c>
      <c r="K15" s="65"/>
      <c r="L15" s="273">
        <f>SUMPRODUCT(E$3:I$3,E15:I15)/SUM(E15:I15)</f>
        <v>3.8068181818181817</v>
      </c>
      <c r="N15" s="118">
        <v>4</v>
      </c>
      <c r="O15" s="109">
        <v>28</v>
      </c>
      <c r="P15" s="109">
        <v>72</v>
      </c>
      <c r="Q15" s="109">
        <v>44</v>
      </c>
      <c r="R15" s="109">
        <v>24</v>
      </c>
      <c r="S15" s="110">
        <v>14</v>
      </c>
      <c r="T15" s="2"/>
      <c r="U15" s="273">
        <f>SUMPRODUCT(N$3:R$3,N15:R15)/SUM(N15:R15)</f>
        <v>2.6744186046511627</v>
      </c>
    </row>
    <row r="16" spans="1:22" ht="13.5" customHeight="1" x14ac:dyDescent="0.15">
      <c r="A16" s="263"/>
      <c r="B16" s="148"/>
      <c r="C16" s="17"/>
      <c r="D16" s="201"/>
      <c r="E16" s="105">
        <v>20.43010752688172</v>
      </c>
      <c r="F16" s="106">
        <v>41.397849462365592</v>
      </c>
      <c r="G16" s="106">
        <v>28.49462365591398</v>
      </c>
      <c r="H16" s="106">
        <v>2.6881720430107525</v>
      </c>
      <c r="I16" s="106">
        <v>1.6129032258064515</v>
      </c>
      <c r="J16" s="107">
        <v>5.376344086021505</v>
      </c>
      <c r="K16" s="66"/>
      <c r="L16" s="272"/>
      <c r="N16" s="117">
        <v>2.1505376344086025</v>
      </c>
      <c r="O16" s="106">
        <v>15.053763440860216</v>
      </c>
      <c r="P16" s="106">
        <v>38.70967741935484</v>
      </c>
      <c r="Q16" s="106">
        <v>23.655913978494624</v>
      </c>
      <c r="R16" s="106">
        <v>12.903225806451612</v>
      </c>
      <c r="S16" s="107">
        <v>7.5268817204301079</v>
      </c>
      <c r="U16" s="272"/>
    </row>
    <row r="17" spans="1:21" s="57" customFormat="1" ht="13.5" customHeight="1" x14ac:dyDescent="0.15">
      <c r="A17" s="263"/>
      <c r="B17" s="56" t="s">
        <v>43</v>
      </c>
      <c r="D17" s="202">
        <v>84</v>
      </c>
      <c r="E17" s="108">
        <v>24</v>
      </c>
      <c r="F17" s="109">
        <v>33</v>
      </c>
      <c r="G17" s="109">
        <v>18</v>
      </c>
      <c r="H17" s="109">
        <v>5</v>
      </c>
      <c r="I17" s="109">
        <v>1</v>
      </c>
      <c r="J17" s="110">
        <v>3</v>
      </c>
      <c r="K17" s="65"/>
      <c r="L17" s="273">
        <f>SUMPRODUCT(E$3:I$3,E17:I17)/SUM(E17:I17)</f>
        <v>3.9135802469135803</v>
      </c>
      <c r="N17" s="118">
        <v>2</v>
      </c>
      <c r="O17" s="109">
        <v>3</v>
      </c>
      <c r="P17" s="109">
        <v>23</v>
      </c>
      <c r="Q17" s="109">
        <v>29</v>
      </c>
      <c r="R17" s="109">
        <v>24</v>
      </c>
      <c r="S17" s="110">
        <v>3</v>
      </c>
      <c r="T17" s="2"/>
      <c r="U17" s="273">
        <f>SUMPRODUCT(N$3:R$3,N17:R17)/SUM(N17:R17)</f>
        <v>2.1358024691358026</v>
      </c>
    </row>
    <row r="18" spans="1:21" ht="13.5" customHeight="1" thickBot="1" x14ac:dyDescent="0.2">
      <c r="A18" s="264"/>
      <c r="B18" s="150"/>
      <c r="C18" s="18"/>
      <c r="D18" s="203"/>
      <c r="E18" s="111">
        <v>28.571428571428569</v>
      </c>
      <c r="F18" s="112">
        <v>39.285714285714285</v>
      </c>
      <c r="G18" s="112">
        <v>21.428571428571427</v>
      </c>
      <c r="H18" s="112">
        <v>5.9523809523809517</v>
      </c>
      <c r="I18" s="112">
        <v>1.1904761904761905</v>
      </c>
      <c r="J18" s="113">
        <v>3.5714285714285712</v>
      </c>
      <c r="K18" s="66"/>
      <c r="L18" s="271"/>
      <c r="N18" s="119">
        <v>2.3809523809523809</v>
      </c>
      <c r="O18" s="112">
        <v>3.5714285714285712</v>
      </c>
      <c r="P18" s="112">
        <v>27.380952380952383</v>
      </c>
      <c r="Q18" s="112">
        <v>34.523809523809526</v>
      </c>
      <c r="R18" s="112">
        <v>28.571428571428569</v>
      </c>
      <c r="S18" s="113">
        <v>3.5714285714285712</v>
      </c>
      <c r="U18" s="271"/>
    </row>
    <row r="19" spans="1:21" s="57" customFormat="1" ht="13.5" customHeight="1" x14ac:dyDescent="0.15">
      <c r="A19" s="265" t="s">
        <v>0</v>
      </c>
      <c r="B19" s="55" t="s">
        <v>1</v>
      </c>
      <c r="C19" s="217"/>
      <c r="D19" s="200">
        <v>993</v>
      </c>
      <c r="E19" s="102">
        <v>197</v>
      </c>
      <c r="F19" s="103">
        <v>429</v>
      </c>
      <c r="G19" s="103">
        <v>275</v>
      </c>
      <c r="H19" s="103">
        <v>49</v>
      </c>
      <c r="I19" s="103">
        <v>8</v>
      </c>
      <c r="J19" s="104">
        <v>35</v>
      </c>
      <c r="K19" s="65"/>
      <c r="L19" s="270">
        <f>SUMPRODUCT(E$3:I$3,E19:I19)/SUM(E19:I19)</f>
        <v>3.7912317327766178</v>
      </c>
      <c r="N19" s="116">
        <v>32</v>
      </c>
      <c r="O19" s="103">
        <v>132</v>
      </c>
      <c r="P19" s="103">
        <v>454</v>
      </c>
      <c r="Q19" s="103">
        <v>224</v>
      </c>
      <c r="R19" s="103">
        <v>94</v>
      </c>
      <c r="S19" s="104">
        <v>57</v>
      </c>
      <c r="T19" s="2"/>
      <c r="U19" s="270">
        <f>SUMPRODUCT(N$3:R$3,N19:R19)/SUM(N19:R19)</f>
        <v>2.7692307692307692</v>
      </c>
    </row>
    <row r="20" spans="1:21" ht="13.5" customHeight="1" x14ac:dyDescent="0.15">
      <c r="A20" s="263"/>
      <c r="B20" s="56"/>
      <c r="C20" s="218"/>
      <c r="D20" s="202"/>
      <c r="E20" s="219">
        <v>19.838872104733131</v>
      </c>
      <c r="F20" s="220">
        <v>43.202416918429002</v>
      </c>
      <c r="G20" s="220">
        <v>27.693856998992949</v>
      </c>
      <c r="H20" s="220">
        <v>4.9345417925478348</v>
      </c>
      <c r="I20" s="220">
        <v>0.80563947633434041</v>
      </c>
      <c r="J20" s="221">
        <v>3.5246727089627394</v>
      </c>
      <c r="L20" s="272"/>
      <c r="N20" s="117">
        <v>3.2225579053373616</v>
      </c>
      <c r="O20" s="106">
        <v>13.293051359516618</v>
      </c>
      <c r="P20" s="106">
        <v>45.720040281973816</v>
      </c>
      <c r="Q20" s="106">
        <v>22.557905337361532</v>
      </c>
      <c r="R20" s="106">
        <v>9.4662638469284985</v>
      </c>
      <c r="S20" s="107">
        <v>5.7401812688821749</v>
      </c>
      <c r="U20" s="272"/>
    </row>
    <row r="21" spans="1:21" s="57" customFormat="1" ht="13.5" customHeight="1" x14ac:dyDescent="0.15">
      <c r="A21" s="263"/>
      <c r="B21" s="149" t="s">
        <v>2</v>
      </c>
      <c r="C21" s="229"/>
      <c r="D21" s="239">
        <v>1427</v>
      </c>
      <c r="E21" s="230">
        <v>294</v>
      </c>
      <c r="F21" s="231">
        <v>616</v>
      </c>
      <c r="G21" s="231">
        <v>383</v>
      </c>
      <c r="H21" s="231">
        <v>51</v>
      </c>
      <c r="I21" s="231">
        <v>12</v>
      </c>
      <c r="J21" s="232">
        <v>71</v>
      </c>
      <c r="L21" s="273">
        <f>SUMPRODUCT(E$3:I$3,E21:I21)/SUM(E21:I21)</f>
        <v>3.8325958702064895</v>
      </c>
      <c r="N21" s="118">
        <v>29</v>
      </c>
      <c r="O21" s="109">
        <v>194</v>
      </c>
      <c r="P21" s="109">
        <v>668</v>
      </c>
      <c r="Q21" s="109">
        <v>302</v>
      </c>
      <c r="R21" s="109">
        <v>137</v>
      </c>
      <c r="S21" s="110">
        <v>97</v>
      </c>
      <c r="T21" s="2"/>
      <c r="U21" s="273">
        <f>SUMPRODUCT(N$3:R$3,N21:R21)/SUM(N21:R21)</f>
        <v>2.7563909774436088</v>
      </c>
    </row>
    <row r="22" spans="1:21" ht="13.5" customHeight="1" x14ac:dyDescent="0.15">
      <c r="A22" s="263"/>
      <c r="B22" s="148"/>
      <c r="C22" s="17"/>
      <c r="D22" s="201"/>
      <c r="E22" s="105">
        <v>20.602662929222141</v>
      </c>
      <c r="F22" s="106">
        <v>43.167484232655923</v>
      </c>
      <c r="G22" s="106">
        <v>26.839523475823405</v>
      </c>
      <c r="H22" s="106">
        <v>3.5739313244569026</v>
      </c>
      <c r="I22" s="106">
        <v>0.84092501751927129</v>
      </c>
      <c r="J22" s="107">
        <v>4.9754730203223545</v>
      </c>
      <c r="L22" s="272"/>
      <c r="N22" s="117">
        <v>2.0322354590049057</v>
      </c>
      <c r="O22" s="106">
        <v>13.594954449894884</v>
      </c>
      <c r="P22" s="106">
        <v>46.811492641906092</v>
      </c>
      <c r="Q22" s="106">
        <v>21.163279607568324</v>
      </c>
      <c r="R22" s="106">
        <v>9.6005606166783455</v>
      </c>
      <c r="S22" s="107">
        <v>6.7974772249474418</v>
      </c>
      <c r="U22" s="272"/>
    </row>
    <row r="23" spans="1:21" s="57" customFormat="1" ht="13.5" customHeight="1" x14ac:dyDescent="0.15">
      <c r="A23" s="263"/>
      <c r="B23" s="56" t="s">
        <v>46</v>
      </c>
      <c r="D23" s="202">
        <v>35</v>
      </c>
      <c r="E23" s="108">
        <v>9</v>
      </c>
      <c r="F23" s="109">
        <v>8</v>
      </c>
      <c r="G23" s="109">
        <v>12</v>
      </c>
      <c r="H23" s="109">
        <v>2</v>
      </c>
      <c r="I23" s="109">
        <v>0</v>
      </c>
      <c r="J23" s="110">
        <v>4</v>
      </c>
      <c r="L23" s="273">
        <f>SUMPRODUCT(E$3:I$3,E23:I23)/SUM(E23:I23)</f>
        <v>3.774193548387097</v>
      </c>
      <c r="N23" s="118">
        <v>1</v>
      </c>
      <c r="O23" s="109">
        <v>4</v>
      </c>
      <c r="P23" s="109">
        <v>13</v>
      </c>
      <c r="Q23" s="109">
        <v>9</v>
      </c>
      <c r="R23" s="109">
        <v>3</v>
      </c>
      <c r="S23" s="110">
        <v>5</v>
      </c>
      <c r="T23" s="2"/>
      <c r="U23" s="273">
        <f>SUMPRODUCT(N$3:R$3,N23:R23)/SUM(N23:R23)</f>
        <v>2.7</v>
      </c>
    </row>
    <row r="24" spans="1:21" ht="13.5" customHeight="1" thickBot="1" x14ac:dyDescent="0.2">
      <c r="A24" s="264"/>
      <c r="B24" s="150"/>
      <c r="C24" s="18"/>
      <c r="D24" s="203"/>
      <c r="E24" s="111">
        <v>25.714285714285712</v>
      </c>
      <c r="F24" s="112">
        <v>22.857142857142858</v>
      </c>
      <c r="G24" s="112">
        <v>34.285714285714285</v>
      </c>
      <c r="H24" s="112">
        <v>5.7142857142857144</v>
      </c>
      <c r="I24" s="112">
        <v>0</v>
      </c>
      <c r="J24" s="113">
        <v>11.428571428571429</v>
      </c>
      <c r="L24" s="271"/>
      <c r="N24" s="119">
        <v>2.8571428571428572</v>
      </c>
      <c r="O24" s="112">
        <v>11.428571428571429</v>
      </c>
      <c r="P24" s="112">
        <v>37.142857142857146</v>
      </c>
      <c r="Q24" s="112">
        <v>25.714285714285712</v>
      </c>
      <c r="R24" s="112">
        <v>8.5714285714285712</v>
      </c>
      <c r="S24" s="113">
        <v>14.285714285714285</v>
      </c>
      <c r="U24" s="271"/>
    </row>
    <row r="25" spans="1:21" s="57" customFormat="1" ht="13.5" customHeight="1" x14ac:dyDescent="0.15">
      <c r="A25" s="265" t="s">
        <v>44</v>
      </c>
      <c r="B25" s="55" t="s">
        <v>3</v>
      </c>
      <c r="C25" s="60"/>
      <c r="D25" s="204">
        <v>119</v>
      </c>
      <c r="E25" s="102">
        <v>36</v>
      </c>
      <c r="F25" s="103">
        <v>54</v>
      </c>
      <c r="G25" s="103">
        <v>22</v>
      </c>
      <c r="H25" s="103">
        <v>5</v>
      </c>
      <c r="I25" s="103">
        <v>2</v>
      </c>
      <c r="J25" s="104">
        <v>0</v>
      </c>
      <c r="L25" s="270">
        <f>SUMPRODUCT(E$3:I$3,E25:I25)/SUM(E25:I25)</f>
        <v>3.9831932773109244</v>
      </c>
      <c r="N25" s="116">
        <v>13</v>
      </c>
      <c r="O25" s="103">
        <v>23</v>
      </c>
      <c r="P25" s="103">
        <v>48</v>
      </c>
      <c r="Q25" s="103">
        <v>28</v>
      </c>
      <c r="R25" s="103">
        <v>6</v>
      </c>
      <c r="S25" s="104">
        <v>1</v>
      </c>
      <c r="T25" s="2"/>
      <c r="U25" s="270">
        <f>SUMPRODUCT(N$3:R$3,N25:R25)/SUM(N25:R25)</f>
        <v>3.0762711864406778</v>
      </c>
    </row>
    <row r="26" spans="1:21" ht="13.5" customHeight="1" x14ac:dyDescent="0.15">
      <c r="A26" s="263"/>
      <c r="B26" s="56"/>
      <c r="D26" s="198"/>
      <c r="E26" s="219">
        <v>30.252100840336134</v>
      </c>
      <c r="F26" s="220">
        <v>45.378151260504204</v>
      </c>
      <c r="G26" s="220">
        <v>18.487394957983195</v>
      </c>
      <c r="H26" s="220">
        <v>4.2016806722689077</v>
      </c>
      <c r="I26" s="220">
        <v>1.680672268907563</v>
      </c>
      <c r="J26" s="221">
        <v>0</v>
      </c>
      <c r="L26" s="272"/>
      <c r="N26" s="117">
        <v>10.92436974789916</v>
      </c>
      <c r="O26" s="106">
        <v>19.327731092436977</v>
      </c>
      <c r="P26" s="106">
        <v>40.336134453781511</v>
      </c>
      <c r="Q26" s="106">
        <v>23.52941176470588</v>
      </c>
      <c r="R26" s="106">
        <v>5.0420168067226889</v>
      </c>
      <c r="S26" s="107">
        <v>0.84033613445378152</v>
      </c>
      <c r="U26" s="272"/>
    </row>
    <row r="27" spans="1:21" s="57" customFormat="1" ht="13.5" customHeight="1" x14ac:dyDescent="0.15">
      <c r="A27" s="263"/>
      <c r="B27" s="149" t="s">
        <v>4</v>
      </c>
      <c r="C27" s="229"/>
      <c r="D27" s="240">
        <v>208</v>
      </c>
      <c r="E27" s="230">
        <v>61</v>
      </c>
      <c r="F27" s="231">
        <v>86</v>
      </c>
      <c r="G27" s="231">
        <v>47</v>
      </c>
      <c r="H27" s="231">
        <v>10</v>
      </c>
      <c r="I27" s="231">
        <v>3</v>
      </c>
      <c r="J27" s="232">
        <v>1</v>
      </c>
      <c r="L27" s="273">
        <f>SUMPRODUCT(E$3:I$3,E27:I27)/SUM(E27:I27)</f>
        <v>3.9275362318840581</v>
      </c>
      <c r="N27" s="118">
        <v>9</v>
      </c>
      <c r="O27" s="109">
        <v>37</v>
      </c>
      <c r="P27" s="109">
        <v>94</v>
      </c>
      <c r="Q27" s="109">
        <v>42</v>
      </c>
      <c r="R27" s="109">
        <v>23</v>
      </c>
      <c r="S27" s="110">
        <v>3</v>
      </c>
      <c r="T27" s="2"/>
      <c r="U27" s="273">
        <f>SUMPRODUCT(N$3:R$3,N27:R27)/SUM(N27:R27)</f>
        <v>2.8390243902439023</v>
      </c>
    </row>
    <row r="28" spans="1:21" ht="13.5" customHeight="1" x14ac:dyDescent="0.15">
      <c r="A28" s="263"/>
      <c r="B28" s="56"/>
      <c r="D28" s="198"/>
      <c r="E28" s="219">
        <v>29.326923076923077</v>
      </c>
      <c r="F28" s="220">
        <v>41.346153846153847</v>
      </c>
      <c r="G28" s="220">
        <v>22.596153846153847</v>
      </c>
      <c r="H28" s="220">
        <v>4.8076923076923084</v>
      </c>
      <c r="I28" s="220">
        <v>1.4423076923076923</v>
      </c>
      <c r="J28" s="221">
        <v>0.48076923076923078</v>
      </c>
      <c r="L28" s="272"/>
      <c r="N28" s="117">
        <v>4.3269230769230766</v>
      </c>
      <c r="O28" s="106">
        <v>17.78846153846154</v>
      </c>
      <c r="P28" s="106">
        <v>45.192307692307693</v>
      </c>
      <c r="Q28" s="106">
        <v>20.192307692307693</v>
      </c>
      <c r="R28" s="106">
        <v>11.057692307692307</v>
      </c>
      <c r="S28" s="107">
        <v>1.4423076923076923</v>
      </c>
      <c r="U28" s="272"/>
    </row>
    <row r="29" spans="1:21" s="57" customFormat="1" ht="13.5" customHeight="1" x14ac:dyDescent="0.15">
      <c r="A29" s="263"/>
      <c r="B29" s="149" t="s">
        <v>5</v>
      </c>
      <c r="C29" s="229"/>
      <c r="D29" s="240">
        <v>358</v>
      </c>
      <c r="E29" s="230">
        <v>90</v>
      </c>
      <c r="F29" s="231">
        <v>164</v>
      </c>
      <c r="G29" s="231">
        <v>82</v>
      </c>
      <c r="H29" s="231">
        <v>13</v>
      </c>
      <c r="I29" s="231">
        <v>5</v>
      </c>
      <c r="J29" s="232">
        <v>4</v>
      </c>
      <c r="L29" s="273">
        <f>SUMPRODUCT(E$3:I$3,E29:I29)/SUM(E29:I29)</f>
        <v>3.906779661016949</v>
      </c>
      <c r="N29" s="118">
        <v>16</v>
      </c>
      <c r="O29" s="109">
        <v>65</v>
      </c>
      <c r="P29" s="109">
        <v>164</v>
      </c>
      <c r="Q29" s="109">
        <v>78</v>
      </c>
      <c r="R29" s="109">
        <v>32</v>
      </c>
      <c r="S29" s="110">
        <v>3</v>
      </c>
      <c r="T29" s="2"/>
      <c r="U29" s="273">
        <f>SUMPRODUCT(N$3:R$3,N29:R29)/SUM(N29:R29)</f>
        <v>2.8732394366197185</v>
      </c>
    </row>
    <row r="30" spans="1:21" ht="13.5" customHeight="1" x14ac:dyDescent="0.15">
      <c r="A30" s="263"/>
      <c r="B30" s="148"/>
      <c r="C30" s="17"/>
      <c r="D30" s="205"/>
      <c r="E30" s="105">
        <v>25.139664804469277</v>
      </c>
      <c r="F30" s="106">
        <v>45.81005586592179</v>
      </c>
      <c r="G30" s="106">
        <v>22.905027932960895</v>
      </c>
      <c r="H30" s="106">
        <v>3.6312849162011176</v>
      </c>
      <c r="I30" s="106">
        <v>1.3966480446927374</v>
      </c>
      <c r="J30" s="107">
        <v>1.1173184357541899</v>
      </c>
      <c r="L30" s="272"/>
      <c r="N30" s="117">
        <v>4.4692737430167595</v>
      </c>
      <c r="O30" s="106">
        <v>18.156424581005588</v>
      </c>
      <c r="P30" s="106">
        <v>45.81005586592179</v>
      </c>
      <c r="Q30" s="106">
        <v>21.787709497206702</v>
      </c>
      <c r="R30" s="106">
        <v>8.938547486033519</v>
      </c>
      <c r="S30" s="107">
        <v>0.83798882681564246</v>
      </c>
      <c r="U30" s="272"/>
    </row>
    <row r="31" spans="1:21" s="57" customFormat="1" ht="13.5" customHeight="1" x14ac:dyDescent="0.15">
      <c r="A31" s="263"/>
      <c r="B31" s="149" t="s">
        <v>6</v>
      </c>
      <c r="C31" s="229"/>
      <c r="D31" s="240">
        <v>457</v>
      </c>
      <c r="E31" s="230">
        <v>94</v>
      </c>
      <c r="F31" s="231">
        <v>211</v>
      </c>
      <c r="G31" s="231">
        <v>123</v>
      </c>
      <c r="H31" s="231">
        <v>18</v>
      </c>
      <c r="I31" s="231">
        <v>3</v>
      </c>
      <c r="J31" s="232">
        <v>8</v>
      </c>
      <c r="L31" s="273">
        <f>SUMPRODUCT(E$3:I$3,E31:I31)/SUM(E31:I31)</f>
        <v>3.8351893095768372</v>
      </c>
      <c r="N31" s="118">
        <v>6</v>
      </c>
      <c r="O31" s="109">
        <v>62</v>
      </c>
      <c r="P31" s="109">
        <v>226</v>
      </c>
      <c r="Q31" s="109">
        <v>101</v>
      </c>
      <c r="R31" s="109">
        <v>52</v>
      </c>
      <c r="S31" s="110">
        <v>10</v>
      </c>
      <c r="T31" s="2"/>
      <c r="U31" s="273">
        <f>SUMPRODUCT(N$3:R$3,N31:R31)/SUM(N31:R31)</f>
        <v>2.7069351230425056</v>
      </c>
    </row>
    <row r="32" spans="1:21" ht="13.5" customHeight="1" x14ac:dyDescent="0.15">
      <c r="A32" s="263"/>
      <c r="B32" s="148"/>
      <c r="C32" s="17"/>
      <c r="D32" s="205"/>
      <c r="E32" s="105">
        <v>20.568927789934357</v>
      </c>
      <c r="F32" s="106">
        <v>46.170678336980309</v>
      </c>
      <c r="G32" s="106">
        <v>26.914660831509845</v>
      </c>
      <c r="H32" s="106">
        <v>3.9387308533916849</v>
      </c>
      <c r="I32" s="106">
        <v>0.65645514223194745</v>
      </c>
      <c r="J32" s="107">
        <v>1.7505470459518599</v>
      </c>
      <c r="L32" s="272"/>
      <c r="N32" s="117">
        <v>1.3129102844638949</v>
      </c>
      <c r="O32" s="106">
        <v>13.566739606126916</v>
      </c>
      <c r="P32" s="106">
        <v>49.452954048140043</v>
      </c>
      <c r="Q32" s="106">
        <v>22.100656455142232</v>
      </c>
      <c r="R32" s="106">
        <v>11.37855579868709</v>
      </c>
      <c r="S32" s="107">
        <v>2.1881838074398248</v>
      </c>
      <c r="U32" s="272"/>
    </row>
    <row r="33" spans="1:21" s="57" customFormat="1" ht="13.5" customHeight="1" x14ac:dyDescent="0.15">
      <c r="A33" s="263"/>
      <c r="B33" s="149" t="s">
        <v>7</v>
      </c>
      <c r="C33" s="229"/>
      <c r="D33" s="240">
        <v>531</v>
      </c>
      <c r="E33" s="230">
        <v>93</v>
      </c>
      <c r="F33" s="231">
        <v>245</v>
      </c>
      <c r="G33" s="231">
        <v>158</v>
      </c>
      <c r="H33" s="231">
        <v>22</v>
      </c>
      <c r="I33" s="231">
        <v>2</v>
      </c>
      <c r="J33" s="232">
        <v>11</v>
      </c>
      <c r="L33" s="273">
        <f>SUMPRODUCT(E$3:I$3,E33:I33)/SUM(E33:I33)</f>
        <v>3.7788461538461537</v>
      </c>
      <c r="N33" s="118">
        <v>8</v>
      </c>
      <c r="O33" s="109">
        <v>53</v>
      </c>
      <c r="P33" s="109">
        <v>247</v>
      </c>
      <c r="Q33" s="109">
        <v>140</v>
      </c>
      <c r="R33" s="109">
        <v>59</v>
      </c>
      <c r="S33" s="110">
        <v>24</v>
      </c>
      <c r="T33" s="2"/>
      <c r="U33" s="273">
        <f>SUMPRODUCT(N$3:R$3,N33:R33)/SUM(N33:R33)</f>
        <v>2.6272189349112427</v>
      </c>
    </row>
    <row r="34" spans="1:21" ht="13.5" customHeight="1" x14ac:dyDescent="0.15">
      <c r="A34" s="263"/>
      <c r="B34" s="148"/>
      <c r="C34" s="17"/>
      <c r="D34" s="205"/>
      <c r="E34" s="105">
        <v>17.514124293785311</v>
      </c>
      <c r="F34" s="106">
        <v>46.13935969868173</v>
      </c>
      <c r="G34" s="106">
        <v>29.75517890772128</v>
      </c>
      <c r="H34" s="106">
        <v>4.1431261770244827</v>
      </c>
      <c r="I34" s="106">
        <v>0.37664783427495291</v>
      </c>
      <c r="J34" s="107">
        <v>2.0715630885122414</v>
      </c>
      <c r="L34" s="272"/>
      <c r="N34" s="117">
        <v>1.5065913370998116</v>
      </c>
      <c r="O34" s="106">
        <v>9.9811676082862526</v>
      </c>
      <c r="P34" s="106">
        <v>46.516007532956685</v>
      </c>
      <c r="Q34" s="106">
        <v>26.365348399246702</v>
      </c>
      <c r="R34" s="106">
        <v>11.111111111111111</v>
      </c>
      <c r="S34" s="107">
        <v>4.5197740112994351</v>
      </c>
      <c r="U34" s="272"/>
    </row>
    <row r="35" spans="1:21" s="57" customFormat="1" ht="13.5" customHeight="1" x14ac:dyDescent="0.15">
      <c r="A35" s="263"/>
      <c r="B35" s="149" t="s">
        <v>45</v>
      </c>
      <c r="C35" s="229"/>
      <c r="D35" s="240">
        <v>750</v>
      </c>
      <c r="E35" s="230">
        <v>119</v>
      </c>
      <c r="F35" s="231">
        <v>286</v>
      </c>
      <c r="G35" s="231">
        <v>226</v>
      </c>
      <c r="H35" s="231">
        <v>32</v>
      </c>
      <c r="I35" s="231">
        <v>5</v>
      </c>
      <c r="J35" s="232">
        <v>82</v>
      </c>
      <c r="L35" s="273">
        <f>SUMPRODUCT(E$3:I$3,E35:I35)/SUM(E35:I35)</f>
        <v>3.7215568862275448</v>
      </c>
      <c r="N35" s="118">
        <v>9</v>
      </c>
      <c r="O35" s="109">
        <v>87</v>
      </c>
      <c r="P35" s="109">
        <v>344</v>
      </c>
      <c r="Q35" s="109">
        <v>138</v>
      </c>
      <c r="R35" s="109">
        <v>59</v>
      </c>
      <c r="S35" s="110">
        <v>113</v>
      </c>
      <c r="T35" s="2"/>
      <c r="U35" s="273">
        <f>SUMPRODUCT(N$3:R$3,N35:R35)/SUM(N35:R35)</f>
        <v>2.7629513343799057</v>
      </c>
    </row>
    <row r="36" spans="1:21" ht="13.5" customHeight="1" x14ac:dyDescent="0.15">
      <c r="A36" s="263"/>
      <c r="B36" s="148"/>
      <c r="C36" s="17"/>
      <c r="D36" s="205"/>
      <c r="E36" s="105">
        <v>15.866666666666667</v>
      </c>
      <c r="F36" s="106">
        <v>38.133333333333333</v>
      </c>
      <c r="G36" s="106">
        <v>30.133333333333333</v>
      </c>
      <c r="H36" s="106">
        <v>4.2666666666666666</v>
      </c>
      <c r="I36" s="106">
        <v>0.66666666666666674</v>
      </c>
      <c r="J36" s="107">
        <v>10.933333333333334</v>
      </c>
      <c r="L36" s="272"/>
      <c r="N36" s="117">
        <v>1.2</v>
      </c>
      <c r="O36" s="106">
        <v>11.600000000000001</v>
      </c>
      <c r="P36" s="106">
        <v>45.866666666666667</v>
      </c>
      <c r="Q36" s="106">
        <v>18.399999999999999</v>
      </c>
      <c r="R36" s="106">
        <v>7.8666666666666663</v>
      </c>
      <c r="S36" s="107">
        <v>15.066666666666666</v>
      </c>
      <c r="U36" s="272"/>
    </row>
    <row r="37" spans="1:21" s="57" customFormat="1" ht="13.5" customHeight="1" x14ac:dyDescent="0.15">
      <c r="A37" s="263"/>
      <c r="B37" s="56" t="s">
        <v>46</v>
      </c>
      <c r="D37" s="198">
        <v>32</v>
      </c>
      <c r="E37" s="108">
        <v>7</v>
      </c>
      <c r="F37" s="109">
        <v>7</v>
      </c>
      <c r="G37" s="109">
        <v>12</v>
      </c>
      <c r="H37" s="109">
        <v>2</v>
      </c>
      <c r="I37" s="109">
        <v>0</v>
      </c>
      <c r="J37" s="110">
        <v>4</v>
      </c>
      <c r="L37" s="273">
        <f>SUMPRODUCT(E$3:I$3,E37:I37)/SUM(E37:I37)</f>
        <v>3.6785714285714284</v>
      </c>
      <c r="N37" s="118">
        <v>1</v>
      </c>
      <c r="O37" s="109">
        <v>3</v>
      </c>
      <c r="P37" s="109">
        <v>12</v>
      </c>
      <c r="Q37" s="109">
        <v>8</v>
      </c>
      <c r="R37" s="109">
        <v>3</v>
      </c>
      <c r="S37" s="110">
        <v>5</v>
      </c>
      <c r="T37" s="2"/>
      <c r="U37" s="273">
        <f>SUMPRODUCT(N$3:R$3,N37:R37)/SUM(N37:R37)</f>
        <v>2.6666666666666665</v>
      </c>
    </row>
    <row r="38" spans="1:21" ht="13.5" customHeight="1" thickBot="1" x14ac:dyDescent="0.2">
      <c r="A38" s="263"/>
      <c r="B38" s="56"/>
      <c r="D38" s="199"/>
      <c r="E38" s="111">
        <v>21.875</v>
      </c>
      <c r="F38" s="112">
        <v>21.875</v>
      </c>
      <c r="G38" s="112">
        <v>37.5</v>
      </c>
      <c r="H38" s="112">
        <v>6.25</v>
      </c>
      <c r="I38" s="112">
        <v>0</v>
      </c>
      <c r="J38" s="113">
        <v>12.5</v>
      </c>
      <c r="L38" s="271"/>
      <c r="N38" s="119">
        <v>3.125</v>
      </c>
      <c r="O38" s="112">
        <v>9.375</v>
      </c>
      <c r="P38" s="112">
        <v>37.5</v>
      </c>
      <c r="Q38" s="112">
        <v>25</v>
      </c>
      <c r="R38" s="112">
        <v>9.375</v>
      </c>
      <c r="S38" s="113">
        <v>15.625</v>
      </c>
      <c r="U38" s="271"/>
    </row>
    <row r="39" spans="1:21" s="57" customFormat="1" ht="13.5" customHeight="1" x14ac:dyDescent="0.15">
      <c r="A39" s="265" t="s">
        <v>47</v>
      </c>
      <c r="B39" s="55" t="s">
        <v>49</v>
      </c>
      <c r="C39" s="217"/>
      <c r="D39" s="202">
        <v>365</v>
      </c>
      <c r="E39" s="108">
        <v>82</v>
      </c>
      <c r="F39" s="109">
        <v>151</v>
      </c>
      <c r="G39" s="109">
        <v>103</v>
      </c>
      <c r="H39" s="109">
        <v>20</v>
      </c>
      <c r="I39" s="109">
        <v>6</v>
      </c>
      <c r="J39" s="110">
        <v>3</v>
      </c>
      <c r="L39" s="270">
        <f>SUMPRODUCT(E$3:I$3,E39:I39)/SUM(E39:I39)</f>
        <v>3.7817679558011048</v>
      </c>
      <c r="N39" s="118">
        <v>21</v>
      </c>
      <c r="O39" s="109">
        <v>39</v>
      </c>
      <c r="P39" s="109">
        <v>179</v>
      </c>
      <c r="Q39" s="109">
        <v>84</v>
      </c>
      <c r="R39" s="109">
        <v>34</v>
      </c>
      <c r="S39" s="110">
        <v>8</v>
      </c>
      <c r="T39" s="2"/>
      <c r="U39" s="270">
        <f>SUMPRODUCT(N$3:R$3,N39:R39)/SUM(N39:R39)</f>
        <v>2.8011204481792715</v>
      </c>
    </row>
    <row r="40" spans="1:21" ht="13.5" customHeight="1" x14ac:dyDescent="0.15">
      <c r="A40" s="263"/>
      <c r="B40" s="56"/>
      <c r="C40" s="218"/>
      <c r="D40" s="202"/>
      <c r="E40" s="219">
        <v>22.465753424657535</v>
      </c>
      <c r="F40" s="220">
        <v>41.369863013698634</v>
      </c>
      <c r="G40" s="220">
        <v>28.219178082191782</v>
      </c>
      <c r="H40" s="220">
        <v>5.4794520547945202</v>
      </c>
      <c r="I40" s="220">
        <v>1.6438356164383561</v>
      </c>
      <c r="J40" s="221">
        <v>0.82191780821917804</v>
      </c>
      <c r="L40" s="272"/>
      <c r="N40" s="117">
        <v>5.7534246575342465</v>
      </c>
      <c r="O40" s="106">
        <v>10.684931506849315</v>
      </c>
      <c r="P40" s="106">
        <v>49.041095890410958</v>
      </c>
      <c r="Q40" s="106">
        <v>23.013698630136986</v>
      </c>
      <c r="R40" s="106">
        <v>9.3150684931506849</v>
      </c>
      <c r="S40" s="107">
        <v>2.1917808219178081</v>
      </c>
      <c r="U40" s="272"/>
    </row>
    <row r="41" spans="1:21" s="57" customFormat="1" ht="13.5" customHeight="1" x14ac:dyDescent="0.15">
      <c r="A41" s="263"/>
      <c r="B41" s="149" t="s">
        <v>51</v>
      </c>
      <c r="C41" s="246"/>
      <c r="D41" s="239">
        <v>1728</v>
      </c>
      <c r="E41" s="230">
        <v>358</v>
      </c>
      <c r="F41" s="231">
        <v>764</v>
      </c>
      <c r="G41" s="231">
        <v>454</v>
      </c>
      <c r="H41" s="231">
        <v>66</v>
      </c>
      <c r="I41" s="231">
        <v>12</v>
      </c>
      <c r="J41" s="232">
        <v>74</v>
      </c>
      <c r="L41" s="273">
        <f>SUMPRODUCT(E$3:I$3,E41:I41)/SUM(E41:I41)</f>
        <v>3.8403869407496978</v>
      </c>
      <c r="N41" s="118">
        <v>33</v>
      </c>
      <c r="O41" s="109">
        <v>252</v>
      </c>
      <c r="P41" s="109">
        <v>789</v>
      </c>
      <c r="Q41" s="109">
        <v>379</v>
      </c>
      <c r="R41" s="109">
        <v>168</v>
      </c>
      <c r="S41" s="110">
        <v>107</v>
      </c>
      <c r="T41" s="2"/>
      <c r="U41" s="273">
        <f>SUMPRODUCT(N$3:R$3,N41:R41)/SUM(N41:R41)</f>
        <v>2.7550894509561998</v>
      </c>
    </row>
    <row r="42" spans="1:21" ht="13.5" customHeight="1" x14ac:dyDescent="0.15">
      <c r="A42" s="263"/>
      <c r="B42" s="148"/>
      <c r="C42" s="243"/>
      <c r="D42" s="201"/>
      <c r="E42" s="105">
        <v>20.717592592592592</v>
      </c>
      <c r="F42" s="106">
        <v>44.212962962962962</v>
      </c>
      <c r="G42" s="106">
        <v>26.273148148148145</v>
      </c>
      <c r="H42" s="106">
        <v>3.8194444444444446</v>
      </c>
      <c r="I42" s="106">
        <v>0.69444444444444442</v>
      </c>
      <c r="J42" s="107">
        <v>4.2824074074074074</v>
      </c>
      <c r="L42" s="272"/>
      <c r="N42" s="117">
        <v>1.9097222222222223</v>
      </c>
      <c r="O42" s="106">
        <v>14.583333333333334</v>
      </c>
      <c r="P42" s="106">
        <v>45.659722222222221</v>
      </c>
      <c r="Q42" s="106">
        <v>21.93287037037037</v>
      </c>
      <c r="R42" s="106">
        <v>9.7222222222222232</v>
      </c>
      <c r="S42" s="107">
        <v>6.1921296296296298</v>
      </c>
      <c r="U42" s="272"/>
    </row>
    <row r="43" spans="1:21" s="57" customFormat="1" ht="13.5" customHeight="1" x14ac:dyDescent="0.15">
      <c r="A43" s="263"/>
      <c r="B43" s="149" t="s">
        <v>52</v>
      </c>
      <c r="C43" s="246"/>
      <c r="D43" s="239">
        <v>317</v>
      </c>
      <c r="E43" s="230">
        <v>52</v>
      </c>
      <c r="F43" s="231">
        <v>124</v>
      </c>
      <c r="G43" s="231">
        <v>100</v>
      </c>
      <c r="H43" s="231">
        <v>13</v>
      </c>
      <c r="I43" s="231">
        <v>1</v>
      </c>
      <c r="J43" s="232">
        <v>27</v>
      </c>
      <c r="L43" s="273">
        <f>SUMPRODUCT(E$3:I$3,E43:I43)/SUM(E43:I43)</f>
        <v>3.7344827586206897</v>
      </c>
      <c r="N43" s="118">
        <v>5</v>
      </c>
      <c r="O43" s="109">
        <v>35</v>
      </c>
      <c r="P43" s="109">
        <v>152</v>
      </c>
      <c r="Q43" s="109">
        <v>61</v>
      </c>
      <c r="R43" s="109">
        <v>28</v>
      </c>
      <c r="S43" s="110">
        <v>36</v>
      </c>
      <c r="T43" s="2"/>
      <c r="U43" s="273">
        <f>SUMPRODUCT(N$3:R$3,N43:R43)/SUM(N43:R43)</f>
        <v>2.7437722419928825</v>
      </c>
    </row>
    <row r="44" spans="1:21" ht="13.5" customHeight="1" x14ac:dyDescent="0.15">
      <c r="A44" s="263"/>
      <c r="B44" s="148"/>
      <c r="C44" s="243"/>
      <c r="D44" s="201"/>
      <c r="E44" s="105">
        <v>16.403785488958992</v>
      </c>
      <c r="F44" s="106">
        <v>39.116719242902207</v>
      </c>
      <c r="G44" s="106">
        <v>31.545741324921135</v>
      </c>
      <c r="H44" s="106">
        <v>4.1009463722397479</v>
      </c>
      <c r="I44" s="106">
        <v>0.31545741324921134</v>
      </c>
      <c r="J44" s="107">
        <v>8.517350157728707</v>
      </c>
      <c r="L44" s="272"/>
      <c r="N44" s="117">
        <v>1.5772870662460567</v>
      </c>
      <c r="O44" s="106">
        <v>11.041009463722396</v>
      </c>
      <c r="P44" s="106">
        <v>47.949526813880126</v>
      </c>
      <c r="Q44" s="106">
        <v>19.242902208201894</v>
      </c>
      <c r="R44" s="106">
        <v>8.8328075709779181</v>
      </c>
      <c r="S44" s="107">
        <v>11.356466876971609</v>
      </c>
      <c r="U44" s="272"/>
    </row>
    <row r="45" spans="1:21" s="57" customFormat="1" ht="13.5" customHeight="1" x14ac:dyDescent="0.15">
      <c r="A45" s="263"/>
      <c r="B45" s="56" t="s">
        <v>350</v>
      </c>
      <c r="C45" s="244"/>
      <c r="D45" s="202">
        <v>45</v>
      </c>
      <c r="E45" s="108">
        <v>8</v>
      </c>
      <c r="F45" s="109">
        <v>14</v>
      </c>
      <c r="G45" s="109">
        <v>13</v>
      </c>
      <c r="H45" s="109">
        <v>3</v>
      </c>
      <c r="I45" s="109">
        <v>1</v>
      </c>
      <c r="J45" s="110">
        <v>6</v>
      </c>
      <c r="L45" s="273">
        <f>SUMPRODUCT(E$3:I$3,E45:I45)/SUM(E45:I45)</f>
        <v>3.641025641025641</v>
      </c>
      <c r="N45" s="118">
        <v>3</v>
      </c>
      <c r="O45" s="109">
        <v>4</v>
      </c>
      <c r="P45" s="109">
        <v>15</v>
      </c>
      <c r="Q45" s="109">
        <v>11</v>
      </c>
      <c r="R45" s="109">
        <v>4</v>
      </c>
      <c r="S45" s="110">
        <v>8</v>
      </c>
      <c r="T45" s="2"/>
      <c r="U45" s="273">
        <f>SUMPRODUCT(N$3:R$3,N45:R45)/SUM(N45:R45)</f>
        <v>2.7567567567567566</v>
      </c>
    </row>
    <row r="46" spans="1:21" ht="13.5" customHeight="1" thickBot="1" x14ac:dyDescent="0.2">
      <c r="A46" s="264"/>
      <c r="B46" s="150"/>
      <c r="C46" s="245"/>
      <c r="D46" s="203"/>
      <c r="E46" s="111">
        <v>17.777777777777779</v>
      </c>
      <c r="F46" s="112">
        <v>31.111111111111111</v>
      </c>
      <c r="G46" s="112">
        <v>28.888888888888886</v>
      </c>
      <c r="H46" s="112">
        <v>6.666666666666667</v>
      </c>
      <c r="I46" s="112">
        <v>2.2222222222222223</v>
      </c>
      <c r="J46" s="113">
        <v>13.333333333333334</v>
      </c>
      <c r="L46" s="271"/>
      <c r="N46" s="119">
        <v>6.666666666666667</v>
      </c>
      <c r="O46" s="112">
        <v>8.8888888888888893</v>
      </c>
      <c r="P46" s="112">
        <v>33.333333333333329</v>
      </c>
      <c r="Q46" s="112">
        <v>24.444444444444443</v>
      </c>
      <c r="R46" s="112">
        <v>8.8888888888888893</v>
      </c>
      <c r="S46" s="113">
        <v>17.777777777777779</v>
      </c>
      <c r="U46" s="271"/>
    </row>
    <row r="47" spans="1:21" s="57" customFormat="1" ht="13.5" customHeight="1" x14ac:dyDescent="0.15">
      <c r="A47" s="265" t="s">
        <v>224</v>
      </c>
      <c r="B47" s="55" t="s">
        <v>54</v>
      </c>
      <c r="C47" s="217"/>
      <c r="D47" s="202">
        <v>95</v>
      </c>
      <c r="E47" s="108">
        <v>27</v>
      </c>
      <c r="F47" s="109">
        <v>44</v>
      </c>
      <c r="G47" s="109">
        <v>18</v>
      </c>
      <c r="H47" s="109">
        <v>4</v>
      </c>
      <c r="I47" s="109">
        <v>2</v>
      </c>
      <c r="J47" s="110">
        <v>0</v>
      </c>
      <c r="L47" s="270">
        <f>SUMPRODUCT(E$3:I$3,E47:I47)/SUM(E47:I47)</f>
        <v>3.9473684210526314</v>
      </c>
      <c r="N47" s="118">
        <v>10</v>
      </c>
      <c r="O47" s="109">
        <v>16</v>
      </c>
      <c r="P47" s="109">
        <v>39</v>
      </c>
      <c r="Q47" s="109">
        <v>24</v>
      </c>
      <c r="R47" s="109">
        <v>5</v>
      </c>
      <c r="S47" s="110">
        <v>1</v>
      </c>
      <c r="T47" s="2"/>
      <c r="U47" s="270">
        <f>SUMPRODUCT(N$3:R$3,N47:R47)/SUM(N47:R47)</f>
        <v>3.021276595744681</v>
      </c>
    </row>
    <row r="48" spans="1:21" ht="13.5" customHeight="1" x14ac:dyDescent="0.15">
      <c r="A48" s="263"/>
      <c r="B48" s="56"/>
      <c r="C48" s="218"/>
      <c r="D48" s="202"/>
      <c r="E48" s="219">
        <v>28.421052631578945</v>
      </c>
      <c r="F48" s="220">
        <v>46.315789473684212</v>
      </c>
      <c r="G48" s="220">
        <v>18.947368421052634</v>
      </c>
      <c r="H48" s="220">
        <v>4.2105263157894735</v>
      </c>
      <c r="I48" s="220">
        <v>2.1052631578947367</v>
      </c>
      <c r="J48" s="221">
        <v>0</v>
      </c>
      <c r="L48" s="272"/>
      <c r="N48" s="117">
        <v>10.526315789473683</v>
      </c>
      <c r="O48" s="106">
        <v>16.842105263157894</v>
      </c>
      <c r="P48" s="106">
        <v>41.05263157894737</v>
      </c>
      <c r="Q48" s="106">
        <v>25.263157894736842</v>
      </c>
      <c r="R48" s="106">
        <v>5.2631578947368416</v>
      </c>
      <c r="S48" s="107">
        <v>1.0526315789473684</v>
      </c>
      <c r="U48" s="272"/>
    </row>
    <row r="49" spans="1:21" s="57" customFormat="1" ht="13.5" customHeight="1" x14ac:dyDescent="0.15">
      <c r="A49" s="263"/>
      <c r="B49" s="149" t="s">
        <v>393</v>
      </c>
      <c r="C49" s="246"/>
      <c r="D49" s="239">
        <v>332</v>
      </c>
      <c r="E49" s="230">
        <v>67</v>
      </c>
      <c r="F49" s="231">
        <v>136</v>
      </c>
      <c r="G49" s="231">
        <v>102</v>
      </c>
      <c r="H49" s="231">
        <v>21</v>
      </c>
      <c r="I49" s="231">
        <v>3</v>
      </c>
      <c r="J49" s="232">
        <v>3</v>
      </c>
      <c r="L49" s="273">
        <f>SUMPRODUCT(E$3:I$3,E49:I49)/SUM(E49:I49)</f>
        <v>3.7386018237082066</v>
      </c>
      <c r="N49" s="118">
        <v>13</v>
      </c>
      <c r="O49" s="109">
        <v>30</v>
      </c>
      <c r="P49" s="109">
        <v>176</v>
      </c>
      <c r="Q49" s="109">
        <v>69</v>
      </c>
      <c r="R49" s="109">
        <v>39</v>
      </c>
      <c r="S49" s="110">
        <v>5</v>
      </c>
      <c r="T49" s="2"/>
      <c r="U49" s="273">
        <f>SUMPRODUCT(N$3:R$3,N49:R49)/SUM(N49:R49)</f>
        <v>2.7217125382262997</v>
      </c>
    </row>
    <row r="50" spans="1:21" ht="13.5" customHeight="1" x14ac:dyDescent="0.15">
      <c r="A50" s="263"/>
      <c r="B50" s="148"/>
      <c r="C50" s="243"/>
      <c r="D50" s="201"/>
      <c r="E50" s="105">
        <v>20.180722891566266</v>
      </c>
      <c r="F50" s="106">
        <v>40.963855421686745</v>
      </c>
      <c r="G50" s="106">
        <v>30.722891566265059</v>
      </c>
      <c r="H50" s="106">
        <v>6.3253012048192767</v>
      </c>
      <c r="I50" s="106">
        <v>0.90361445783132521</v>
      </c>
      <c r="J50" s="107">
        <v>0.90361445783132521</v>
      </c>
      <c r="L50" s="272"/>
      <c r="N50" s="117">
        <v>3.9156626506024099</v>
      </c>
      <c r="O50" s="106">
        <v>9.0361445783132535</v>
      </c>
      <c r="P50" s="106">
        <v>53.01204819277109</v>
      </c>
      <c r="Q50" s="106">
        <v>20.783132530120483</v>
      </c>
      <c r="R50" s="106">
        <v>11.746987951807229</v>
      </c>
      <c r="S50" s="107">
        <v>1.5060240963855422</v>
      </c>
      <c r="U50" s="272"/>
    </row>
    <row r="51" spans="1:21" s="57" customFormat="1" ht="13.5" customHeight="1" x14ac:dyDescent="0.15">
      <c r="A51" s="263"/>
      <c r="B51" s="149" t="s">
        <v>56</v>
      </c>
      <c r="C51" s="246"/>
      <c r="D51" s="239">
        <v>216</v>
      </c>
      <c r="E51" s="230">
        <v>49</v>
      </c>
      <c r="F51" s="231">
        <v>98</v>
      </c>
      <c r="G51" s="231">
        <v>57</v>
      </c>
      <c r="H51" s="231">
        <v>6</v>
      </c>
      <c r="I51" s="231">
        <v>2</v>
      </c>
      <c r="J51" s="232">
        <v>4</v>
      </c>
      <c r="L51" s="273">
        <f>SUMPRODUCT(E$3:I$3,E51:I51)/SUM(E51:I51)</f>
        <v>3.8773584905660377</v>
      </c>
      <c r="N51" s="118">
        <v>2</v>
      </c>
      <c r="O51" s="109">
        <v>32</v>
      </c>
      <c r="P51" s="109">
        <v>99</v>
      </c>
      <c r="Q51" s="109">
        <v>55</v>
      </c>
      <c r="R51" s="109">
        <v>19</v>
      </c>
      <c r="S51" s="110">
        <v>9</v>
      </c>
      <c r="T51" s="2"/>
      <c r="U51" s="273">
        <f>SUMPRODUCT(N$3:R$3,N51:R51)/SUM(N51:R51)</f>
        <v>2.7246376811594204</v>
      </c>
    </row>
    <row r="52" spans="1:21" ht="13.5" customHeight="1" x14ac:dyDescent="0.15">
      <c r="A52" s="263"/>
      <c r="B52" s="148"/>
      <c r="C52" s="243"/>
      <c r="D52" s="201"/>
      <c r="E52" s="105">
        <v>22.685185185185187</v>
      </c>
      <c r="F52" s="106">
        <v>45.370370370370374</v>
      </c>
      <c r="G52" s="106">
        <v>26.388888888888889</v>
      </c>
      <c r="H52" s="106">
        <v>2.7777777777777777</v>
      </c>
      <c r="I52" s="106">
        <v>0.92592592592592582</v>
      </c>
      <c r="J52" s="107">
        <v>1.8518518518518516</v>
      </c>
      <c r="L52" s="272"/>
      <c r="N52" s="117">
        <v>0.92592592592592582</v>
      </c>
      <c r="O52" s="106">
        <v>14.814814814814813</v>
      </c>
      <c r="P52" s="106">
        <v>45.833333333333329</v>
      </c>
      <c r="Q52" s="106">
        <v>25.462962962962965</v>
      </c>
      <c r="R52" s="106">
        <v>8.7962962962962958</v>
      </c>
      <c r="S52" s="107">
        <v>4.1666666666666661</v>
      </c>
      <c r="U52" s="272"/>
    </row>
    <row r="53" spans="1:21" s="57" customFormat="1" ht="13.5" customHeight="1" x14ac:dyDescent="0.15">
      <c r="A53" s="263"/>
      <c r="B53" s="149" t="s">
        <v>58</v>
      </c>
      <c r="C53" s="246"/>
      <c r="D53" s="239">
        <v>177</v>
      </c>
      <c r="E53" s="230">
        <v>61</v>
      </c>
      <c r="F53" s="231">
        <v>73</v>
      </c>
      <c r="G53" s="231">
        <v>31</v>
      </c>
      <c r="H53" s="231">
        <v>4</v>
      </c>
      <c r="I53" s="231">
        <v>4</v>
      </c>
      <c r="J53" s="232">
        <v>4</v>
      </c>
      <c r="L53" s="273">
        <f>SUMPRODUCT(E$3:I$3,E53:I53)/SUM(E53:I53)</f>
        <v>4.0578034682080926</v>
      </c>
      <c r="N53" s="118">
        <v>8</v>
      </c>
      <c r="O53" s="109">
        <v>38</v>
      </c>
      <c r="P53" s="109">
        <v>79</v>
      </c>
      <c r="Q53" s="109">
        <v>28</v>
      </c>
      <c r="R53" s="109">
        <v>19</v>
      </c>
      <c r="S53" s="110">
        <v>5</v>
      </c>
      <c r="T53" s="2"/>
      <c r="U53" s="273">
        <f>SUMPRODUCT(N$3:R$3,N53:R53)/SUM(N53:R53)</f>
        <v>2.9302325581395348</v>
      </c>
    </row>
    <row r="54" spans="1:21" ht="13.5" customHeight="1" x14ac:dyDescent="0.15">
      <c r="A54" s="263"/>
      <c r="B54" s="148"/>
      <c r="C54" s="243"/>
      <c r="D54" s="201"/>
      <c r="E54" s="105">
        <v>34.463276836158194</v>
      </c>
      <c r="F54" s="106">
        <v>41.242937853107343</v>
      </c>
      <c r="G54" s="106">
        <v>17.514124293785311</v>
      </c>
      <c r="H54" s="106">
        <v>2.2598870056497176</v>
      </c>
      <c r="I54" s="106">
        <v>2.2598870056497176</v>
      </c>
      <c r="J54" s="107">
        <v>2.2598870056497176</v>
      </c>
      <c r="L54" s="272"/>
      <c r="N54" s="117">
        <v>4.5197740112994351</v>
      </c>
      <c r="O54" s="106">
        <v>21.468926553672315</v>
      </c>
      <c r="P54" s="106">
        <v>44.632768361581924</v>
      </c>
      <c r="Q54" s="106">
        <v>15.819209039548024</v>
      </c>
      <c r="R54" s="106">
        <v>10.734463276836157</v>
      </c>
      <c r="S54" s="107">
        <v>2.8248587570621471</v>
      </c>
      <c r="U54" s="272"/>
    </row>
    <row r="55" spans="1:21" s="57" customFormat="1" ht="13.5" customHeight="1" x14ac:dyDescent="0.15">
      <c r="A55" s="263"/>
      <c r="B55" s="149" t="s">
        <v>60</v>
      </c>
      <c r="C55" s="246"/>
      <c r="D55" s="239">
        <v>396</v>
      </c>
      <c r="E55" s="230">
        <v>103</v>
      </c>
      <c r="F55" s="231">
        <v>175</v>
      </c>
      <c r="G55" s="231">
        <v>92</v>
      </c>
      <c r="H55" s="231">
        <v>13</v>
      </c>
      <c r="I55" s="231">
        <v>2</v>
      </c>
      <c r="J55" s="232">
        <v>11</v>
      </c>
      <c r="L55" s="273">
        <f>SUMPRODUCT(E$3:I$3,E55:I55)/SUM(E55:I55)</f>
        <v>3.9454545454545453</v>
      </c>
      <c r="N55" s="118">
        <v>12</v>
      </c>
      <c r="O55" s="109">
        <v>76</v>
      </c>
      <c r="P55" s="109">
        <v>172</v>
      </c>
      <c r="Q55" s="109">
        <v>88</v>
      </c>
      <c r="R55" s="109">
        <v>38</v>
      </c>
      <c r="S55" s="110">
        <v>10</v>
      </c>
      <c r="T55" s="2"/>
      <c r="U55" s="273">
        <f>SUMPRODUCT(N$3:R$3,N55:R55)/SUM(N55:R55)</f>
        <v>2.8341968911917097</v>
      </c>
    </row>
    <row r="56" spans="1:21" ht="13.5" customHeight="1" x14ac:dyDescent="0.15">
      <c r="A56" s="263"/>
      <c r="B56" s="148"/>
      <c r="C56" s="243"/>
      <c r="D56" s="201"/>
      <c r="E56" s="105">
        <v>26.01010101010101</v>
      </c>
      <c r="F56" s="106">
        <v>44.19191919191919</v>
      </c>
      <c r="G56" s="106">
        <v>23.232323232323232</v>
      </c>
      <c r="H56" s="106">
        <v>3.2828282828282833</v>
      </c>
      <c r="I56" s="106">
        <v>0.50505050505050508</v>
      </c>
      <c r="J56" s="107">
        <v>2.7777777777777777</v>
      </c>
      <c r="L56" s="272"/>
      <c r="N56" s="117">
        <v>3.0303030303030303</v>
      </c>
      <c r="O56" s="106">
        <v>19.19191919191919</v>
      </c>
      <c r="P56" s="106">
        <v>43.43434343434344</v>
      </c>
      <c r="Q56" s="106">
        <v>22.222222222222221</v>
      </c>
      <c r="R56" s="106">
        <v>9.5959595959595951</v>
      </c>
      <c r="S56" s="107">
        <v>2.5252525252525251</v>
      </c>
      <c r="U56" s="272"/>
    </row>
    <row r="57" spans="1:21" s="57" customFormat="1" ht="13.5" customHeight="1" x14ac:dyDescent="0.15">
      <c r="A57" s="263"/>
      <c r="B57" s="149" t="s">
        <v>62</v>
      </c>
      <c r="C57" s="246"/>
      <c r="D57" s="239">
        <v>207</v>
      </c>
      <c r="E57" s="230">
        <v>49</v>
      </c>
      <c r="F57" s="231">
        <v>89</v>
      </c>
      <c r="G57" s="231">
        <v>53</v>
      </c>
      <c r="H57" s="231">
        <v>8</v>
      </c>
      <c r="I57" s="231">
        <v>2</v>
      </c>
      <c r="J57" s="232">
        <v>6</v>
      </c>
      <c r="L57" s="273">
        <f>SUMPRODUCT(E$3:I$3,E57:I57)/SUM(E57:I57)</f>
        <v>3.8706467661691542</v>
      </c>
      <c r="N57" s="118">
        <v>6</v>
      </c>
      <c r="O57" s="109">
        <v>36</v>
      </c>
      <c r="P57" s="109">
        <v>98</v>
      </c>
      <c r="Q57" s="109">
        <v>42</v>
      </c>
      <c r="R57" s="109">
        <v>19</v>
      </c>
      <c r="S57" s="110">
        <v>6</v>
      </c>
      <c r="T57" s="2"/>
      <c r="U57" s="273">
        <f>SUMPRODUCT(N$3:R$3,N57:R57)/SUM(N57:R57)</f>
        <v>2.8407960199004973</v>
      </c>
    </row>
    <row r="58" spans="1:21" ht="13.5" customHeight="1" x14ac:dyDescent="0.15">
      <c r="A58" s="263"/>
      <c r="B58" s="148"/>
      <c r="C58" s="243"/>
      <c r="D58" s="201"/>
      <c r="E58" s="105">
        <v>23.671497584541061</v>
      </c>
      <c r="F58" s="106">
        <v>42.995169082125607</v>
      </c>
      <c r="G58" s="106">
        <v>25.60386473429952</v>
      </c>
      <c r="H58" s="106">
        <v>3.8647342995169081</v>
      </c>
      <c r="I58" s="106">
        <v>0.96618357487922701</v>
      </c>
      <c r="J58" s="107">
        <v>2.8985507246376812</v>
      </c>
      <c r="L58" s="272"/>
      <c r="N58" s="117">
        <v>2.8985507246376812</v>
      </c>
      <c r="O58" s="106">
        <v>17.391304347826086</v>
      </c>
      <c r="P58" s="106">
        <v>47.342995169082123</v>
      </c>
      <c r="Q58" s="106">
        <v>20.289855072463769</v>
      </c>
      <c r="R58" s="106">
        <v>9.1787439613526569</v>
      </c>
      <c r="S58" s="107">
        <v>2.8985507246376812</v>
      </c>
      <c r="U58" s="272"/>
    </row>
    <row r="59" spans="1:21" s="57" customFormat="1" ht="13.5" customHeight="1" x14ac:dyDescent="0.15">
      <c r="A59" s="263"/>
      <c r="B59" s="149" t="s">
        <v>64</v>
      </c>
      <c r="C59" s="246"/>
      <c r="D59" s="206">
        <v>142</v>
      </c>
      <c r="E59" s="230">
        <v>22</v>
      </c>
      <c r="F59" s="231">
        <v>46</v>
      </c>
      <c r="G59" s="231">
        <v>53</v>
      </c>
      <c r="H59" s="231">
        <v>5</v>
      </c>
      <c r="I59" s="231">
        <v>1</v>
      </c>
      <c r="J59" s="232">
        <v>15</v>
      </c>
      <c r="L59" s="273">
        <f>SUMPRODUCT(E$3:I$3,E59:I59)/SUM(E59:I59)</f>
        <v>3.6535433070866143</v>
      </c>
      <c r="N59" s="118">
        <v>3</v>
      </c>
      <c r="O59" s="109">
        <v>14</v>
      </c>
      <c r="P59" s="109">
        <v>62</v>
      </c>
      <c r="Q59" s="109">
        <v>27</v>
      </c>
      <c r="R59" s="109">
        <v>14</v>
      </c>
      <c r="S59" s="110">
        <v>22</v>
      </c>
      <c r="T59" s="2"/>
      <c r="U59" s="273">
        <f>SUMPRODUCT(N$3:R$3,N59:R59)/SUM(N59:R59)</f>
        <v>2.7083333333333335</v>
      </c>
    </row>
    <row r="60" spans="1:21" ht="13.5" customHeight="1" x14ac:dyDescent="0.15">
      <c r="A60" s="263"/>
      <c r="B60" s="148"/>
      <c r="C60" s="243"/>
      <c r="D60" s="201"/>
      <c r="E60" s="105">
        <v>15.492957746478872</v>
      </c>
      <c r="F60" s="106">
        <v>32.394366197183103</v>
      </c>
      <c r="G60" s="106">
        <v>37.323943661971832</v>
      </c>
      <c r="H60" s="106">
        <v>3.5211267605633805</v>
      </c>
      <c r="I60" s="106">
        <v>0.70422535211267612</v>
      </c>
      <c r="J60" s="107">
        <v>10.56338028169014</v>
      </c>
      <c r="L60" s="272"/>
      <c r="N60" s="117">
        <v>2.112676056338028</v>
      </c>
      <c r="O60" s="106">
        <v>9.8591549295774641</v>
      </c>
      <c r="P60" s="106">
        <v>43.661971830985912</v>
      </c>
      <c r="Q60" s="106">
        <v>19.014084507042252</v>
      </c>
      <c r="R60" s="106">
        <v>9.8591549295774641</v>
      </c>
      <c r="S60" s="107">
        <v>15.492957746478872</v>
      </c>
      <c r="U60" s="272"/>
    </row>
    <row r="61" spans="1:21" s="57" customFormat="1" ht="13.5" customHeight="1" x14ac:dyDescent="0.15">
      <c r="A61" s="263"/>
      <c r="B61" s="149" t="s">
        <v>66</v>
      </c>
      <c r="C61" s="246"/>
      <c r="D61" s="206">
        <v>524</v>
      </c>
      <c r="E61" s="230">
        <v>85</v>
      </c>
      <c r="F61" s="231">
        <v>219</v>
      </c>
      <c r="G61" s="231">
        <v>147</v>
      </c>
      <c r="H61" s="231">
        <v>26</v>
      </c>
      <c r="I61" s="231">
        <v>3</v>
      </c>
      <c r="J61" s="232">
        <v>44</v>
      </c>
      <c r="L61" s="273">
        <f>SUMPRODUCT(E$3:I$3,E61:I61)/SUM(E61:I61)</f>
        <v>3.7437499999999999</v>
      </c>
      <c r="N61" s="118">
        <v>6</v>
      </c>
      <c r="O61" s="109">
        <v>59</v>
      </c>
      <c r="P61" s="109">
        <v>241</v>
      </c>
      <c r="Q61" s="109">
        <v>113</v>
      </c>
      <c r="R61" s="109">
        <v>42</v>
      </c>
      <c r="S61" s="110">
        <v>63</v>
      </c>
      <c r="T61" s="2"/>
      <c r="U61" s="273">
        <f>SUMPRODUCT(N$3:R$3,N61:R61)/SUM(N61:R61)</f>
        <v>2.7266811279826464</v>
      </c>
    </row>
    <row r="62" spans="1:21" ht="13.5" customHeight="1" x14ac:dyDescent="0.15">
      <c r="A62" s="263"/>
      <c r="B62" s="148"/>
      <c r="C62" s="243"/>
      <c r="D62" s="201"/>
      <c r="E62" s="105">
        <v>16.221374045801525</v>
      </c>
      <c r="F62" s="106">
        <v>41.793893129770993</v>
      </c>
      <c r="G62" s="106">
        <v>28.053435114503817</v>
      </c>
      <c r="H62" s="106">
        <v>4.9618320610687023</v>
      </c>
      <c r="I62" s="106">
        <v>0.5725190839694656</v>
      </c>
      <c r="J62" s="107">
        <v>8.3969465648854964</v>
      </c>
      <c r="L62" s="272"/>
      <c r="N62" s="117">
        <v>1.1450381679389312</v>
      </c>
      <c r="O62" s="106">
        <v>11.259541984732824</v>
      </c>
      <c r="P62" s="106">
        <v>45.992366412213741</v>
      </c>
      <c r="Q62" s="106">
        <v>21.564885496183205</v>
      </c>
      <c r="R62" s="106">
        <v>8.015267175572518</v>
      </c>
      <c r="S62" s="107">
        <v>12.022900763358779</v>
      </c>
      <c r="U62" s="272"/>
    </row>
    <row r="63" spans="1:21" s="57" customFormat="1" ht="13.5" customHeight="1" x14ac:dyDescent="0.15">
      <c r="A63" s="263"/>
      <c r="B63" s="56" t="s">
        <v>67</v>
      </c>
      <c r="C63" s="244"/>
      <c r="D63" s="202">
        <v>543</v>
      </c>
      <c r="E63" s="108">
        <v>91</v>
      </c>
      <c r="F63" s="109">
        <v>237</v>
      </c>
      <c r="G63" s="109">
        <v>160</v>
      </c>
      <c r="H63" s="109">
        <v>21</v>
      </c>
      <c r="I63" s="109">
        <v>3</v>
      </c>
      <c r="J63" s="110">
        <v>31</v>
      </c>
      <c r="L63" s="273">
        <f>SUMPRODUCT(E$3:I$3,E63:I63)/SUM(E63:I63)</f>
        <v>3.765625</v>
      </c>
      <c r="N63" s="118">
        <v>8</v>
      </c>
      <c r="O63" s="109">
        <v>64</v>
      </c>
      <c r="P63" s="109">
        <v>246</v>
      </c>
      <c r="Q63" s="109">
        <v>124</v>
      </c>
      <c r="R63" s="109">
        <v>57</v>
      </c>
      <c r="S63" s="110">
        <v>44</v>
      </c>
      <c r="T63" s="2"/>
      <c r="U63" s="273">
        <f>SUMPRODUCT(N$3:R$3,N63:R63)/SUM(N63:R63)</f>
        <v>2.6833667334669338</v>
      </c>
    </row>
    <row r="64" spans="1:21" ht="13.5" customHeight="1" thickBot="1" x14ac:dyDescent="0.2">
      <c r="A64" s="264"/>
      <c r="B64" s="150"/>
      <c r="C64" s="245"/>
      <c r="D64" s="203"/>
      <c r="E64" s="111">
        <v>16.758747697974215</v>
      </c>
      <c r="F64" s="112">
        <v>43.646408839779006</v>
      </c>
      <c r="G64" s="112">
        <v>29.465930018416209</v>
      </c>
      <c r="H64" s="112">
        <v>3.867403314917127</v>
      </c>
      <c r="I64" s="112">
        <v>0.55248618784530379</v>
      </c>
      <c r="J64" s="113">
        <v>5.70902394106814</v>
      </c>
      <c r="L64" s="271"/>
      <c r="N64" s="119">
        <v>1.4732965009208103</v>
      </c>
      <c r="O64" s="112">
        <v>11.786372007366483</v>
      </c>
      <c r="P64" s="112">
        <v>45.303867403314918</v>
      </c>
      <c r="Q64" s="112">
        <v>22.83609576427256</v>
      </c>
      <c r="R64" s="112">
        <v>10.497237569060774</v>
      </c>
      <c r="S64" s="113">
        <v>8.1031307550644573</v>
      </c>
      <c r="U64" s="271"/>
    </row>
    <row r="65" spans="1:21" s="57" customFormat="1" ht="13.5" customHeight="1" x14ac:dyDescent="0.15">
      <c r="A65" s="269" t="s">
        <v>73</v>
      </c>
      <c r="B65" s="55" t="s">
        <v>68</v>
      </c>
      <c r="C65" s="217"/>
      <c r="D65" s="202">
        <v>1316</v>
      </c>
      <c r="E65" s="108">
        <v>267</v>
      </c>
      <c r="F65" s="109">
        <v>562</v>
      </c>
      <c r="G65" s="109">
        <v>354</v>
      </c>
      <c r="H65" s="109">
        <v>61</v>
      </c>
      <c r="I65" s="109">
        <v>14</v>
      </c>
      <c r="J65" s="110">
        <v>58</v>
      </c>
      <c r="L65" s="270">
        <f>SUMPRODUCT(E$3:I$3,E65:I65)/SUM(E65:I65)</f>
        <v>3.8004769475357709</v>
      </c>
      <c r="N65" s="118">
        <v>37</v>
      </c>
      <c r="O65" s="109">
        <v>165</v>
      </c>
      <c r="P65" s="109">
        <v>599</v>
      </c>
      <c r="Q65" s="109">
        <v>302</v>
      </c>
      <c r="R65" s="109">
        <v>137</v>
      </c>
      <c r="S65" s="110">
        <v>76</v>
      </c>
      <c r="T65" s="2"/>
      <c r="U65" s="270">
        <f>SUMPRODUCT(N$3:R$3,N65:R65)/SUM(N65:R65)</f>
        <v>2.7282258064516127</v>
      </c>
    </row>
    <row r="66" spans="1:21" ht="13.5" customHeight="1" x14ac:dyDescent="0.15">
      <c r="A66" s="263"/>
      <c r="B66" s="9" t="s">
        <v>69</v>
      </c>
      <c r="C66" s="243"/>
      <c r="D66" s="201"/>
      <c r="E66" s="105">
        <v>20.288753799392097</v>
      </c>
      <c r="F66" s="106">
        <v>42.705167173252278</v>
      </c>
      <c r="G66" s="106">
        <v>26.899696048632222</v>
      </c>
      <c r="H66" s="106">
        <v>4.6352583586626137</v>
      </c>
      <c r="I66" s="106">
        <v>1.0638297872340425</v>
      </c>
      <c r="J66" s="107">
        <v>4.4072948328267474</v>
      </c>
      <c r="L66" s="272"/>
      <c r="N66" s="117">
        <v>2.811550151975684</v>
      </c>
      <c r="O66" s="106">
        <v>12.537993920972646</v>
      </c>
      <c r="P66" s="106">
        <v>45.516717325227965</v>
      </c>
      <c r="Q66" s="106">
        <v>22.948328267477201</v>
      </c>
      <c r="R66" s="106">
        <v>10.410334346504559</v>
      </c>
      <c r="S66" s="107">
        <v>5.7750759878419453</v>
      </c>
      <c r="U66" s="272"/>
    </row>
    <row r="67" spans="1:21" s="57" customFormat="1" ht="13.5" customHeight="1" x14ac:dyDescent="0.15">
      <c r="A67" s="263"/>
      <c r="B67" s="56" t="s">
        <v>70</v>
      </c>
      <c r="C67" s="244"/>
      <c r="D67" s="202">
        <v>1077</v>
      </c>
      <c r="E67" s="108">
        <v>221</v>
      </c>
      <c r="F67" s="109">
        <v>474</v>
      </c>
      <c r="G67" s="109">
        <v>296</v>
      </c>
      <c r="H67" s="109">
        <v>38</v>
      </c>
      <c r="I67" s="109">
        <v>5</v>
      </c>
      <c r="J67" s="110">
        <v>43</v>
      </c>
      <c r="L67" s="273">
        <f>SUMPRODUCT(E$3:I$3,E67:I67)/SUM(E67:I67)</f>
        <v>3.8394584139264989</v>
      </c>
      <c r="N67" s="118">
        <v>22</v>
      </c>
      <c r="O67" s="109">
        <v>161</v>
      </c>
      <c r="P67" s="109">
        <v>511</v>
      </c>
      <c r="Q67" s="109">
        <v>220</v>
      </c>
      <c r="R67" s="109">
        <v>92</v>
      </c>
      <c r="S67" s="110">
        <v>71</v>
      </c>
      <c r="T67" s="2"/>
      <c r="U67" s="273">
        <f>SUMPRODUCT(N$3:R$3,N67:R67)/SUM(N67:R67)</f>
        <v>2.8021868787276341</v>
      </c>
    </row>
    <row r="68" spans="1:21" ht="13.5" customHeight="1" x14ac:dyDescent="0.15">
      <c r="A68" s="263"/>
      <c r="B68" s="9" t="s">
        <v>71</v>
      </c>
      <c r="C68" s="243"/>
      <c r="D68" s="201"/>
      <c r="E68" s="105">
        <v>20.519962859795729</v>
      </c>
      <c r="F68" s="106">
        <v>44.01114206128134</v>
      </c>
      <c r="G68" s="106">
        <v>27.483751160631382</v>
      </c>
      <c r="H68" s="106">
        <v>3.5283194057567315</v>
      </c>
      <c r="I68" s="106">
        <v>0.46425255338904359</v>
      </c>
      <c r="J68" s="107">
        <v>3.9925719591457756</v>
      </c>
      <c r="L68" s="272"/>
      <c r="N68" s="117">
        <v>2.042711234911792</v>
      </c>
      <c r="O68" s="106">
        <v>14.948932219127206</v>
      </c>
      <c r="P68" s="106">
        <v>47.44661095636026</v>
      </c>
      <c r="Q68" s="106">
        <v>20.42711234911792</v>
      </c>
      <c r="R68" s="106">
        <v>8.5422469823584031</v>
      </c>
      <c r="S68" s="107">
        <v>6.592386258124419</v>
      </c>
      <c r="U68" s="272"/>
    </row>
    <row r="69" spans="1:21" s="57" customFormat="1" ht="13.5" customHeight="1" x14ac:dyDescent="0.15">
      <c r="A69" s="263"/>
      <c r="B69" s="56" t="s">
        <v>72</v>
      </c>
      <c r="C69" s="244"/>
      <c r="D69" s="202">
        <v>62</v>
      </c>
      <c r="E69" s="108">
        <v>12</v>
      </c>
      <c r="F69" s="109">
        <v>17</v>
      </c>
      <c r="G69" s="109">
        <v>20</v>
      </c>
      <c r="H69" s="109">
        <v>3</v>
      </c>
      <c r="I69" s="109">
        <v>1</v>
      </c>
      <c r="J69" s="110">
        <v>9</v>
      </c>
      <c r="L69" s="273">
        <f>SUMPRODUCT(E$3:I$3,E69:I69)/SUM(E69:I69)</f>
        <v>3.6792452830188678</v>
      </c>
      <c r="N69" s="118">
        <v>3</v>
      </c>
      <c r="O69" s="109">
        <v>4</v>
      </c>
      <c r="P69" s="109">
        <v>25</v>
      </c>
      <c r="Q69" s="109">
        <v>13</v>
      </c>
      <c r="R69" s="109">
        <v>5</v>
      </c>
      <c r="S69" s="110">
        <v>12</v>
      </c>
      <c r="T69" s="2"/>
      <c r="U69" s="273">
        <f>SUMPRODUCT(N$3:R$3,N69:R69)/SUM(N69:R69)</f>
        <v>2.74</v>
      </c>
    </row>
    <row r="70" spans="1:21" ht="13.5" customHeight="1" thickBot="1" x14ac:dyDescent="0.2">
      <c r="A70" s="264"/>
      <c r="B70" s="16"/>
      <c r="C70" s="245"/>
      <c r="D70" s="203"/>
      <c r="E70" s="111">
        <v>19.35483870967742</v>
      </c>
      <c r="F70" s="112">
        <v>27.419354838709676</v>
      </c>
      <c r="G70" s="112">
        <v>32.258064516129032</v>
      </c>
      <c r="H70" s="112">
        <v>4.838709677419355</v>
      </c>
      <c r="I70" s="112">
        <v>1.6129032258064515</v>
      </c>
      <c r="J70" s="113">
        <v>14.516129032258066</v>
      </c>
      <c r="L70" s="271"/>
      <c r="N70" s="119">
        <v>4.838709677419355</v>
      </c>
      <c r="O70" s="112">
        <v>6.4516129032258061</v>
      </c>
      <c r="P70" s="112">
        <v>40.322580645161288</v>
      </c>
      <c r="Q70" s="112">
        <v>20.967741935483872</v>
      </c>
      <c r="R70" s="112">
        <v>8.064516129032258</v>
      </c>
      <c r="S70" s="113">
        <v>19.35483870967742</v>
      </c>
      <c r="U70" s="271"/>
    </row>
    <row r="71" spans="1:21" s="57" customFormat="1" ht="13.5" customHeight="1" x14ac:dyDescent="0.15">
      <c r="A71" s="261" t="s">
        <v>404</v>
      </c>
      <c r="B71" s="56" t="s">
        <v>489</v>
      </c>
      <c r="D71" s="202">
        <v>1064</v>
      </c>
      <c r="E71" s="108">
        <v>219</v>
      </c>
      <c r="F71" s="109">
        <v>494</v>
      </c>
      <c r="G71" s="109">
        <v>279</v>
      </c>
      <c r="H71" s="109">
        <v>46</v>
      </c>
      <c r="I71" s="109">
        <v>5</v>
      </c>
      <c r="J71" s="110">
        <v>21</v>
      </c>
      <c r="L71" s="270">
        <f>SUMPRODUCT(E$3:I$3,E71:I71)/SUM(E71:I71)</f>
        <v>3.8398849472674974</v>
      </c>
      <c r="N71" s="118">
        <v>26</v>
      </c>
      <c r="O71" s="109">
        <v>161</v>
      </c>
      <c r="P71" s="109">
        <v>480</v>
      </c>
      <c r="Q71" s="109">
        <v>249</v>
      </c>
      <c r="R71" s="109">
        <v>115</v>
      </c>
      <c r="S71" s="110">
        <v>33</v>
      </c>
      <c r="T71" s="2"/>
      <c r="U71" s="270">
        <f>SUMPRODUCT(N$3:R$3,N71:R71)/SUM(N71:R71)</f>
        <v>2.7419980601357903</v>
      </c>
    </row>
    <row r="72" spans="1:21" ht="13.5" customHeight="1" x14ac:dyDescent="0.15">
      <c r="A72" s="261"/>
      <c r="B72" s="9" t="s">
        <v>490</v>
      </c>
      <c r="C72" s="17"/>
      <c r="D72" s="201"/>
      <c r="E72" s="105">
        <v>20.582706766917294</v>
      </c>
      <c r="F72" s="106">
        <v>46.428571428571431</v>
      </c>
      <c r="G72" s="106">
        <v>26.221804511278197</v>
      </c>
      <c r="H72" s="106">
        <v>4.3233082706766917</v>
      </c>
      <c r="I72" s="106">
        <v>0.46992481203007519</v>
      </c>
      <c r="J72" s="107">
        <v>1.9736842105263157</v>
      </c>
      <c r="L72" s="272"/>
      <c r="N72" s="117">
        <v>2.4436090225563909</v>
      </c>
      <c r="O72" s="106">
        <v>15.131578947368421</v>
      </c>
      <c r="P72" s="106">
        <v>45.112781954887218</v>
      </c>
      <c r="Q72" s="106">
        <v>23.402255639097742</v>
      </c>
      <c r="R72" s="106">
        <v>10.808270676691729</v>
      </c>
      <c r="S72" s="107">
        <v>3.1015037593984962</v>
      </c>
      <c r="U72" s="272"/>
    </row>
    <row r="73" spans="1:21" s="57" customFormat="1" ht="13.5" customHeight="1" x14ac:dyDescent="0.15">
      <c r="A73" s="261"/>
      <c r="B73" s="56" t="s">
        <v>405</v>
      </c>
      <c r="D73" s="202">
        <v>348</v>
      </c>
      <c r="E73" s="108">
        <v>92</v>
      </c>
      <c r="F73" s="109">
        <v>154</v>
      </c>
      <c r="G73" s="109">
        <v>84</v>
      </c>
      <c r="H73" s="109">
        <v>12</v>
      </c>
      <c r="I73" s="109">
        <v>4</v>
      </c>
      <c r="J73" s="110">
        <v>2</v>
      </c>
      <c r="L73" s="273">
        <f>SUMPRODUCT(E$3:I$3,E73:I73)/SUM(E73:I73)</f>
        <v>3.9190751445086707</v>
      </c>
      <c r="N73" s="118">
        <v>12</v>
      </c>
      <c r="O73" s="109">
        <v>51</v>
      </c>
      <c r="P73" s="109">
        <v>172</v>
      </c>
      <c r="Q73" s="109">
        <v>76</v>
      </c>
      <c r="R73" s="109">
        <v>32</v>
      </c>
      <c r="S73" s="110">
        <v>5</v>
      </c>
      <c r="T73" s="2"/>
      <c r="U73" s="273">
        <f>SUMPRODUCT(N$3:R$3,N73:R73)/SUM(N73:R73)</f>
        <v>2.8104956268221573</v>
      </c>
    </row>
    <row r="74" spans="1:21" ht="13.5" customHeight="1" x14ac:dyDescent="0.15">
      <c r="A74" s="261"/>
      <c r="B74" s="9" t="s">
        <v>490</v>
      </c>
      <c r="C74" s="17"/>
      <c r="D74" s="201"/>
      <c r="E74" s="105">
        <v>26.436781609195403</v>
      </c>
      <c r="F74" s="106">
        <v>44.252873563218394</v>
      </c>
      <c r="G74" s="106">
        <v>24.137931034482758</v>
      </c>
      <c r="H74" s="106">
        <v>3.4482758620689653</v>
      </c>
      <c r="I74" s="106">
        <v>1.1494252873563218</v>
      </c>
      <c r="J74" s="107">
        <v>0.57471264367816088</v>
      </c>
      <c r="L74" s="272"/>
      <c r="N74" s="117">
        <v>3.4482758620689653</v>
      </c>
      <c r="O74" s="106">
        <v>14.655172413793101</v>
      </c>
      <c r="P74" s="106">
        <v>49.425287356321839</v>
      </c>
      <c r="Q74" s="106">
        <v>21.839080459770116</v>
      </c>
      <c r="R74" s="106">
        <v>9.1954022988505741</v>
      </c>
      <c r="S74" s="107">
        <v>1.4367816091954022</v>
      </c>
      <c r="U74" s="272"/>
    </row>
    <row r="75" spans="1:21" s="57" customFormat="1" ht="13.5" customHeight="1" x14ac:dyDescent="0.15">
      <c r="A75" s="261"/>
      <c r="B75" s="56" t="s">
        <v>406</v>
      </c>
      <c r="D75" s="202">
        <v>1043</v>
      </c>
      <c r="E75" s="108">
        <v>189</v>
      </c>
      <c r="F75" s="109">
        <v>405</v>
      </c>
      <c r="G75" s="109">
        <v>307</v>
      </c>
      <c r="H75" s="109">
        <v>44</v>
      </c>
      <c r="I75" s="109">
        <v>11</v>
      </c>
      <c r="J75" s="110">
        <v>87</v>
      </c>
      <c r="L75" s="273">
        <f>SUMPRODUCT(E$3:I$3,E75:I75)/SUM(E75:I75)</f>
        <v>3.75</v>
      </c>
      <c r="N75" s="118">
        <v>24</v>
      </c>
      <c r="O75" s="109">
        <v>118</v>
      </c>
      <c r="P75" s="109">
        <v>483</v>
      </c>
      <c r="Q75" s="109">
        <v>210</v>
      </c>
      <c r="R75" s="109">
        <v>87</v>
      </c>
      <c r="S75" s="110">
        <v>121</v>
      </c>
      <c r="T75" s="2"/>
      <c r="U75" s="273">
        <f>SUMPRODUCT(N$3:R$3,N75:R75)/SUM(N75:R75)</f>
        <v>2.7635574837310197</v>
      </c>
    </row>
    <row r="76" spans="1:21" ht="13.5" customHeight="1" thickBot="1" x14ac:dyDescent="0.2">
      <c r="A76" s="262"/>
      <c r="B76" s="16"/>
      <c r="C76" s="18"/>
      <c r="D76" s="203"/>
      <c r="E76" s="111">
        <v>18.120805369127517</v>
      </c>
      <c r="F76" s="112">
        <v>38.830297219558965</v>
      </c>
      <c r="G76" s="112">
        <v>29.434324065196549</v>
      </c>
      <c r="H76" s="112">
        <v>4.2186001917545539</v>
      </c>
      <c r="I76" s="112">
        <v>1.0546500479386385</v>
      </c>
      <c r="J76" s="113">
        <v>8.3413231064237774</v>
      </c>
      <c r="L76" s="271"/>
      <c r="N76" s="119">
        <v>2.3010546500479387</v>
      </c>
      <c r="O76" s="112">
        <v>11.313518696069032</v>
      </c>
      <c r="P76" s="112">
        <v>46.308724832214764</v>
      </c>
      <c r="Q76" s="112">
        <v>20.134228187919462</v>
      </c>
      <c r="R76" s="112">
        <v>8.3413231064237774</v>
      </c>
      <c r="S76" s="113">
        <v>11.601150527325025</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324</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105</v>
      </c>
      <c r="F5" s="97">
        <v>440</v>
      </c>
      <c r="G5" s="97">
        <v>1275</v>
      </c>
      <c r="H5" s="97">
        <v>380</v>
      </c>
      <c r="I5" s="97">
        <v>128</v>
      </c>
      <c r="J5" s="98">
        <v>127</v>
      </c>
      <c r="K5" s="69"/>
      <c r="L5" s="270">
        <f>SUMPRODUCT(E$3:I$3,E5:I5)/SUM(E5:I5)</f>
        <v>3.0060137457044673</v>
      </c>
      <c r="N5" s="114">
        <v>43</v>
      </c>
      <c r="O5" s="97">
        <v>172</v>
      </c>
      <c r="P5" s="97">
        <v>1606</v>
      </c>
      <c r="Q5" s="97">
        <v>330</v>
      </c>
      <c r="R5" s="97">
        <v>130</v>
      </c>
      <c r="S5" s="98">
        <v>174</v>
      </c>
      <c r="T5" s="2"/>
      <c r="U5" s="270">
        <f>SUMPRODUCT(N$3:R$3,N5:R5)/SUM(N5:R5)</f>
        <v>2.854449802718106</v>
      </c>
    </row>
    <row r="6" spans="1:22" ht="13.5" customHeight="1" thickBot="1" x14ac:dyDescent="0.2">
      <c r="A6" s="7"/>
      <c r="B6" s="8"/>
      <c r="C6" s="8"/>
      <c r="D6" s="199"/>
      <c r="E6" s="99">
        <v>4.2769857433808554</v>
      </c>
      <c r="F6" s="100">
        <v>17.922606924643585</v>
      </c>
      <c r="G6" s="100">
        <v>51.934826883910389</v>
      </c>
      <c r="H6" s="100">
        <v>15.478615071283095</v>
      </c>
      <c r="I6" s="100">
        <v>5.2138492871690429</v>
      </c>
      <c r="J6" s="101">
        <v>5.1731160896130346</v>
      </c>
      <c r="K6" s="70"/>
      <c r="L6" s="271"/>
      <c r="N6" s="115">
        <v>1.7515274949083504</v>
      </c>
      <c r="O6" s="100">
        <v>7.0061099796334014</v>
      </c>
      <c r="P6" s="100">
        <v>65.417515274949082</v>
      </c>
      <c r="Q6" s="100">
        <v>13.441955193482688</v>
      </c>
      <c r="R6" s="100">
        <v>5.2953156822810588</v>
      </c>
      <c r="S6" s="101">
        <v>7.0875763747454172</v>
      </c>
      <c r="U6" s="271"/>
    </row>
    <row r="7" spans="1:22" s="57" customFormat="1" ht="13.5" customHeight="1" x14ac:dyDescent="0.15">
      <c r="A7" s="265" t="s">
        <v>31</v>
      </c>
      <c r="B7" s="55" t="s">
        <v>33</v>
      </c>
      <c r="C7" s="60"/>
      <c r="D7" s="200">
        <v>1196</v>
      </c>
      <c r="E7" s="102">
        <v>62</v>
      </c>
      <c r="F7" s="103">
        <v>210</v>
      </c>
      <c r="G7" s="103">
        <v>638</v>
      </c>
      <c r="H7" s="103">
        <v>177</v>
      </c>
      <c r="I7" s="103">
        <v>51</v>
      </c>
      <c r="J7" s="104">
        <v>58</v>
      </c>
      <c r="K7" s="69"/>
      <c r="L7" s="270">
        <f>SUMPRODUCT(E$3:I$3,E7:I7)/SUM(E7:I7)</f>
        <v>3.0483304042179262</v>
      </c>
      <c r="N7" s="116">
        <v>18</v>
      </c>
      <c r="O7" s="103">
        <v>88</v>
      </c>
      <c r="P7" s="103">
        <v>792</v>
      </c>
      <c r="Q7" s="103">
        <v>159</v>
      </c>
      <c r="R7" s="103">
        <v>50</v>
      </c>
      <c r="S7" s="104">
        <v>89</v>
      </c>
      <c r="T7" s="2"/>
      <c r="U7" s="270">
        <f>SUMPRODUCT(N$3:R$3,N7:R7)/SUM(N7:R7)</f>
        <v>2.8780487804878048</v>
      </c>
    </row>
    <row r="8" spans="1:22" ht="13.5" customHeight="1" x14ac:dyDescent="0.15">
      <c r="A8" s="263"/>
      <c r="B8" s="148"/>
      <c r="C8" s="17"/>
      <c r="D8" s="201"/>
      <c r="E8" s="105">
        <v>5.183946488294314</v>
      </c>
      <c r="F8" s="106">
        <v>17.558528428093645</v>
      </c>
      <c r="G8" s="106">
        <v>53.34448160535117</v>
      </c>
      <c r="H8" s="106">
        <v>14.799331103678931</v>
      </c>
      <c r="I8" s="106">
        <v>4.2642140468227421</v>
      </c>
      <c r="J8" s="107">
        <v>4.8494983277591972</v>
      </c>
      <c r="K8" s="70"/>
      <c r="L8" s="272"/>
      <c r="N8" s="117">
        <v>1.5050167224080269</v>
      </c>
      <c r="O8" s="106">
        <v>7.3578595317725757</v>
      </c>
      <c r="P8" s="106">
        <v>66.220735785953181</v>
      </c>
      <c r="Q8" s="106">
        <v>13.294314381270903</v>
      </c>
      <c r="R8" s="106">
        <v>4.1806020066889635</v>
      </c>
      <c r="S8" s="107">
        <v>7.4414715719063551</v>
      </c>
      <c r="U8" s="272"/>
    </row>
    <row r="9" spans="1:22" s="57" customFormat="1" ht="13.5" customHeight="1" x14ac:dyDescent="0.15">
      <c r="A9" s="263"/>
      <c r="B9" s="56" t="s">
        <v>35</v>
      </c>
      <c r="D9" s="202">
        <v>223</v>
      </c>
      <c r="E9" s="108">
        <v>6</v>
      </c>
      <c r="F9" s="109">
        <v>39</v>
      </c>
      <c r="G9" s="109">
        <v>112</v>
      </c>
      <c r="H9" s="109">
        <v>42</v>
      </c>
      <c r="I9" s="109">
        <v>11</v>
      </c>
      <c r="J9" s="110">
        <v>13</v>
      </c>
      <c r="K9" s="65"/>
      <c r="L9" s="273">
        <f>SUMPRODUCT(E$3:I$3,E9:I9)/SUM(E9:I9)</f>
        <v>2.9380952380952383</v>
      </c>
      <c r="N9" s="118">
        <v>6</v>
      </c>
      <c r="O9" s="109">
        <v>20</v>
      </c>
      <c r="P9" s="109">
        <v>147</v>
      </c>
      <c r="Q9" s="109">
        <v>28</v>
      </c>
      <c r="R9" s="109">
        <v>6</v>
      </c>
      <c r="S9" s="110">
        <v>16</v>
      </c>
      <c r="T9" s="2"/>
      <c r="U9" s="273">
        <f>SUMPRODUCT(N$3:R$3,N9:R9)/SUM(N9:R9)</f>
        <v>2.9613526570048307</v>
      </c>
    </row>
    <row r="10" spans="1:22" ht="13.5" customHeight="1" x14ac:dyDescent="0.15">
      <c r="A10" s="263"/>
      <c r="B10" s="148"/>
      <c r="C10" s="17"/>
      <c r="D10" s="201"/>
      <c r="E10" s="105">
        <v>2.6905829596412558</v>
      </c>
      <c r="F10" s="106">
        <v>17.488789237668161</v>
      </c>
      <c r="G10" s="106">
        <v>50.224215246636774</v>
      </c>
      <c r="H10" s="106">
        <v>18.834080717488789</v>
      </c>
      <c r="I10" s="106">
        <v>4.9327354260089686</v>
      </c>
      <c r="J10" s="107">
        <v>5.8295964125560538</v>
      </c>
      <c r="K10" s="66"/>
      <c r="L10" s="272"/>
      <c r="N10" s="117">
        <v>2.6905829596412558</v>
      </c>
      <c r="O10" s="106">
        <v>8.9686098654708513</v>
      </c>
      <c r="P10" s="106">
        <v>65.919282511210767</v>
      </c>
      <c r="Q10" s="106">
        <v>12.556053811659194</v>
      </c>
      <c r="R10" s="106">
        <v>2.6905829596412558</v>
      </c>
      <c r="S10" s="107">
        <v>7.1748878923766819</v>
      </c>
      <c r="U10" s="272"/>
    </row>
    <row r="11" spans="1:22" s="57" customFormat="1" ht="13.5" customHeight="1" x14ac:dyDescent="0.15">
      <c r="A11" s="263"/>
      <c r="B11" s="56" t="s">
        <v>37</v>
      </c>
      <c r="D11" s="202">
        <v>607</v>
      </c>
      <c r="E11" s="108">
        <v>22</v>
      </c>
      <c r="F11" s="109">
        <v>118</v>
      </c>
      <c r="G11" s="109">
        <v>303</v>
      </c>
      <c r="H11" s="109">
        <v>103</v>
      </c>
      <c r="I11" s="109">
        <v>33</v>
      </c>
      <c r="J11" s="110">
        <v>28</v>
      </c>
      <c r="K11" s="65"/>
      <c r="L11" s="273">
        <f>SUMPRODUCT(E$3:I$3,E11:I11)/SUM(E11:I11)</f>
        <v>2.9879101899827289</v>
      </c>
      <c r="N11" s="118">
        <v>12</v>
      </c>
      <c r="O11" s="109">
        <v>38</v>
      </c>
      <c r="P11" s="109">
        <v>411</v>
      </c>
      <c r="Q11" s="109">
        <v>77</v>
      </c>
      <c r="R11" s="109">
        <v>35</v>
      </c>
      <c r="S11" s="110">
        <v>34</v>
      </c>
      <c r="T11" s="2"/>
      <c r="U11" s="273">
        <f>SUMPRODUCT(N$3:R$3,N11:R11)/SUM(N11:R11)</f>
        <v>2.8516579406631761</v>
      </c>
    </row>
    <row r="12" spans="1:22" ht="13.5" customHeight="1" x14ac:dyDescent="0.15">
      <c r="A12" s="263"/>
      <c r="B12" s="148"/>
      <c r="C12" s="17"/>
      <c r="D12" s="201"/>
      <c r="E12" s="105">
        <v>3.6243822075782535</v>
      </c>
      <c r="F12" s="106">
        <v>19.439868204283361</v>
      </c>
      <c r="G12" s="106">
        <v>49.917627677100498</v>
      </c>
      <c r="H12" s="106">
        <v>16.96869851729819</v>
      </c>
      <c r="I12" s="106">
        <v>5.4365733113673809</v>
      </c>
      <c r="J12" s="107">
        <v>4.6128500823723231</v>
      </c>
      <c r="K12" s="66"/>
      <c r="L12" s="272"/>
      <c r="N12" s="117">
        <v>1.9769357495881383</v>
      </c>
      <c r="O12" s="106">
        <v>6.2602965403624378</v>
      </c>
      <c r="P12" s="106">
        <v>67.710049423393741</v>
      </c>
      <c r="Q12" s="106">
        <v>12.685337726523887</v>
      </c>
      <c r="R12" s="106">
        <v>5.7660626029654036</v>
      </c>
      <c r="S12" s="107">
        <v>5.6013179571663922</v>
      </c>
      <c r="U12" s="272"/>
    </row>
    <row r="13" spans="1:22" s="57" customFormat="1" ht="13.5" customHeight="1" x14ac:dyDescent="0.15">
      <c r="A13" s="263"/>
      <c r="B13" s="56" t="s">
        <v>39</v>
      </c>
      <c r="D13" s="202">
        <v>159</v>
      </c>
      <c r="E13" s="108">
        <v>8</v>
      </c>
      <c r="F13" s="109">
        <v>29</v>
      </c>
      <c r="G13" s="109">
        <v>79</v>
      </c>
      <c r="H13" s="109">
        <v>17</v>
      </c>
      <c r="I13" s="109">
        <v>12</v>
      </c>
      <c r="J13" s="110">
        <v>14</v>
      </c>
      <c r="K13" s="65"/>
      <c r="L13" s="273">
        <f>SUMPRODUCT(E$3:I$3,E13:I13)/SUM(E13:I13)</f>
        <v>3.0275862068965518</v>
      </c>
      <c r="N13" s="118">
        <v>4</v>
      </c>
      <c r="O13" s="109">
        <v>11</v>
      </c>
      <c r="P13" s="109">
        <v>93</v>
      </c>
      <c r="Q13" s="109">
        <v>27</v>
      </c>
      <c r="R13" s="109">
        <v>12</v>
      </c>
      <c r="S13" s="110">
        <v>12</v>
      </c>
      <c r="T13" s="2"/>
      <c r="U13" s="273">
        <f>SUMPRODUCT(N$3:R$3,N13:R13)/SUM(N13:R13)</f>
        <v>2.7823129251700682</v>
      </c>
    </row>
    <row r="14" spans="1:22" ht="13.5" customHeight="1" x14ac:dyDescent="0.15">
      <c r="A14" s="263"/>
      <c r="B14" s="148"/>
      <c r="C14" s="17"/>
      <c r="D14" s="201"/>
      <c r="E14" s="105">
        <v>5.0314465408805038</v>
      </c>
      <c r="F14" s="106">
        <v>18.238993710691823</v>
      </c>
      <c r="G14" s="106">
        <v>49.685534591194966</v>
      </c>
      <c r="H14" s="106">
        <v>10.691823899371069</v>
      </c>
      <c r="I14" s="106">
        <v>7.5471698113207548</v>
      </c>
      <c r="J14" s="107">
        <v>8.8050314465408803</v>
      </c>
      <c r="K14" s="66"/>
      <c r="L14" s="272"/>
      <c r="N14" s="117">
        <v>2.5157232704402519</v>
      </c>
      <c r="O14" s="106">
        <v>6.9182389937106921</v>
      </c>
      <c r="P14" s="106">
        <v>58.490566037735846</v>
      </c>
      <c r="Q14" s="106">
        <v>16.981132075471699</v>
      </c>
      <c r="R14" s="106">
        <v>7.5471698113207548</v>
      </c>
      <c r="S14" s="107">
        <v>7.5471698113207548</v>
      </c>
      <c r="U14" s="272"/>
    </row>
    <row r="15" spans="1:22" s="57" customFormat="1" ht="13.5" customHeight="1" x14ac:dyDescent="0.15">
      <c r="A15" s="263"/>
      <c r="B15" s="56" t="s">
        <v>41</v>
      </c>
      <c r="D15" s="202">
        <v>186</v>
      </c>
      <c r="E15" s="108">
        <v>5</v>
      </c>
      <c r="F15" s="109">
        <v>28</v>
      </c>
      <c r="G15" s="109">
        <v>104</v>
      </c>
      <c r="H15" s="109">
        <v>24</v>
      </c>
      <c r="I15" s="109">
        <v>13</v>
      </c>
      <c r="J15" s="110">
        <v>12</v>
      </c>
      <c r="K15" s="65"/>
      <c r="L15" s="273">
        <f>SUMPRODUCT(E$3:I$3,E15:I15)/SUM(E15:I15)</f>
        <v>2.9310344827586206</v>
      </c>
      <c r="N15" s="118">
        <v>1</v>
      </c>
      <c r="O15" s="109">
        <v>12</v>
      </c>
      <c r="P15" s="109">
        <v>117</v>
      </c>
      <c r="Q15" s="109">
        <v>22</v>
      </c>
      <c r="R15" s="109">
        <v>16</v>
      </c>
      <c r="S15" s="110">
        <v>18</v>
      </c>
      <c r="T15" s="2"/>
      <c r="U15" s="273">
        <f>SUMPRODUCT(N$3:R$3,N15:R15)/SUM(N15:R15)</f>
        <v>2.7619047619047619</v>
      </c>
    </row>
    <row r="16" spans="1:22" ht="13.5" customHeight="1" x14ac:dyDescent="0.15">
      <c r="A16" s="263"/>
      <c r="B16" s="148"/>
      <c r="C16" s="17"/>
      <c r="D16" s="201"/>
      <c r="E16" s="105">
        <v>2.6881720430107525</v>
      </c>
      <c r="F16" s="106">
        <v>15.053763440860216</v>
      </c>
      <c r="G16" s="106">
        <v>55.913978494623649</v>
      </c>
      <c r="H16" s="106">
        <v>12.903225806451612</v>
      </c>
      <c r="I16" s="106">
        <v>6.9892473118279561</v>
      </c>
      <c r="J16" s="107">
        <v>6.4516129032258061</v>
      </c>
      <c r="K16" s="66"/>
      <c r="L16" s="272"/>
      <c r="N16" s="117">
        <v>0.53763440860215062</v>
      </c>
      <c r="O16" s="106">
        <v>6.4516129032258061</v>
      </c>
      <c r="P16" s="106">
        <v>62.903225806451616</v>
      </c>
      <c r="Q16" s="106">
        <v>11.827956989247312</v>
      </c>
      <c r="R16" s="106">
        <v>8.6021505376344098</v>
      </c>
      <c r="S16" s="107">
        <v>9.67741935483871</v>
      </c>
      <c r="U16" s="272"/>
    </row>
    <row r="17" spans="1:21" s="57" customFormat="1" ht="13.5" customHeight="1" x14ac:dyDescent="0.15">
      <c r="A17" s="263"/>
      <c r="B17" s="56" t="s">
        <v>43</v>
      </c>
      <c r="D17" s="202">
        <v>84</v>
      </c>
      <c r="E17" s="108">
        <v>2</v>
      </c>
      <c r="F17" s="109">
        <v>16</v>
      </c>
      <c r="G17" s="109">
        <v>39</v>
      </c>
      <c r="H17" s="109">
        <v>17</v>
      </c>
      <c r="I17" s="109">
        <v>8</v>
      </c>
      <c r="J17" s="110">
        <v>2</v>
      </c>
      <c r="K17" s="65"/>
      <c r="L17" s="273">
        <f>SUMPRODUCT(E$3:I$3,E17:I17)/SUM(E17:I17)</f>
        <v>2.8414634146341462</v>
      </c>
      <c r="N17" s="118">
        <v>2</v>
      </c>
      <c r="O17" s="109">
        <v>3</v>
      </c>
      <c r="P17" s="109">
        <v>46</v>
      </c>
      <c r="Q17" s="109">
        <v>17</v>
      </c>
      <c r="R17" s="109">
        <v>11</v>
      </c>
      <c r="S17" s="110">
        <v>5</v>
      </c>
      <c r="T17" s="2"/>
      <c r="U17" s="273">
        <f>SUMPRODUCT(N$3:R$3,N17:R17)/SUM(N17:R17)</f>
        <v>2.5949367088607596</v>
      </c>
    </row>
    <row r="18" spans="1:21" ht="13.5" customHeight="1" thickBot="1" x14ac:dyDescent="0.2">
      <c r="A18" s="264"/>
      <c r="B18" s="150"/>
      <c r="C18" s="18"/>
      <c r="D18" s="203"/>
      <c r="E18" s="111">
        <v>2.3809523809523809</v>
      </c>
      <c r="F18" s="112">
        <v>19.047619047619047</v>
      </c>
      <c r="G18" s="112">
        <v>46.428571428571431</v>
      </c>
      <c r="H18" s="112">
        <v>20.238095238095237</v>
      </c>
      <c r="I18" s="112">
        <v>9.5238095238095237</v>
      </c>
      <c r="J18" s="113">
        <v>2.3809523809523809</v>
      </c>
      <c r="K18" s="66"/>
      <c r="L18" s="271"/>
      <c r="N18" s="119">
        <v>2.3809523809523809</v>
      </c>
      <c r="O18" s="112">
        <v>3.5714285714285712</v>
      </c>
      <c r="P18" s="112">
        <v>54.761904761904766</v>
      </c>
      <c r="Q18" s="112">
        <v>20.238095238095237</v>
      </c>
      <c r="R18" s="112">
        <v>13.095238095238097</v>
      </c>
      <c r="S18" s="113">
        <v>5.9523809523809517</v>
      </c>
      <c r="U18" s="271"/>
    </row>
    <row r="19" spans="1:21" s="57" customFormat="1" ht="13.5" customHeight="1" x14ac:dyDescent="0.15">
      <c r="A19" s="265" t="s">
        <v>0</v>
      </c>
      <c r="B19" s="55" t="s">
        <v>1</v>
      </c>
      <c r="C19" s="217"/>
      <c r="D19" s="200">
        <v>993</v>
      </c>
      <c r="E19" s="102">
        <v>47</v>
      </c>
      <c r="F19" s="103">
        <v>170</v>
      </c>
      <c r="G19" s="103">
        <v>503</v>
      </c>
      <c r="H19" s="103">
        <v>178</v>
      </c>
      <c r="I19" s="103">
        <v>56</v>
      </c>
      <c r="J19" s="104">
        <v>39</v>
      </c>
      <c r="K19" s="65"/>
      <c r="L19" s="270">
        <f>SUMPRODUCT(E$3:I$3,E19:I19)/SUM(E19:I19)</f>
        <v>2.9727463312368974</v>
      </c>
      <c r="N19" s="116">
        <v>24</v>
      </c>
      <c r="O19" s="103">
        <v>75</v>
      </c>
      <c r="P19" s="103">
        <v>645</v>
      </c>
      <c r="Q19" s="103">
        <v>135</v>
      </c>
      <c r="R19" s="103">
        <v>55</v>
      </c>
      <c r="S19" s="104">
        <v>59</v>
      </c>
      <c r="T19" s="2"/>
      <c r="U19" s="270">
        <f>SUMPRODUCT(N$3:R$3,N19:R19)/SUM(N19:R19)</f>
        <v>2.8693790149892933</v>
      </c>
    </row>
    <row r="20" spans="1:21" ht="13.5" customHeight="1" x14ac:dyDescent="0.15">
      <c r="A20" s="263"/>
      <c r="B20" s="56"/>
      <c r="C20" s="218"/>
      <c r="D20" s="202"/>
      <c r="E20" s="219">
        <v>4.7331319234642493</v>
      </c>
      <c r="F20" s="220">
        <v>17.119838872104733</v>
      </c>
      <c r="G20" s="220">
        <v>50.654582074521649</v>
      </c>
      <c r="H20" s="220">
        <v>17.925478348439071</v>
      </c>
      <c r="I20" s="220">
        <v>5.6394763343403831</v>
      </c>
      <c r="J20" s="221">
        <v>3.9274924471299091</v>
      </c>
      <c r="L20" s="272"/>
      <c r="N20" s="117">
        <v>2.416918429003021</v>
      </c>
      <c r="O20" s="106">
        <v>7.5528700906344408</v>
      </c>
      <c r="P20" s="106">
        <v>64.954682779456192</v>
      </c>
      <c r="Q20" s="106">
        <v>13.595166163141995</v>
      </c>
      <c r="R20" s="106">
        <v>5.5387713997985903</v>
      </c>
      <c r="S20" s="107">
        <v>5.9415911379657604</v>
      </c>
      <c r="U20" s="272"/>
    </row>
    <row r="21" spans="1:21" s="57" customFormat="1" ht="13.5" customHeight="1" x14ac:dyDescent="0.15">
      <c r="A21" s="263"/>
      <c r="B21" s="149" t="s">
        <v>2</v>
      </c>
      <c r="C21" s="229"/>
      <c r="D21" s="239">
        <v>1427</v>
      </c>
      <c r="E21" s="230">
        <v>58</v>
      </c>
      <c r="F21" s="231">
        <v>263</v>
      </c>
      <c r="G21" s="231">
        <v>753</v>
      </c>
      <c r="H21" s="231">
        <v>201</v>
      </c>
      <c r="I21" s="231">
        <v>69</v>
      </c>
      <c r="J21" s="232">
        <v>83</v>
      </c>
      <c r="L21" s="273">
        <f>SUMPRODUCT(E$3:I$3,E21:I21)/SUM(E21:I21)</f>
        <v>3.0297619047619047</v>
      </c>
      <c r="N21" s="118">
        <v>17</v>
      </c>
      <c r="O21" s="109">
        <v>95</v>
      </c>
      <c r="P21" s="109">
        <v>944</v>
      </c>
      <c r="Q21" s="109">
        <v>189</v>
      </c>
      <c r="R21" s="109">
        <v>73</v>
      </c>
      <c r="S21" s="110">
        <v>109</v>
      </c>
      <c r="T21" s="2"/>
      <c r="U21" s="273">
        <f>SUMPRODUCT(N$3:R$3,N21:R21)/SUM(N21:R21)</f>
        <v>2.8437025796661608</v>
      </c>
    </row>
    <row r="22" spans="1:21" ht="13.5" customHeight="1" x14ac:dyDescent="0.15">
      <c r="A22" s="263"/>
      <c r="B22" s="148"/>
      <c r="C22" s="17"/>
      <c r="D22" s="201"/>
      <c r="E22" s="105">
        <v>4.0644709180098113</v>
      </c>
      <c r="F22" s="106">
        <v>18.430273300630695</v>
      </c>
      <c r="G22" s="106">
        <v>52.768044849334274</v>
      </c>
      <c r="H22" s="106">
        <v>14.085494043447794</v>
      </c>
      <c r="I22" s="106">
        <v>4.8353188507358089</v>
      </c>
      <c r="J22" s="107">
        <v>5.8163980378416262</v>
      </c>
      <c r="L22" s="272"/>
      <c r="N22" s="117">
        <v>1.1913104414856344</v>
      </c>
      <c r="O22" s="106">
        <v>6.657323055360898</v>
      </c>
      <c r="P22" s="106">
        <v>66.152768044849324</v>
      </c>
      <c r="Q22" s="106">
        <v>13.24456902592852</v>
      </c>
      <c r="R22" s="106">
        <v>5.1156271899089001</v>
      </c>
      <c r="S22" s="107">
        <v>7.6384022424667126</v>
      </c>
      <c r="U22" s="272"/>
    </row>
    <row r="23" spans="1:21" s="57" customFormat="1" ht="13.5" customHeight="1" x14ac:dyDescent="0.15">
      <c r="A23" s="263"/>
      <c r="B23" s="56" t="s">
        <v>46</v>
      </c>
      <c r="D23" s="202">
        <v>35</v>
      </c>
      <c r="E23" s="108">
        <v>0</v>
      </c>
      <c r="F23" s="109">
        <v>7</v>
      </c>
      <c r="G23" s="109">
        <v>19</v>
      </c>
      <c r="H23" s="109">
        <v>1</v>
      </c>
      <c r="I23" s="109">
        <v>3</v>
      </c>
      <c r="J23" s="110">
        <v>5</v>
      </c>
      <c r="L23" s="273">
        <f>SUMPRODUCT(E$3:I$3,E23:I23)/SUM(E23:I23)</f>
        <v>3</v>
      </c>
      <c r="N23" s="118">
        <v>2</v>
      </c>
      <c r="O23" s="109">
        <v>2</v>
      </c>
      <c r="P23" s="109">
        <v>17</v>
      </c>
      <c r="Q23" s="109">
        <v>6</v>
      </c>
      <c r="R23" s="109">
        <v>2</v>
      </c>
      <c r="S23" s="110">
        <v>6</v>
      </c>
      <c r="T23" s="2"/>
      <c r="U23" s="273">
        <f>SUMPRODUCT(N$3:R$3,N23:R23)/SUM(N23:R23)</f>
        <v>2.8620689655172415</v>
      </c>
    </row>
    <row r="24" spans="1:21" ht="13.5" customHeight="1" thickBot="1" x14ac:dyDescent="0.2">
      <c r="A24" s="264"/>
      <c r="B24" s="150"/>
      <c r="C24" s="18"/>
      <c r="D24" s="203"/>
      <c r="E24" s="111">
        <v>0</v>
      </c>
      <c r="F24" s="112">
        <v>20</v>
      </c>
      <c r="G24" s="112">
        <v>54.285714285714285</v>
      </c>
      <c r="H24" s="112">
        <v>2.8571428571428572</v>
      </c>
      <c r="I24" s="112">
        <v>8.5714285714285712</v>
      </c>
      <c r="J24" s="113">
        <v>14.285714285714285</v>
      </c>
      <c r="L24" s="271"/>
      <c r="N24" s="119">
        <v>5.7142857142857144</v>
      </c>
      <c r="O24" s="112">
        <v>5.7142857142857144</v>
      </c>
      <c r="P24" s="112">
        <v>48.571428571428569</v>
      </c>
      <c r="Q24" s="112">
        <v>17.142857142857142</v>
      </c>
      <c r="R24" s="112">
        <v>5.7142857142857144</v>
      </c>
      <c r="S24" s="113">
        <v>17.142857142857142</v>
      </c>
      <c r="U24" s="271"/>
    </row>
    <row r="25" spans="1:21" s="57" customFormat="1" ht="13.5" customHeight="1" x14ac:dyDescent="0.15">
      <c r="A25" s="265" t="s">
        <v>44</v>
      </c>
      <c r="B25" s="55" t="s">
        <v>3</v>
      </c>
      <c r="C25" s="60"/>
      <c r="D25" s="204">
        <v>119</v>
      </c>
      <c r="E25" s="102">
        <v>11</v>
      </c>
      <c r="F25" s="103">
        <v>18</v>
      </c>
      <c r="G25" s="103">
        <v>54</v>
      </c>
      <c r="H25" s="103">
        <v>24</v>
      </c>
      <c r="I25" s="103">
        <v>11</v>
      </c>
      <c r="J25" s="104">
        <v>1</v>
      </c>
      <c r="L25" s="270">
        <f>SUMPRODUCT(E$3:I$3,E25:I25)/SUM(E25:I25)</f>
        <v>2.9491525423728815</v>
      </c>
      <c r="N25" s="116">
        <v>8</v>
      </c>
      <c r="O25" s="103">
        <v>15</v>
      </c>
      <c r="P25" s="103">
        <v>72</v>
      </c>
      <c r="Q25" s="103">
        <v>20</v>
      </c>
      <c r="R25" s="103">
        <v>3</v>
      </c>
      <c r="S25" s="104">
        <v>1</v>
      </c>
      <c r="T25" s="2"/>
      <c r="U25" s="270">
        <f>SUMPRODUCT(N$3:R$3,N25:R25)/SUM(N25:R25)</f>
        <v>3.0423728813559321</v>
      </c>
    </row>
    <row r="26" spans="1:21" ht="13.5" customHeight="1" x14ac:dyDescent="0.15">
      <c r="A26" s="263"/>
      <c r="B26" s="56"/>
      <c r="D26" s="198"/>
      <c r="E26" s="219">
        <v>9.2436974789915975</v>
      </c>
      <c r="F26" s="220">
        <v>15.126050420168067</v>
      </c>
      <c r="G26" s="220">
        <v>45.378151260504204</v>
      </c>
      <c r="H26" s="220">
        <v>20.168067226890756</v>
      </c>
      <c r="I26" s="220">
        <v>9.2436974789915975</v>
      </c>
      <c r="J26" s="221">
        <v>0.84033613445378152</v>
      </c>
      <c r="L26" s="272"/>
      <c r="N26" s="117">
        <v>6.7226890756302522</v>
      </c>
      <c r="O26" s="106">
        <v>12.605042016806722</v>
      </c>
      <c r="P26" s="106">
        <v>60.504201680672267</v>
      </c>
      <c r="Q26" s="106">
        <v>16.806722689075631</v>
      </c>
      <c r="R26" s="106">
        <v>2.5210084033613445</v>
      </c>
      <c r="S26" s="107">
        <v>0.84033613445378152</v>
      </c>
      <c r="U26" s="272"/>
    </row>
    <row r="27" spans="1:21" s="57" customFormat="1" ht="13.5" customHeight="1" x14ac:dyDescent="0.15">
      <c r="A27" s="263"/>
      <c r="B27" s="149" t="s">
        <v>4</v>
      </c>
      <c r="C27" s="229"/>
      <c r="D27" s="240">
        <v>208</v>
      </c>
      <c r="E27" s="230">
        <v>15</v>
      </c>
      <c r="F27" s="231">
        <v>23</v>
      </c>
      <c r="G27" s="231">
        <v>109</v>
      </c>
      <c r="H27" s="231">
        <v>37</v>
      </c>
      <c r="I27" s="231">
        <v>22</v>
      </c>
      <c r="J27" s="232">
        <v>2</v>
      </c>
      <c r="L27" s="273">
        <f>SUMPRODUCT(E$3:I$3,E27:I27)/SUM(E27:I27)</f>
        <v>2.8640776699029127</v>
      </c>
      <c r="N27" s="118">
        <v>6</v>
      </c>
      <c r="O27" s="109">
        <v>15</v>
      </c>
      <c r="P27" s="109">
        <v>148</v>
      </c>
      <c r="Q27" s="109">
        <v>20</v>
      </c>
      <c r="R27" s="109">
        <v>16</v>
      </c>
      <c r="S27" s="110">
        <v>3</v>
      </c>
      <c r="T27" s="2"/>
      <c r="U27" s="273">
        <f>SUMPRODUCT(N$3:R$3,N27:R27)/SUM(N27:R27)</f>
        <v>2.8780487804878048</v>
      </c>
    </row>
    <row r="28" spans="1:21" ht="13.5" customHeight="1" x14ac:dyDescent="0.15">
      <c r="A28" s="263"/>
      <c r="B28" s="56"/>
      <c r="D28" s="198"/>
      <c r="E28" s="219">
        <v>7.2115384615384608</v>
      </c>
      <c r="F28" s="220">
        <v>11.057692307692307</v>
      </c>
      <c r="G28" s="220">
        <v>52.403846153846153</v>
      </c>
      <c r="H28" s="220">
        <v>17.78846153846154</v>
      </c>
      <c r="I28" s="220">
        <v>10.576923076923077</v>
      </c>
      <c r="J28" s="221">
        <v>0.96153846153846156</v>
      </c>
      <c r="L28" s="272"/>
      <c r="N28" s="117">
        <v>2.8846153846153846</v>
      </c>
      <c r="O28" s="106">
        <v>7.2115384615384608</v>
      </c>
      <c r="P28" s="106">
        <v>71.15384615384616</v>
      </c>
      <c r="Q28" s="106">
        <v>9.6153846153846168</v>
      </c>
      <c r="R28" s="106">
        <v>7.6923076923076925</v>
      </c>
      <c r="S28" s="107">
        <v>1.4423076923076923</v>
      </c>
      <c r="U28" s="272"/>
    </row>
    <row r="29" spans="1:21" s="57" customFormat="1" ht="13.5" customHeight="1" x14ac:dyDescent="0.15">
      <c r="A29" s="263"/>
      <c r="B29" s="149" t="s">
        <v>5</v>
      </c>
      <c r="C29" s="229"/>
      <c r="D29" s="240">
        <v>358</v>
      </c>
      <c r="E29" s="230">
        <v>15</v>
      </c>
      <c r="F29" s="231">
        <v>54</v>
      </c>
      <c r="G29" s="231">
        <v>185</v>
      </c>
      <c r="H29" s="231">
        <v>75</v>
      </c>
      <c r="I29" s="231">
        <v>26</v>
      </c>
      <c r="J29" s="232">
        <v>3</v>
      </c>
      <c r="L29" s="273">
        <f>SUMPRODUCT(E$3:I$3,E29:I29)/SUM(E29:I29)</f>
        <v>2.8788732394366199</v>
      </c>
      <c r="N29" s="118">
        <v>11</v>
      </c>
      <c r="O29" s="109">
        <v>24</v>
      </c>
      <c r="P29" s="109">
        <v>258</v>
      </c>
      <c r="Q29" s="109">
        <v>41</v>
      </c>
      <c r="R29" s="109">
        <v>21</v>
      </c>
      <c r="S29" s="110">
        <v>3</v>
      </c>
      <c r="T29" s="2"/>
      <c r="U29" s="273">
        <f>SUMPRODUCT(N$3:R$3,N29:R29)/SUM(N29:R29)</f>
        <v>2.8957746478873241</v>
      </c>
    </row>
    <row r="30" spans="1:21" ht="13.5" customHeight="1" x14ac:dyDescent="0.15">
      <c r="A30" s="263"/>
      <c r="B30" s="148"/>
      <c r="C30" s="17"/>
      <c r="D30" s="205"/>
      <c r="E30" s="105">
        <v>4.1899441340782122</v>
      </c>
      <c r="F30" s="106">
        <v>15.083798882681565</v>
      </c>
      <c r="G30" s="106">
        <v>51.675977653631286</v>
      </c>
      <c r="H30" s="106">
        <v>20.949720670391063</v>
      </c>
      <c r="I30" s="106">
        <v>7.2625698324022352</v>
      </c>
      <c r="J30" s="107">
        <v>0.83798882681564246</v>
      </c>
      <c r="L30" s="272"/>
      <c r="N30" s="117">
        <v>3.0726256983240221</v>
      </c>
      <c r="O30" s="106">
        <v>6.7039106145251397</v>
      </c>
      <c r="P30" s="106">
        <v>72.067039106145245</v>
      </c>
      <c r="Q30" s="106">
        <v>11.452513966480447</v>
      </c>
      <c r="R30" s="106">
        <v>5.8659217877094969</v>
      </c>
      <c r="S30" s="107">
        <v>0.83798882681564246</v>
      </c>
      <c r="U30" s="272"/>
    </row>
    <row r="31" spans="1:21" s="57" customFormat="1" ht="13.5" customHeight="1" x14ac:dyDescent="0.15">
      <c r="A31" s="263"/>
      <c r="B31" s="149" t="s">
        <v>6</v>
      </c>
      <c r="C31" s="229"/>
      <c r="D31" s="240">
        <v>457</v>
      </c>
      <c r="E31" s="230">
        <v>17</v>
      </c>
      <c r="F31" s="231">
        <v>88</v>
      </c>
      <c r="G31" s="231">
        <v>251</v>
      </c>
      <c r="H31" s="231">
        <v>66</v>
      </c>
      <c r="I31" s="231">
        <v>26</v>
      </c>
      <c r="J31" s="232">
        <v>9</v>
      </c>
      <c r="L31" s="273">
        <f>SUMPRODUCT(E$3:I$3,E31:I31)/SUM(E31:I31)</f>
        <v>3.0089285714285716</v>
      </c>
      <c r="N31" s="118">
        <v>5</v>
      </c>
      <c r="O31" s="109">
        <v>24</v>
      </c>
      <c r="P31" s="109">
        <v>335</v>
      </c>
      <c r="Q31" s="109">
        <v>61</v>
      </c>
      <c r="R31" s="109">
        <v>21</v>
      </c>
      <c r="S31" s="110">
        <v>11</v>
      </c>
      <c r="T31" s="2"/>
      <c r="U31" s="273">
        <f>SUMPRODUCT(N$3:R$3,N31:R31)/SUM(N31:R31)</f>
        <v>2.8452914798206277</v>
      </c>
    </row>
    <row r="32" spans="1:21" ht="13.5" customHeight="1" x14ac:dyDescent="0.15">
      <c r="A32" s="263"/>
      <c r="B32" s="148"/>
      <c r="C32" s="17"/>
      <c r="D32" s="205"/>
      <c r="E32" s="105">
        <v>3.7199124726477026</v>
      </c>
      <c r="F32" s="106">
        <v>19.25601750547046</v>
      </c>
      <c r="G32" s="106">
        <v>54.923413566739612</v>
      </c>
      <c r="H32" s="106">
        <v>14.442013129102845</v>
      </c>
      <c r="I32" s="106">
        <v>5.6892778993435451</v>
      </c>
      <c r="J32" s="107">
        <v>1.9693654266958425</v>
      </c>
      <c r="L32" s="272"/>
      <c r="N32" s="117">
        <v>1.0940919037199124</v>
      </c>
      <c r="O32" s="106">
        <v>5.2516411378555796</v>
      </c>
      <c r="P32" s="106">
        <v>73.304157549234134</v>
      </c>
      <c r="Q32" s="106">
        <v>13.347921225382933</v>
      </c>
      <c r="R32" s="106">
        <v>4.5951859956236323</v>
      </c>
      <c r="S32" s="107">
        <v>2.4070021881838075</v>
      </c>
      <c r="U32" s="272"/>
    </row>
    <row r="33" spans="1:21" s="57" customFormat="1" ht="13.5" customHeight="1" x14ac:dyDescent="0.15">
      <c r="A33" s="263"/>
      <c r="B33" s="149" t="s">
        <v>7</v>
      </c>
      <c r="C33" s="229"/>
      <c r="D33" s="240">
        <v>531</v>
      </c>
      <c r="E33" s="230">
        <v>19</v>
      </c>
      <c r="F33" s="231">
        <v>100</v>
      </c>
      <c r="G33" s="231">
        <v>300</v>
      </c>
      <c r="H33" s="231">
        <v>86</v>
      </c>
      <c r="I33" s="231">
        <v>14</v>
      </c>
      <c r="J33" s="232">
        <v>12</v>
      </c>
      <c r="L33" s="273">
        <f>SUMPRODUCT(E$3:I$3,E33:I33)/SUM(E33:I33)</f>
        <v>3.046242774566474</v>
      </c>
      <c r="N33" s="118">
        <v>6</v>
      </c>
      <c r="O33" s="109">
        <v>32</v>
      </c>
      <c r="P33" s="109">
        <v>361</v>
      </c>
      <c r="Q33" s="109">
        <v>84</v>
      </c>
      <c r="R33" s="109">
        <v>23</v>
      </c>
      <c r="S33" s="110">
        <v>25</v>
      </c>
      <c r="T33" s="2"/>
      <c r="U33" s="273">
        <f>SUMPRODUCT(N$3:R$3,N33:R33)/SUM(N33:R33)</f>
        <v>2.8300395256916997</v>
      </c>
    </row>
    <row r="34" spans="1:21" ht="13.5" customHeight="1" x14ac:dyDescent="0.15">
      <c r="A34" s="263"/>
      <c r="B34" s="148"/>
      <c r="C34" s="17"/>
      <c r="D34" s="205"/>
      <c r="E34" s="105">
        <v>3.5781544256120528</v>
      </c>
      <c r="F34" s="106">
        <v>18.832391713747647</v>
      </c>
      <c r="G34" s="106">
        <v>56.497175141242941</v>
      </c>
      <c r="H34" s="106">
        <v>16.195856873822976</v>
      </c>
      <c r="I34" s="106">
        <v>2.6365348399246704</v>
      </c>
      <c r="J34" s="107">
        <v>2.2598870056497176</v>
      </c>
      <c r="L34" s="272"/>
      <c r="N34" s="117">
        <v>1.1299435028248588</v>
      </c>
      <c r="O34" s="106">
        <v>6.0263653483992465</v>
      </c>
      <c r="P34" s="106">
        <v>67.984934086628996</v>
      </c>
      <c r="Q34" s="106">
        <v>15.819209039548024</v>
      </c>
      <c r="R34" s="106">
        <v>4.3314500941619585</v>
      </c>
      <c r="S34" s="107">
        <v>4.7080979284369118</v>
      </c>
      <c r="U34" s="272"/>
    </row>
    <row r="35" spans="1:21" s="57" customFormat="1" ht="13.5" customHeight="1" x14ac:dyDescent="0.15">
      <c r="A35" s="263"/>
      <c r="B35" s="149" t="s">
        <v>45</v>
      </c>
      <c r="C35" s="229"/>
      <c r="D35" s="240">
        <v>750</v>
      </c>
      <c r="E35" s="230">
        <v>28</v>
      </c>
      <c r="F35" s="231">
        <v>150</v>
      </c>
      <c r="G35" s="231">
        <v>359</v>
      </c>
      <c r="H35" s="231">
        <v>92</v>
      </c>
      <c r="I35" s="231">
        <v>26</v>
      </c>
      <c r="J35" s="232">
        <v>95</v>
      </c>
      <c r="L35" s="273">
        <f>SUMPRODUCT(E$3:I$3,E35:I35)/SUM(E35:I35)</f>
        <v>3.0946564885496182</v>
      </c>
      <c r="N35" s="118">
        <v>5</v>
      </c>
      <c r="O35" s="109">
        <v>60</v>
      </c>
      <c r="P35" s="109">
        <v>417</v>
      </c>
      <c r="Q35" s="109">
        <v>99</v>
      </c>
      <c r="R35" s="109">
        <v>44</v>
      </c>
      <c r="S35" s="110">
        <v>125</v>
      </c>
      <c r="T35" s="2"/>
      <c r="U35" s="273">
        <f>SUMPRODUCT(N$3:R$3,N35:R35)/SUM(N35:R35)</f>
        <v>2.8128000000000002</v>
      </c>
    </row>
    <row r="36" spans="1:21" ht="13.5" customHeight="1" x14ac:dyDescent="0.15">
      <c r="A36" s="263"/>
      <c r="B36" s="148"/>
      <c r="C36" s="17"/>
      <c r="D36" s="205"/>
      <c r="E36" s="105">
        <v>3.7333333333333338</v>
      </c>
      <c r="F36" s="106">
        <v>20</v>
      </c>
      <c r="G36" s="106">
        <v>47.866666666666667</v>
      </c>
      <c r="H36" s="106">
        <v>12.266666666666666</v>
      </c>
      <c r="I36" s="106">
        <v>3.4666666666666663</v>
      </c>
      <c r="J36" s="107">
        <v>12.666666666666668</v>
      </c>
      <c r="L36" s="272"/>
      <c r="N36" s="117">
        <v>0.66666666666666674</v>
      </c>
      <c r="O36" s="106">
        <v>8</v>
      </c>
      <c r="P36" s="106">
        <v>55.600000000000009</v>
      </c>
      <c r="Q36" s="106">
        <v>13.200000000000001</v>
      </c>
      <c r="R36" s="106">
        <v>5.8666666666666663</v>
      </c>
      <c r="S36" s="107">
        <v>16.666666666666664</v>
      </c>
      <c r="U36" s="272"/>
    </row>
    <row r="37" spans="1:21" s="57" customFormat="1" ht="13.5" customHeight="1" x14ac:dyDescent="0.15">
      <c r="A37" s="263"/>
      <c r="B37" s="56" t="s">
        <v>46</v>
      </c>
      <c r="D37" s="198">
        <v>32</v>
      </c>
      <c r="E37" s="108">
        <v>0</v>
      </c>
      <c r="F37" s="109">
        <v>7</v>
      </c>
      <c r="G37" s="109">
        <v>17</v>
      </c>
      <c r="H37" s="109">
        <v>0</v>
      </c>
      <c r="I37" s="109">
        <v>3</v>
      </c>
      <c r="J37" s="110">
        <v>5</v>
      </c>
      <c r="L37" s="273">
        <f>SUMPRODUCT(E$3:I$3,E37:I37)/SUM(E37:I37)</f>
        <v>3.0370370370370372</v>
      </c>
      <c r="N37" s="118">
        <v>2</v>
      </c>
      <c r="O37" s="109">
        <v>2</v>
      </c>
      <c r="P37" s="109">
        <v>15</v>
      </c>
      <c r="Q37" s="109">
        <v>5</v>
      </c>
      <c r="R37" s="109">
        <v>2</v>
      </c>
      <c r="S37" s="110">
        <v>6</v>
      </c>
      <c r="T37" s="2"/>
      <c r="U37" s="273">
        <f>SUMPRODUCT(N$3:R$3,N37:R37)/SUM(N37:R37)</f>
        <v>2.8846153846153846</v>
      </c>
    </row>
    <row r="38" spans="1:21" ht="13.5" customHeight="1" thickBot="1" x14ac:dyDescent="0.2">
      <c r="A38" s="263"/>
      <c r="B38" s="56"/>
      <c r="D38" s="199"/>
      <c r="E38" s="111">
        <v>0</v>
      </c>
      <c r="F38" s="112">
        <v>21.875</v>
      </c>
      <c r="G38" s="112">
        <v>53.125</v>
      </c>
      <c r="H38" s="112">
        <v>0</v>
      </c>
      <c r="I38" s="112">
        <v>9.375</v>
      </c>
      <c r="J38" s="113">
        <v>15.625</v>
      </c>
      <c r="L38" s="271"/>
      <c r="N38" s="119">
        <v>6.25</v>
      </c>
      <c r="O38" s="112">
        <v>6.25</v>
      </c>
      <c r="P38" s="112">
        <v>46.875</v>
      </c>
      <c r="Q38" s="112">
        <v>15.625</v>
      </c>
      <c r="R38" s="112">
        <v>6.25</v>
      </c>
      <c r="S38" s="113">
        <v>18.75</v>
      </c>
      <c r="U38" s="271"/>
    </row>
    <row r="39" spans="1:21" s="57" customFormat="1" ht="13.5" customHeight="1" x14ac:dyDescent="0.15">
      <c r="A39" s="265" t="s">
        <v>47</v>
      </c>
      <c r="B39" s="55" t="s">
        <v>49</v>
      </c>
      <c r="C39" s="217"/>
      <c r="D39" s="202">
        <v>365</v>
      </c>
      <c r="E39" s="108">
        <v>21</v>
      </c>
      <c r="F39" s="109">
        <v>54</v>
      </c>
      <c r="G39" s="109">
        <v>189</v>
      </c>
      <c r="H39" s="109">
        <v>63</v>
      </c>
      <c r="I39" s="109">
        <v>34</v>
      </c>
      <c r="J39" s="110">
        <v>4</v>
      </c>
      <c r="L39" s="270">
        <f>SUMPRODUCT(E$3:I$3,E39:I39)/SUM(E39:I39)</f>
        <v>2.9030470914127422</v>
      </c>
      <c r="N39" s="118">
        <v>10</v>
      </c>
      <c r="O39" s="109">
        <v>23</v>
      </c>
      <c r="P39" s="109">
        <v>252</v>
      </c>
      <c r="Q39" s="109">
        <v>50</v>
      </c>
      <c r="R39" s="109">
        <v>22</v>
      </c>
      <c r="S39" s="110">
        <v>8</v>
      </c>
      <c r="T39" s="2"/>
      <c r="U39" s="270">
        <f>SUMPRODUCT(N$3:R$3,N39:R39)/SUM(N39:R39)</f>
        <v>2.8571428571428572</v>
      </c>
    </row>
    <row r="40" spans="1:21" ht="13.5" customHeight="1" x14ac:dyDescent="0.15">
      <c r="A40" s="263"/>
      <c r="B40" s="56"/>
      <c r="C40" s="218"/>
      <c r="D40" s="202"/>
      <c r="E40" s="219">
        <v>5.7534246575342465</v>
      </c>
      <c r="F40" s="220">
        <v>14.794520547945206</v>
      </c>
      <c r="G40" s="220">
        <v>51.780821917808218</v>
      </c>
      <c r="H40" s="220">
        <v>17.260273972602739</v>
      </c>
      <c r="I40" s="220">
        <v>9.3150684931506849</v>
      </c>
      <c r="J40" s="221">
        <v>1.095890410958904</v>
      </c>
      <c r="L40" s="272"/>
      <c r="N40" s="117">
        <v>2.7397260273972601</v>
      </c>
      <c r="O40" s="106">
        <v>6.3013698630136989</v>
      </c>
      <c r="P40" s="106">
        <v>69.041095890410958</v>
      </c>
      <c r="Q40" s="106">
        <v>13.698630136986301</v>
      </c>
      <c r="R40" s="106">
        <v>6.0273972602739727</v>
      </c>
      <c r="S40" s="107">
        <v>2.1917808219178081</v>
      </c>
      <c r="U40" s="272"/>
    </row>
    <row r="41" spans="1:21" s="57" customFormat="1" ht="13.5" customHeight="1" x14ac:dyDescent="0.15">
      <c r="A41" s="263"/>
      <c r="B41" s="149" t="s">
        <v>51</v>
      </c>
      <c r="C41" s="246"/>
      <c r="D41" s="239">
        <v>1728</v>
      </c>
      <c r="E41" s="230">
        <v>75</v>
      </c>
      <c r="F41" s="231">
        <v>318</v>
      </c>
      <c r="G41" s="231">
        <v>904</v>
      </c>
      <c r="H41" s="231">
        <v>267</v>
      </c>
      <c r="I41" s="231">
        <v>79</v>
      </c>
      <c r="J41" s="232">
        <v>85</v>
      </c>
      <c r="L41" s="273">
        <f>SUMPRODUCT(E$3:I$3,E41:I41)/SUM(E41:I41)</f>
        <v>3.0261716372489347</v>
      </c>
      <c r="N41" s="118">
        <v>25</v>
      </c>
      <c r="O41" s="109">
        <v>133</v>
      </c>
      <c r="P41" s="109">
        <v>1137</v>
      </c>
      <c r="Q41" s="109">
        <v>235</v>
      </c>
      <c r="R41" s="109">
        <v>77</v>
      </c>
      <c r="S41" s="110">
        <v>121</v>
      </c>
      <c r="T41" s="2"/>
      <c r="U41" s="273">
        <f>SUMPRODUCT(N$3:R$3,N41:R41)/SUM(N41:R41)</f>
        <v>2.8718108276291225</v>
      </c>
    </row>
    <row r="42" spans="1:21" ht="13.5" customHeight="1" x14ac:dyDescent="0.15">
      <c r="A42" s="263"/>
      <c r="B42" s="148"/>
      <c r="C42" s="243"/>
      <c r="D42" s="201"/>
      <c r="E42" s="105">
        <v>4.3402777777777777</v>
      </c>
      <c r="F42" s="106">
        <v>18.402777777777779</v>
      </c>
      <c r="G42" s="106">
        <v>52.314814814814817</v>
      </c>
      <c r="H42" s="106">
        <v>15.451388888888889</v>
      </c>
      <c r="I42" s="106">
        <v>4.5717592592592595</v>
      </c>
      <c r="J42" s="107">
        <v>4.9189814814814818</v>
      </c>
      <c r="L42" s="272"/>
      <c r="N42" s="117">
        <v>1.4467592592592593</v>
      </c>
      <c r="O42" s="106">
        <v>7.6967592592592586</v>
      </c>
      <c r="P42" s="106">
        <v>65.798611111111114</v>
      </c>
      <c r="Q42" s="106">
        <v>13.599537037037038</v>
      </c>
      <c r="R42" s="106">
        <v>4.4560185185185182</v>
      </c>
      <c r="S42" s="107">
        <v>7.0023148148148158</v>
      </c>
      <c r="U42" s="272"/>
    </row>
    <row r="43" spans="1:21" s="57" customFormat="1" ht="13.5" customHeight="1" x14ac:dyDescent="0.15">
      <c r="A43" s="263"/>
      <c r="B43" s="149" t="s">
        <v>52</v>
      </c>
      <c r="C43" s="246"/>
      <c r="D43" s="239">
        <v>317</v>
      </c>
      <c r="E43" s="230">
        <v>9</v>
      </c>
      <c r="F43" s="231">
        <v>60</v>
      </c>
      <c r="G43" s="231">
        <v>161</v>
      </c>
      <c r="H43" s="231">
        <v>47</v>
      </c>
      <c r="I43" s="231">
        <v>11</v>
      </c>
      <c r="J43" s="232">
        <v>29</v>
      </c>
      <c r="L43" s="273">
        <f>SUMPRODUCT(E$3:I$3,E43:I43)/SUM(E43:I43)</f>
        <v>3.03125</v>
      </c>
      <c r="N43" s="118">
        <v>5</v>
      </c>
      <c r="O43" s="109">
        <v>13</v>
      </c>
      <c r="P43" s="109">
        <v>198</v>
      </c>
      <c r="Q43" s="109">
        <v>37</v>
      </c>
      <c r="R43" s="109">
        <v>28</v>
      </c>
      <c r="S43" s="110">
        <v>36</v>
      </c>
      <c r="T43" s="2"/>
      <c r="U43" s="273">
        <f>SUMPRODUCT(N$3:R$3,N43:R43)/SUM(N43:R43)</f>
        <v>2.7508896797153026</v>
      </c>
    </row>
    <row r="44" spans="1:21" ht="13.5" customHeight="1" x14ac:dyDescent="0.15">
      <c r="A44" s="263"/>
      <c r="B44" s="148"/>
      <c r="C44" s="243"/>
      <c r="D44" s="201"/>
      <c r="E44" s="105">
        <v>2.8391167192429023</v>
      </c>
      <c r="F44" s="106">
        <v>18.927444794952681</v>
      </c>
      <c r="G44" s="106">
        <v>50.788643533123022</v>
      </c>
      <c r="H44" s="106">
        <v>14.826498422712934</v>
      </c>
      <c r="I44" s="106">
        <v>3.4700315457413247</v>
      </c>
      <c r="J44" s="107">
        <v>9.1482649842271293</v>
      </c>
      <c r="L44" s="272"/>
      <c r="N44" s="117">
        <v>1.5772870662460567</v>
      </c>
      <c r="O44" s="106">
        <v>4.1009463722397479</v>
      </c>
      <c r="P44" s="106">
        <v>62.460567823343851</v>
      </c>
      <c r="Q44" s="106">
        <v>11.67192429022082</v>
      </c>
      <c r="R44" s="106">
        <v>8.8328075709779181</v>
      </c>
      <c r="S44" s="107">
        <v>11.356466876971609</v>
      </c>
      <c r="U44" s="272"/>
    </row>
    <row r="45" spans="1:21" s="57" customFormat="1" ht="13.5" customHeight="1" x14ac:dyDescent="0.15">
      <c r="A45" s="263"/>
      <c r="B45" s="56" t="s">
        <v>350</v>
      </c>
      <c r="C45" s="244"/>
      <c r="D45" s="202">
        <v>45</v>
      </c>
      <c r="E45" s="108">
        <v>0</v>
      </c>
      <c r="F45" s="109">
        <v>8</v>
      </c>
      <c r="G45" s="109">
        <v>21</v>
      </c>
      <c r="H45" s="109">
        <v>3</v>
      </c>
      <c r="I45" s="109">
        <v>4</v>
      </c>
      <c r="J45" s="110">
        <v>9</v>
      </c>
      <c r="L45" s="273">
        <f>SUMPRODUCT(E$3:I$3,E45:I45)/SUM(E45:I45)</f>
        <v>2.9166666666666665</v>
      </c>
      <c r="N45" s="118">
        <v>3</v>
      </c>
      <c r="O45" s="109">
        <v>3</v>
      </c>
      <c r="P45" s="109">
        <v>19</v>
      </c>
      <c r="Q45" s="109">
        <v>8</v>
      </c>
      <c r="R45" s="109">
        <v>3</v>
      </c>
      <c r="S45" s="110">
        <v>9</v>
      </c>
      <c r="T45" s="2"/>
      <c r="U45" s="273">
        <f>SUMPRODUCT(N$3:R$3,N45:R45)/SUM(N45:R45)</f>
        <v>2.8611111111111112</v>
      </c>
    </row>
    <row r="46" spans="1:21" ht="13.5" customHeight="1" thickBot="1" x14ac:dyDescent="0.2">
      <c r="A46" s="264"/>
      <c r="B46" s="150"/>
      <c r="C46" s="245"/>
      <c r="D46" s="203"/>
      <c r="E46" s="111">
        <v>0</v>
      </c>
      <c r="F46" s="112">
        <v>17.777777777777779</v>
      </c>
      <c r="G46" s="112">
        <v>46.666666666666664</v>
      </c>
      <c r="H46" s="112">
        <v>6.666666666666667</v>
      </c>
      <c r="I46" s="112">
        <v>8.8888888888888893</v>
      </c>
      <c r="J46" s="113">
        <v>20</v>
      </c>
      <c r="L46" s="271"/>
      <c r="N46" s="119">
        <v>6.666666666666667</v>
      </c>
      <c r="O46" s="112">
        <v>6.666666666666667</v>
      </c>
      <c r="P46" s="112">
        <v>42.222222222222221</v>
      </c>
      <c r="Q46" s="112">
        <v>17.777777777777779</v>
      </c>
      <c r="R46" s="112">
        <v>6.666666666666667</v>
      </c>
      <c r="S46" s="113">
        <v>20</v>
      </c>
      <c r="U46" s="271"/>
    </row>
    <row r="47" spans="1:21" s="57" customFormat="1" ht="13.5" customHeight="1" x14ac:dyDescent="0.15">
      <c r="A47" s="265" t="s">
        <v>224</v>
      </c>
      <c r="B47" s="55" t="s">
        <v>54</v>
      </c>
      <c r="C47" s="217"/>
      <c r="D47" s="202">
        <v>95</v>
      </c>
      <c r="E47" s="108">
        <v>9</v>
      </c>
      <c r="F47" s="109">
        <v>15</v>
      </c>
      <c r="G47" s="109">
        <v>41</v>
      </c>
      <c r="H47" s="109">
        <v>20</v>
      </c>
      <c r="I47" s="109">
        <v>9</v>
      </c>
      <c r="J47" s="110">
        <v>1</v>
      </c>
      <c r="L47" s="270">
        <f>SUMPRODUCT(E$3:I$3,E47:I47)/SUM(E47:I47)</f>
        <v>2.9468085106382977</v>
      </c>
      <c r="N47" s="118">
        <v>7</v>
      </c>
      <c r="O47" s="109">
        <v>10</v>
      </c>
      <c r="P47" s="109">
        <v>57</v>
      </c>
      <c r="Q47" s="109">
        <v>17</v>
      </c>
      <c r="R47" s="109">
        <v>3</v>
      </c>
      <c r="S47" s="110">
        <v>1</v>
      </c>
      <c r="T47" s="2"/>
      <c r="U47" s="270">
        <f>SUMPRODUCT(N$3:R$3,N47:R47)/SUM(N47:R47)</f>
        <v>3.0106382978723403</v>
      </c>
    </row>
    <row r="48" spans="1:21" ht="13.5" customHeight="1" x14ac:dyDescent="0.15">
      <c r="A48" s="263"/>
      <c r="B48" s="56"/>
      <c r="C48" s="218"/>
      <c r="D48" s="202"/>
      <c r="E48" s="219">
        <v>9.4736842105263168</v>
      </c>
      <c r="F48" s="220">
        <v>15.789473684210526</v>
      </c>
      <c r="G48" s="220">
        <v>43.15789473684211</v>
      </c>
      <c r="H48" s="220">
        <v>21.052631578947366</v>
      </c>
      <c r="I48" s="220">
        <v>9.4736842105263168</v>
      </c>
      <c r="J48" s="221">
        <v>1.0526315789473684</v>
      </c>
      <c r="L48" s="272"/>
      <c r="N48" s="117">
        <v>7.3684210526315779</v>
      </c>
      <c r="O48" s="106">
        <v>10.526315789473683</v>
      </c>
      <c r="P48" s="106">
        <v>60</v>
      </c>
      <c r="Q48" s="106">
        <v>17.894736842105264</v>
      </c>
      <c r="R48" s="106">
        <v>3.1578947368421053</v>
      </c>
      <c r="S48" s="107">
        <v>1.0526315789473684</v>
      </c>
      <c r="U48" s="272"/>
    </row>
    <row r="49" spans="1:21" s="57" customFormat="1" ht="13.5" customHeight="1" x14ac:dyDescent="0.15">
      <c r="A49" s="263"/>
      <c r="B49" s="149" t="s">
        <v>393</v>
      </c>
      <c r="C49" s="246"/>
      <c r="D49" s="239">
        <v>332</v>
      </c>
      <c r="E49" s="230">
        <v>12</v>
      </c>
      <c r="F49" s="231">
        <v>44</v>
      </c>
      <c r="G49" s="231">
        <v>193</v>
      </c>
      <c r="H49" s="231">
        <v>47</v>
      </c>
      <c r="I49" s="231">
        <v>32</v>
      </c>
      <c r="J49" s="232">
        <v>4</v>
      </c>
      <c r="L49" s="273">
        <f>SUMPRODUCT(E$3:I$3,E49:I49)/SUM(E49:I49)</f>
        <v>2.8689024390243905</v>
      </c>
      <c r="N49" s="118">
        <v>3</v>
      </c>
      <c r="O49" s="109">
        <v>13</v>
      </c>
      <c r="P49" s="109">
        <v>247</v>
      </c>
      <c r="Q49" s="109">
        <v>35</v>
      </c>
      <c r="R49" s="109">
        <v>29</v>
      </c>
      <c r="S49" s="110">
        <v>5</v>
      </c>
      <c r="T49" s="2"/>
      <c r="U49" s="273">
        <f>SUMPRODUCT(N$3:R$3,N49:R49)/SUM(N49:R49)</f>
        <v>2.7737003058103977</v>
      </c>
    </row>
    <row r="50" spans="1:21" ht="13.5" customHeight="1" x14ac:dyDescent="0.15">
      <c r="A50" s="263"/>
      <c r="B50" s="148"/>
      <c r="C50" s="243"/>
      <c r="D50" s="201"/>
      <c r="E50" s="105">
        <v>3.6144578313253009</v>
      </c>
      <c r="F50" s="106">
        <v>13.253012048192772</v>
      </c>
      <c r="G50" s="106">
        <v>58.132530120481931</v>
      </c>
      <c r="H50" s="106">
        <v>14.156626506024098</v>
      </c>
      <c r="I50" s="106">
        <v>9.6385542168674707</v>
      </c>
      <c r="J50" s="107">
        <v>1.2048192771084338</v>
      </c>
      <c r="L50" s="272"/>
      <c r="N50" s="117">
        <v>0.90361445783132521</v>
      </c>
      <c r="O50" s="106">
        <v>3.9156626506024099</v>
      </c>
      <c r="P50" s="106">
        <v>74.397590361445793</v>
      </c>
      <c r="Q50" s="106">
        <v>10.542168674698797</v>
      </c>
      <c r="R50" s="106">
        <v>8.7349397590361448</v>
      </c>
      <c r="S50" s="107">
        <v>1.5060240963855422</v>
      </c>
      <c r="U50" s="272"/>
    </row>
    <row r="51" spans="1:21" s="57" customFormat="1" ht="13.5" customHeight="1" x14ac:dyDescent="0.15">
      <c r="A51" s="263"/>
      <c r="B51" s="149" t="s">
        <v>56</v>
      </c>
      <c r="C51" s="246"/>
      <c r="D51" s="239">
        <v>216</v>
      </c>
      <c r="E51" s="230">
        <v>11</v>
      </c>
      <c r="F51" s="231">
        <v>41</v>
      </c>
      <c r="G51" s="231">
        <v>115</v>
      </c>
      <c r="H51" s="231">
        <v>37</v>
      </c>
      <c r="I51" s="231">
        <v>8</v>
      </c>
      <c r="J51" s="232">
        <v>4</v>
      </c>
      <c r="L51" s="273">
        <f>SUMPRODUCT(E$3:I$3,E51:I51)/SUM(E51:I51)</f>
        <v>3.0471698113207548</v>
      </c>
      <c r="N51" s="118">
        <v>0</v>
      </c>
      <c r="O51" s="109">
        <v>16</v>
      </c>
      <c r="P51" s="109">
        <v>154</v>
      </c>
      <c r="Q51" s="109">
        <v>28</v>
      </c>
      <c r="R51" s="109">
        <v>8</v>
      </c>
      <c r="S51" s="110">
        <v>10</v>
      </c>
      <c r="T51" s="2"/>
      <c r="U51" s="273">
        <f>SUMPRODUCT(N$3:R$3,N51:R51)/SUM(N51:R51)</f>
        <v>2.8640776699029127</v>
      </c>
    </row>
    <row r="52" spans="1:21" ht="13.5" customHeight="1" x14ac:dyDescent="0.15">
      <c r="A52" s="263"/>
      <c r="B52" s="148"/>
      <c r="C52" s="243"/>
      <c r="D52" s="201"/>
      <c r="E52" s="105">
        <v>5.0925925925925926</v>
      </c>
      <c r="F52" s="106">
        <v>18.981481481481481</v>
      </c>
      <c r="G52" s="106">
        <v>53.240740740740748</v>
      </c>
      <c r="H52" s="106">
        <v>17.12962962962963</v>
      </c>
      <c r="I52" s="106">
        <v>3.7037037037037033</v>
      </c>
      <c r="J52" s="107">
        <v>1.8518518518518516</v>
      </c>
      <c r="L52" s="272"/>
      <c r="N52" s="117">
        <v>0</v>
      </c>
      <c r="O52" s="106">
        <v>7.4074074074074066</v>
      </c>
      <c r="P52" s="106">
        <v>71.296296296296291</v>
      </c>
      <c r="Q52" s="106">
        <v>12.962962962962962</v>
      </c>
      <c r="R52" s="106">
        <v>3.7037037037037033</v>
      </c>
      <c r="S52" s="107">
        <v>4.6296296296296298</v>
      </c>
      <c r="U52" s="272"/>
    </row>
    <row r="53" spans="1:21" s="57" customFormat="1" ht="13.5" customHeight="1" x14ac:dyDescent="0.15">
      <c r="A53" s="263"/>
      <c r="B53" s="149" t="s">
        <v>58</v>
      </c>
      <c r="C53" s="246"/>
      <c r="D53" s="239">
        <v>177</v>
      </c>
      <c r="E53" s="230">
        <v>11</v>
      </c>
      <c r="F53" s="231">
        <v>24</v>
      </c>
      <c r="G53" s="231">
        <v>87</v>
      </c>
      <c r="H53" s="231">
        <v>37</v>
      </c>
      <c r="I53" s="231">
        <v>13</v>
      </c>
      <c r="J53" s="232">
        <v>5</v>
      </c>
      <c r="L53" s="273">
        <f>SUMPRODUCT(E$3:I$3,E53:I53)/SUM(E53:I53)</f>
        <v>2.9011627906976742</v>
      </c>
      <c r="N53" s="118">
        <v>6</v>
      </c>
      <c r="O53" s="109">
        <v>17</v>
      </c>
      <c r="P53" s="109">
        <v>121</v>
      </c>
      <c r="Q53" s="109">
        <v>16</v>
      </c>
      <c r="R53" s="109">
        <v>10</v>
      </c>
      <c r="S53" s="110">
        <v>7</v>
      </c>
      <c r="T53" s="2"/>
      <c r="U53" s="273">
        <f>SUMPRODUCT(N$3:R$3,N53:R53)/SUM(N53:R53)</f>
        <v>2.9588235294117649</v>
      </c>
    </row>
    <row r="54" spans="1:21" ht="13.5" customHeight="1" x14ac:dyDescent="0.15">
      <c r="A54" s="263"/>
      <c r="B54" s="148"/>
      <c r="C54" s="243"/>
      <c r="D54" s="201"/>
      <c r="E54" s="105">
        <v>6.2146892655367232</v>
      </c>
      <c r="F54" s="106">
        <v>13.559322033898304</v>
      </c>
      <c r="G54" s="106">
        <v>49.152542372881356</v>
      </c>
      <c r="H54" s="106">
        <v>20.903954802259886</v>
      </c>
      <c r="I54" s="106">
        <v>7.3446327683615822</v>
      </c>
      <c r="J54" s="107">
        <v>2.8248587570621471</v>
      </c>
      <c r="L54" s="272"/>
      <c r="N54" s="117">
        <v>3.3898305084745761</v>
      </c>
      <c r="O54" s="106">
        <v>9.6045197740112993</v>
      </c>
      <c r="P54" s="106">
        <v>68.361581920903959</v>
      </c>
      <c r="Q54" s="106">
        <v>9.0395480225988702</v>
      </c>
      <c r="R54" s="106">
        <v>5.6497175141242941</v>
      </c>
      <c r="S54" s="107">
        <v>3.9548022598870061</v>
      </c>
      <c r="U54" s="272"/>
    </row>
    <row r="55" spans="1:21" s="57" customFormat="1" ht="13.5" customHeight="1" x14ac:dyDescent="0.15">
      <c r="A55" s="263"/>
      <c r="B55" s="149" t="s">
        <v>60</v>
      </c>
      <c r="C55" s="246"/>
      <c r="D55" s="239">
        <v>396</v>
      </c>
      <c r="E55" s="230">
        <v>18</v>
      </c>
      <c r="F55" s="231">
        <v>65</v>
      </c>
      <c r="G55" s="231">
        <v>198</v>
      </c>
      <c r="H55" s="231">
        <v>75</v>
      </c>
      <c r="I55" s="231">
        <v>27</v>
      </c>
      <c r="J55" s="232">
        <v>13</v>
      </c>
      <c r="L55" s="273">
        <f>SUMPRODUCT(E$3:I$3,E55:I55)/SUM(E55:I55)</f>
        <v>2.926892950391645</v>
      </c>
      <c r="N55" s="118">
        <v>12</v>
      </c>
      <c r="O55" s="109">
        <v>33</v>
      </c>
      <c r="P55" s="109">
        <v>269</v>
      </c>
      <c r="Q55" s="109">
        <v>51</v>
      </c>
      <c r="R55" s="109">
        <v>17</v>
      </c>
      <c r="S55" s="110">
        <v>14</v>
      </c>
      <c r="T55" s="2"/>
      <c r="U55" s="273">
        <f>SUMPRODUCT(N$3:R$3,N55:R55)/SUM(N55:R55)</f>
        <v>2.9267015706806281</v>
      </c>
    </row>
    <row r="56" spans="1:21" ht="13.5" customHeight="1" x14ac:dyDescent="0.15">
      <c r="A56" s="263"/>
      <c r="B56" s="148"/>
      <c r="C56" s="243"/>
      <c r="D56" s="201"/>
      <c r="E56" s="105">
        <v>4.5454545454545459</v>
      </c>
      <c r="F56" s="106">
        <v>16.414141414141415</v>
      </c>
      <c r="G56" s="106">
        <v>50</v>
      </c>
      <c r="H56" s="106">
        <v>18.939393939393938</v>
      </c>
      <c r="I56" s="106">
        <v>6.8181818181818175</v>
      </c>
      <c r="J56" s="107">
        <v>3.2828282828282833</v>
      </c>
      <c r="L56" s="272"/>
      <c r="N56" s="117">
        <v>3.0303030303030303</v>
      </c>
      <c r="O56" s="106">
        <v>8.3333333333333321</v>
      </c>
      <c r="P56" s="106">
        <v>67.929292929292927</v>
      </c>
      <c r="Q56" s="106">
        <v>12.878787878787879</v>
      </c>
      <c r="R56" s="106">
        <v>4.2929292929292924</v>
      </c>
      <c r="S56" s="107">
        <v>3.535353535353535</v>
      </c>
      <c r="U56" s="272"/>
    </row>
    <row r="57" spans="1:21" s="57" customFormat="1" ht="13.5" customHeight="1" x14ac:dyDescent="0.15">
      <c r="A57" s="263"/>
      <c r="B57" s="149" t="s">
        <v>62</v>
      </c>
      <c r="C57" s="246"/>
      <c r="D57" s="239">
        <v>207</v>
      </c>
      <c r="E57" s="230">
        <v>13</v>
      </c>
      <c r="F57" s="231">
        <v>39</v>
      </c>
      <c r="G57" s="231">
        <v>107</v>
      </c>
      <c r="H57" s="231">
        <v>32</v>
      </c>
      <c r="I57" s="231">
        <v>10</v>
      </c>
      <c r="J57" s="232">
        <v>6</v>
      </c>
      <c r="L57" s="273">
        <f>SUMPRODUCT(E$3:I$3,E57:I57)/SUM(E57:I57)</f>
        <v>3.0646766169154227</v>
      </c>
      <c r="N57" s="118">
        <v>6</v>
      </c>
      <c r="O57" s="109">
        <v>19</v>
      </c>
      <c r="P57" s="109">
        <v>133</v>
      </c>
      <c r="Q57" s="109">
        <v>36</v>
      </c>
      <c r="R57" s="109">
        <v>6</v>
      </c>
      <c r="S57" s="110">
        <v>7</v>
      </c>
      <c r="T57" s="2"/>
      <c r="U57" s="273">
        <f>SUMPRODUCT(N$3:R$3,N57:R57)/SUM(N57:R57)</f>
        <v>2.915</v>
      </c>
    </row>
    <row r="58" spans="1:21" ht="13.5" customHeight="1" x14ac:dyDescent="0.15">
      <c r="A58" s="263"/>
      <c r="B58" s="148"/>
      <c r="C58" s="243"/>
      <c r="D58" s="201"/>
      <c r="E58" s="105">
        <v>6.2801932367149762</v>
      </c>
      <c r="F58" s="106">
        <v>18.840579710144929</v>
      </c>
      <c r="G58" s="106">
        <v>51.690821256038646</v>
      </c>
      <c r="H58" s="106">
        <v>15.458937198067632</v>
      </c>
      <c r="I58" s="106">
        <v>4.8309178743961354</v>
      </c>
      <c r="J58" s="107">
        <v>2.8985507246376812</v>
      </c>
      <c r="L58" s="272"/>
      <c r="N58" s="117">
        <v>2.8985507246376812</v>
      </c>
      <c r="O58" s="106">
        <v>9.1787439613526569</v>
      </c>
      <c r="P58" s="106">
        <v>64.251207729468589</v>
      </c>
      <c r="Q58" s="106">
        <v>17.391304347826086</v>
      </c>
      <c r="R58" s="106">
        <v>2.8985507246376812</v>
      </c>
      <c r="S58" s="107">
        <v>3.3816425120772946</v>
      </c>
      <c r="U58" s="272"/>
    </row>
    <row r="59" spans="1:21" s="57" customFormat="1" ht="13.5" customHeight="1" x14ac:dyDescent="0.15">
      <c r="A59" s="263"/>
      <c r="B59" s="149" t="s">
        <v>64</v>
      </c>
      <c r="C59" s="246"/>
      <c r="D59" s="206">
        <v>142</v>
      </c>
      <c r="E59" s="230">
        <v>5</v>
      </c>
      <c r="F59" s="231">
        <v>28</v>
      </c>
      <c r="G59" s="231">
        <v>68</v>
      </c>
      <c r="H59" s="231">
        <v>22</v>
      </c>
      <c r="I59" s="231">
        <v>3</v>
      </c>
      <c r="J59" s="232">
        <v>16</v>
      </c>
      <c r="L59" s="273">
        <f>SUMPRODUCT(E$3:I$3,E59:I59)/SUM(E59:I59)</f>
        <v>3.0793650793650795</v>
      </c>
      <c r="N59" s="118">
        <v>4</v>
      </c>
      <c r="O59" s="109">
        <v>6</v>
      </c>
      <c r="P59" s="109">
        <v>77</v>
      </c>
      <c r="Q59" s="109">
        <v>22</v>
      </c>
      <c r="R59" s="109">
        <v>12</v>
      </c>
      <c r="S59" s="110">
        <v>21</v>
      </c>
      <c r="T59" s="2"/>
      <c r="U59" s="273">
        <f>SUMPRODUCT(N$3:R$3,N59:R59)/SUM(N59:R59)</f>
        <v>2.7355371900826446</v>
      </c>
    </row>
    <row r="60" spans="1:21" ht="13.5" customHeight="1" x14ac:dyDescent="0.15">
      <c r="A60" s="263"/>
      <c r="B60" s="148"/>
      <c r="C60" s="243"/>
      <c r="D60" s="201"/>
      <c r="E60" s="105">
        <v>3.5211267605633805</v>
      </c>
      <c r="F60" s="106">
        <v>19.718309859154928</v>
      </c>
      <c r="G60" s="106">
        <v>47.887323943661968</v>
      </c>
      <c r="H60" s="106">
        <v>15.492957746478872</v>
      </c>
      <c r="I60" s="106">
        <v>2.112676056338028</v>
      </c>
      <c r="J60" s="107">
        <v>11.267605633802818</v>
      </c>
      <c r="L60" s="272"/>
      <c r="N60" s="117">
        <v>2.8169014084507045</v>
      </c>
      <c r="O60" s="106">
        <v>4.225352112676056</v>
      </c>
      <c r="P60" s="106">
        <v>54.225352112676063</v>
      </c>
      <c r="Q60" s="106">
        <v>15.492957746478872</v>
      </c>
      <c r="R60" s="106">
        <v>8.4507042253521121</v>
      </c>
      <c r="S60" s="107">
        <v>14.788732394366196</v>
      </c>
      <c r="U60" s="272"/>
    </row>
    <row r="61" spans="1:21" s="57" customFormat="1" ht="13.5" customHeight="1" x14ac:dyDescent="0.15">
      <c r="A61" s="263"/>
      <c r="B61" s="149" t="s">
        <v>66</v>
      </c>
      <c r="C61" s="246"/>
      <c r="D61" s="206">
        <v>524</v>
      </c>
      <c r="E61" s="230">
        <v>20</v>
      </c>
      <c r="F61" s="231">
        <v>96</v>
      </c>
      <c r="G61" s="231">
        <v>270</v>
      </c>
      <c r="H61" s="231">
        <v>69</v>
      </c>
      <c r="I61" s="231">
        <v>17</v>
      </c>
      <c r="J61" s="232">
        <v>52</v>
      </c>
      <c r="L61" s="273">
        <f>SUMPRODUCT(E$3:I$3,E61:I61)/SUM(E61:I61)</f>
        <v>3.0699152542372881</v>
      </c>
      <c r="N61" s="118">
        <v>3</v>
      </c>
      <c r="O61" s="109">
        <v>47</v>
      </c>
      <c r="P61" s="109">
        <v>316</v>
      </c>
      <c r="Q61" s="109">
        <v>63</v>
      </c>
      <c r="R61" s="109">
        <v>26</v>
      </c>
      <c r="S61" s="110">
        <v>69</v>
      </c>
      <c r="T61" s="2"/>
      <c r="U61" s="273">
        <f>SUMPRODUCT(N$3:R$3,N61:R61)/SUM(N61:R61)</f>
        <v>2.8637362637362638</v>
      </c>
    </row>
    <row r="62" spans="1:21" ht="13.5" customHeight="1" x14ac:dyDescent="0.15">
      <c r="A62" s="263"/>
      <c r="B62" s="148"/>
      <c r="C62" s="243"/>
      <c r="D62" s="201"/>
      <c r="E62" s="105">
        <v>3.8167938931297711</v>
      </c>
      <c r="F62" s="106">
        <v>18.320610687022899</v>
      </c>
      <c r="G62" s="106">
        <v>51.526717557251914</v>
      </c>
      <c r="H62" s="106">
        <v>13.16793893129771</v>
      </c>
      <c r="I62" s="106">
        <v>3.2442748091603053</v>
      </c>
      <c r="J62" s="107">
        <v>9.9236641221374047</v>
      </c>
      <c r="L62" s="272"/>
      <c r="N62" s="117">
        <v>0.5725190839694656</v>
      </c>
      <c r="O62" s="106">
        <v>8.9694656488549622</v>
      </c>
      <c r="P62" s="106">
        <v>60.305343511450381</v>
      </c>
      <c r="Q62" s="106">
        <v>12.022900763358779</v>
      </c>
      <c r="R62" s="106">
        <v>4.9618320610687023</v>
      </c>
      <c r="S62" s="107">
        <v>13.16793893129771</v>
      </c>
      <c r="U62" s="272"/>
    </row>
    <row r="63" spans="1:21" s="57" customFormat="1" ht="13.5" customHeight="1" x14ac:dyDescent="0.15">
      <c r="A63" s="263"/>
      <c r="B63" s="56" t="s">
        <v>67</v>
      </c>
      <c r="C63" s="244"/>
      <c r="D63" s="202">
        <v>543</v>
      </c>
      <c r="E63" s="108">
        <v>16</v>
      </c>
      <c r="F63" s="109">
        <v>117</v>
      </c>
      <c r="G63" s="109">
        <v>283</v>
      </c>
      <c r="H63" s="109">
        <v>70</v>
      </c>
      <c r="I63" s="109">
        <v>22</v>
      </c>
      <c r="J63" s="110">
        <v>35</v>
      </c>
      <c r="L63" s="273">
        <f>SUMPRODUCT(E$3:I$3,E63:I63)/SUM(E63:I63)</f>
        <v>3.0688976377952755</v>
      </c>
      <c r="N63" s="118">
        <v>7</v>
      </c>
      <c r="O63" s="109">
        <v>29</v>
      </c>
      <c r="P63" s="109">
        <v>347</v>
      </c>
      <c r="Q63" s="109">
        <v>85</v>
      </c>
      <c r="R63" s="109">
        <v>26</v>
      </c>
      <c r="S63" s="110">
        <v>49</v>
      </c>
      <c r="T63" s="2"/>
      <c r="U63" s="273">
        <f>SUMPRODUCT(N$3:R$3,N63:R63)/SUM(N63:R63)</f>
        <v>2.8097165991902835</v>
      </c>
    </row>
    <row r="64" spans="1:21" ht="13.5" customHeight="1" thickBot="1" x14ac:dyDescent="0.2">
      <c r="A64" s="264"/>
      <c r="B64" s="150"/>
      <c r="C64" s="245"/>
      <c r="D64" s="203"/>
      <c r="E64" s="111">
        <v>2.9465930018416207</v>
      </c>
      <c r="F64" s="112">
        <v>21.546961325966851</v>
      </c>
      <c r="G64" s="112">
        <v>52.117863720073665</v>
      </c>
      <c r="H64" s="112">
        <v>12.89134438305709</v>
      </c>
      <c r="I64" s="112">
        <v>4.0515653775322287</v>
      </c>
      <c r="J64" s="113">
        <v>6.4456721915285451</v>
      </c>
      <c r="L64" s="271"/>
      <c r="N64" s="119">
        <v>1.2891344383057091</v>
      </c>
      <c r="O64" s="112">
        <v>5.3406998158379375</v>
      </c>
      <c r="P64" s="112">
        <v>63.904235727440152</v>
      </c>
      <c r="Q64" s="112">
        <v>15.653775322283609</v>
      </c>
      <c r="R64" s="112">
        <v>4.7882136279926337</v>
      </c>
      <c r="S64" s="113">
        <v>9.0239410681399637</v>
      </c>
      <c r="U64" s="271"/>
    </row>
    <row r="65" spans="1:21" s="57" customFormat="1" ht="13.5" customHeight="1" x14ac:dyDescent="0.15">
      <c r="A65" s="269" t="s">
        <v>73</v>
      </c>
      <c r="B65" s="55" t="s">
        <v>68</v>
      </c>
      <c r="C65" s="217"/>
      <c r="D65" s="202">
        <v>1316</v>
      </c>
      <c r="E65" s="108">
        <v>58</v>
      </c>
      <c r="F65" s="109">
        <v>221</v>
      </c>
      <c r="G65" s="109">
        <v>688</v>
      </c>
      <c r="H65" s="109">
        <v>213</v>
      </c>
      <c r="I65" s="109">
        <v>71</v>
      </c>
      <c r="J65" s="110">
        <v>65</v>
      </c>
      <c r="L65" s="270">
        <f>SUMPRODUCT(E$3:I$3,E65:I65)/SUM(E65:I65)</f>
        <v>2.985611510791367</v>
      </c>
      <c r="N65" s="118">
        <v>24</v>
      </c>
      <c r="O65" s="109">
        <v>75</v>
      </c>
      <c r="P65" s="109">
        <v>860</v>
      </c>
      <c r="Q65" s="109">
        <v>186</v>
      </c>
      <c r="R65" s="109">
        <v>86</v>
      </c>
      <c r="S65" s="110">
        <v>85</v>
      </c>
      <c r="T65" s="2"/>
      <c r="U65" s="270">
        <f>SUMPRODUCT(N$3:R$3,N65:R65)/SUM(N65:R65)</f>
        <v>2.8090982940698619</v>
      </c>
    </row>
    <row r="66" spans="1:21" ht="13.5" customHeight="1" x14ac:dyDescent="0.15">
      <c r="A66" s="263"/>
      <c r="B66" s="9" t="s">
        <v>69</v>
      </c>
      <c r="C66" s="243"/>
      <c r="D66" s="201"/>
      <c r="E66" s="105">
        <v>4.4072948328267474</v>
      </c>
      <c r="F66" s="106">
        <v>16.793313069908812</v>
      </c>
      <c r="G66" s="106">
        <v>52.27963525835866</v>
      </c>
      <c r="H66" s="106">
        <v>16.185410334346503</v>
      </c>
      <c r="I66" s="106">
        <v>5.3951367781155017</v>
      </c>
      <c r="J66" s="107">
        <v>4.9392097264437691</v>
      </c>
      <c r="L66" s="272"/>
      <c r="N66" s="117">
        <v>1.8237082066869299</v>
      </c>
      <c r="O66" s="106">
        <v>5.6990881458966562</v>
      </c>
      <c r="P66" s="106">
        <v>65.349544072948333</v>
      </c>
      <c r="Q66" s="106">
        <v>14.133738601823708</v>
      </c>
      <c r="R66" s="106">
        <v>6.5349544072948325</v>
      </c>
      <c r="S66" s="107">
        <v>6.4589665653495443</v>
      </c>
      <c r="U66" s="272"/>
    </row>
    <row r="67" spans="1:21" s="57" customFormat="1" ht="13.5" customHeight="1" x14ac:dyDescent="0.15">
      <c r="A67" s="263"/>
      <c r="B67" s="56" t="s">
        <v>70</v>
      </c>
      <c r="C67" s="244"/>
      <c r="D67" s="202">
        <v>1077</v>
      </c>
      <c r="E67" s="108">
        <v>44</v>
      </c>
      <c r="F67" s="109">
        <v>207</v>
      </c>
      <c r="G67" s="109">
        <v>561</v>
      </c>
      <c r="H67" s="109">
        <v>163</v>
      </c>
      <c r="I67" s="109">
        <v>52</v>
      </c>
      <c r="J67" s="110">
        <v>50</v>
      </c>
      <c r="L67" s="273">
        <f>SUMPRODUCT(E$3:I$3,E67:I67)/SUM(E67:I67)</f>
        <v>3.0272638753651413</v>
      </c>
      <c r="N67" s="118">
        <v>16</v>
      </c>
      <c r="O67" s="109">
        <v>93</v>
      </c>
      <c r="P67" s="109">
        <v>715</v>
      </c>
      <c r="Q67" s="109">
        <v>137</v>
      </c>
      <c r="R67" s="109">
        <v>42</v>
      </c>
      <c r="S67" s="110">
        <v>74</v>
      </c>
      <c r="T67" s="2"/>
      <c r="U67" s="273">
        <f>SUMPRODUCT(N$3:R$3,N67:R67)/SUM(N67:R67)</f>
        <v>2.9042871385842473</v>
      </c>
    </row>
    <row r="68" spans="1:21" ht="13.5" customHeight="1" x14ac:dyDescent="0.15">
      <c r="A68" s="263"/>
      <c r="B68" s="9" t="s">
        <v>71</v>
      </c>
      <c r="C68" s="243"/>
      <c r="D68" s="201"/>
      <c r="E68" s="105">
        <v>4.0854224698235839</v>
      </c>
      <c r="F68" s="106">
        <v>19.220055710306408</v>
      </c>
      <c r="G68" s="106">
        <v>52.089136490250695</v>
      </c>
      <c r="H68" s="106">
        <v>15.134633240482822</v>
      </c>
      <c r="I68" s="106">
        <v>4.8282265552460544</v>
      </c>
      <c r="J68" s="107">
        <v>4.6425255338904359</v>
      </c>
      <c r="L68" s="272"/>
      <c r="N68" s="117">
        <v>1.4856081708449396</v>
      </c>
      <c r="O68" s="106">
        <v>8.635097493036211</v>
      </c>
      <c r="P68" s="106">
        <v>66.388115134633239</v>
      </c>
      <c r="Q68" s="106">
        <v>12.720519962859797</v>
      </c>
      <c r="R68" s="106">
        <v>3.8997214484679668</v>
      </c>
      <c r="S68" s="107">
        <v>6.8709377901578454</v>
      </c>
      <c r="U68" s="272"/>
    </row>
    <row r="69" spans="1:21" s="57" customFormat="1" ht="13.5" customHeight="1" x14ac:dyDescent="0.15">
      <c r="A69" s="263"/>
      <c r="B69" s="56" t="s">
        <v>72</v>
      </c>
      <c r="C69" s="244"/>
      <c r="D69" s="202">
        <v>62</v>
      </c>
      <c r="E69" s="108">
        <v>3</v>
      </c>
      <c r="F69" s="109">
        <v>12</v>
      </c>
      <c r="G69" s="109">
        <v>26</v>
      </c>
      <c r="H69" s="109">
        <v>4</v>
      </c>
      <c r="I69" s="109">
        <v>5</v>
      </c>
      <c r="J69" s="110">
        <v>12</v>
      </c>
      <c r="L69" s="273">
        <f>SUMPRODUCT(E$3:I$3,E69:I69)/SUM(E69:I69)</f>
        <v>3.08</v>
      </c>
      <c r="N69" s="118">
        <v>3</v>
      </c>
      <c r="O69" s="109">
        <v>4</v>
      </c>
      <c r="P69" s="109">
        <v>31</v>
      </c>
      <c r="Q69" s="109">
        <v>7</v>
      </c>
      <c r="R69" s="109">
        <v>2</v>
      </c>
      <c r="S69" s="110">
        <v>15</v>
      </c>
      <c r="T69" s="2"/>
      <c r="U69" s="273">
        <f>SUMPRODUCT(N$3:R$3,N69:R69)/SUM(N69:R69)</f>
        <v>2.978723404255319</v>
      </c>
    </row>
    <row r="70" spans="1:21" ht="13.5" customHeight="1" thickBot="1" x14ac:dyDescent="0.2">
      <c r="A70" s="264"/>
      <c r="B70" s="16"/>
      <c r="C70" s="245"/>
      <c r="D70" s="203"/>
      <c r="E70" s="111">
        <v>4.838709677419355</v>
      </c>
      <c r="F70" s="112">
        <v>19.35483870967742</v>
      </c>
      <c r="G70" s="112">
        <v>41.935483870967744</v>
      </c>
      <c r="H70" s="112">
        <v>6.4516129032258061</v>
      </c>
      <c r="I70" s="112">
        <v>8.064516129032258</v>
      </c>
      <c r="J70" s="113">
        <v>19.35483870967742</v>
      </c>
      <c r="L70" s="271"/>
      <c r="N70" s="119">
        <v>4.838709677419355</v>
      </c>
      <c r="O70" s="112">
        <v>6.4516129032258061</v>
      </c>
      <c r="P70" s="112">
        <v>50</v>
      </c>
      <c r="Q70" s="112">
        <v>11.29032258064516</v>
      </c>
      <c r="R70" s="112">
        <v>3.225806451612903</v>
      </c>
      <c r="S70" s="113">
        <v>24.193548387096776</v>
      </c>
      <c r="U70" s="271"/>
    </row>
    <row r="71" spans="1:21" s="57" customFormat="1" ht="13.5" customHeight="1" x14ac:dyDescent="0.15">
      <c r="A71" s="261" t="s">
        <v>404</v>
      </c>
      <c r="B71" s="56" t="s">
        <v>489</v>
      </c>
      <c r="D71" s="202">
        <v>1064</v>
      </c>
      <c r="E71" s="108">
        <v>46</v>
      </c>
      <c r="F71" s="109">
        <v>190</v>
      </c>
      <c r="G71" s="109">
        <v>578</v>
      </c>
      <c r="H71" s="109">
        <v>165</v>
      </c>
      <c r="I71" s="109">
        <v>61</v>
      </c>
      <c r="J71" s="110">
        <v>24</v>
      </c>
      <c r="L71" s="270">
        <f>SUMPRODUCT(E$3:I$3,E71:I71)/SUM(E71:I71)</f>
        <v>2.9951923076923075</v>
      </c>
      <c r="N71" s="118">
        <v>18</v>
      </c>
      <c r="O71" s="109">
        <v>67</v>
      </c>
      <c r="P71" s="109">
        <v>734</v>
      </c>
      <c r="Q71" s="109">
        <v>151</v>
      </c>
      <c r="R71" s="109">
        <v>57</v>
      </c>
      <c r="S71" s="110">
        <v>37</v>
      </c>
      <c r="T71" s="2"/>
      <c r="U71" s="270">
        <f>SUMPRODUCT(N$3:R$3,N71:R71)/SUM(N71:R71)</f>
        <v>2.842259006815969</v>
      </c>
    </row>
    <row r="72" spans="1:21" ht="13.5" customHeight="1" x14ac:dyDescent="0.15">
      <c r="A72" s="261"/>
      <c r="B72" s="9" t="s">
        <v>490</v>
      </c>
      <c r="C72" s="17"/>
      <c r="D72" s="201"/>
      <c r="E72" s="105">
        <v>4.3233082706766917</v>
      </c>
      <c r="F72" s="106">
        <v>17.857142857142858</v>
      </c>
      <c r="G72" s="106">
        <v>54.323308270676698</v>
      </c>
      <c r="H72" s="106">
        <v>15.507518796992482</v>
      </c>
      <c r="I72" s="106">
        <v>5.7330827067669166</v>
      </c>
      <c r="J72" s="107">
        <v>2.2556390977443606</v>
      </c>
      <c r="L72" s="272"/>
      <c r="N72" s="117">
        <v>1.6917293233082706</v>
      </c>
      <c r="O72" s="106">
        <v>6.2969924812030076</v>
      </c>
      <c r="P72" s="106">
        <v>68.984962406015043</v>
      </c>
      <c r="Q72" s="106">
        <v>14.191729323308271</v>
      </c>
      <c r="R72" s="106">
        <v>5.3571428571428568</v>
      </c>
      <c r="S72" s="107">
        <v>3.477443609022556</v>
      </c>
      <c r="U72" s="272"/>
    </row>
    <row r="73" spans="1:21" s="57" customFormat="1" ht="13.5" customHeight="1" x14ac:dyDescent="0.15">
      <c r="A73" s="261"/>
      <c r="B73" s="56" t="s">
        <v>405</v>
      </c>
      <c r="D73" s="202">
        <v>348</v>
      </c>
      <c r="E73" s="108">
        <v>13</v>
      </c>
      <c r="F73" s="109">
        <v>51</v>
      </c>
      <c r="G73" s="109">
        <v>179</v>
      </c>
      <c r="H73" s="109">
        <v>73</v>
      </c>
      <c r="I73" s="109">
        <v>30</v>
      </c>
      <c r="J73" s="110">
        <v>2</v>
      </c>
      <c r="L73" s="273">
        <f>SUMPRODUCT(E$3:I$3,E73:I73)/SUM(E73:I73)</f>
        <v>2.8381502890173409</v>
      </c>
      <c r="N73" s="118">
        <v>7</v>
      </c>
      <c r="O73" s="109">
        <v>25</v>
      </c>
      <c r="P73" s="109">
        <v>248</v>
      </c>
      <c r="Q73" s="109">
        <v>47</v>
      </c>
      <c r="R73" s="109">
        <v>16</v>
      </c>
      <c r="S73" s="110">
        <v>5</v>
      </c>
      <c r="T73" s="2"/>
      <c r="U73" s="273">
        <f>SUMPRODUCT(N$3:R$3,N73:R73)/SUM(N73:R73)</f>
        <v>2.8833819241982508</v>
      </c>
    </row>
    <row r="74" spans="1:21" ht="13.5" customHeight="1" x14ac:dyDescent="0.15">
      <c r="A74" s="261"/>
      <c r="B74" s="9" t="s">
        <v>490</v>
      </c>
      <c r="C74" s="17"/>
      <c r="D74" s="201"/>
      <c r="E74" s="105">
        <v>3.7356321839080464</v>
      </c>
      <c r="F74" s="106">
        <v>14.655172413793101</v>
      </c>
      <c r="G74" s="106">
        <v>51.436781609195407</v>
      </c>
      <c r="H74" s="106">
        <v>20.977011494252874</v>
      </c>
      <c r="I74" s="106">
        <v>8.6206896551724146</v>
      </c>
      <c r="J74" s="107">
        <v>0.57471264367816088</v>
      </c>
      <c r="L74" s="272"/>
      <c r="N74" s="117">
        <v>2.0114942528735633</v>
      </c>
      <c r="O74" s="106">
        <v>7.1839080459770113</v>
      </c>
      <c r="P74" s="106">
        <v>71.264367816091962</v>
      </c>
      <c r="Q74" s="106">
        <v>13.505747126436782</v>
      </c>
      <c r="R74" s="106">
        <v>4.5977011494252871</v>
      </c>
      <c r="S74" s="107">
        <v>1.4367816091954022</v>
      </c>
      <c r="U74" s="272"/>
    </row>
    <row r="75" spans="1:21" s="57" customFormat="1" ht="13.5" customHeight="1" x14ac:dyDescent="0.15">
      <c r="A75" s="261"/>
      <c r="B75" s="56" t="s">
        <v>406</v>
      </c>
      <c r="D75" s="202">
        <v>1043</v>
      </c>
      <c r="E75" s="108">
        <v>46</v>
      </c>
      <c r="F75" s="109">
        <v>199</v>
      </c>
      <c r="G75" s="109">
        <v>518</v>
      </c>
      <c r="H75" s="109">
        <v>142</v>
      </c>
      <c r="I75" s="109">
        <v>37</v>
      </c>
      <c r="J75" s="110">
        <v>101</v>
      </c>
      <c r="L75" s="273">
        <f>SUMPRODUCT(E$3:I$3,E75:I75)/SUM(E75:I75)</f>
        <v>3.0796178343949046</v>
      </c>
      <c r="N75" s="118">
        <v>18</v>
      </c>
      <c r="O75" s="109">
        <v>80</v>
      </c>
      <c r="P75" s="109">
        <v>624</v>
      </c>
      <c r="Q75" s="109">
        <v>132</v>
      </c>
      <c r="R75" s="109">
        <v>57</v>
      </c>
      <c r="S75" s="110">
        <v>132</v>
      </c>
      <c r="T75" s="2"/>
      <c r="U75" s="273">
        <f>SUMPRODUCT(N$3:R$3,N75:R75)/SUM(N75:R75)</f>
        <v>2.8572996706915479</v>
      </c>
    </row>
    <row r="76" spans="1:21" ht="13.5" customHeight="1" thickBot="1" x14ac:dyDescent="0.2">
      <c r="A76" s="262"/>
      <c r="B76" s="16"/>
      <c r="C76" s="18"/>
      <c r="D76" s="203"/>
      <c r="E76" s="111">
        <v>4.4103547459252157</v>
      </c>
      <c r="F76" s="112">
        <v>19.079578139980825</v>
      </c>
      <c r="G76" s="112">
        <v>49.664429530201346</v>
      </c>
      <c r="H76" s="112">
        <v>13.61457334611697</v>
      </c>
      <c r="I76" s="112">
        <v>3.547459252157239</v>
      </c>
      <c r="J76" s="113">
        <v>9.683604985618409</v>
      </c>
      <c r="L76" s="271"/>
      <c r="N76" s="119">
        <v>1.7257909875359541</v>
      </c>
      <c r="O76" s="112">
        <v>7.6701821668264625</v>
      </c>
      <c r="P76" s="112">
        <v>59.827420901246406</v>
      </c>
      <c r="Q76" s="112">
        <v>12.655800575263662</v>
      </c>
      <c r="R76" s="112">
        <v>5.4650047938638542</v>
      </c>
      <c r="S76" s="113">
        <v>12.655800575263662</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323</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147" t="s">
        <v>136</v>
      </c>
      <c r="R4" s="51" t="s">
        <v>137</v>
      </c>
      <c r="S4" s="53" t="s">
        <v>347</v>
      </c>
      <c r="U4" s="68" t="s">
        <v>129</v>
      </c>
    </row>
    <row r="5" spans="1:22" s="57" customFormat="1" ht="13.5" customHeight="1" x14ac:dyDescent="0.15">
      <c r="A5" s="58" t="s">
        <v>30</v>
      </c>
      <c r="B5" s="59"/>
      <c r="C5" s="59"/>
      <c r="D5" s="198">
        <v>2455</v>
      </c>
      <c r="E5" s="96">
        <v>445</v>
      </c>
      <c r="F5" s="97">
        <v>962</v>
      </c>
      <c r="G5" s="97">
        <v>739</v>
      </c>
      <c r="H5" s="97">
        <v>142</v>
      </c>
      <c r="I5" s="97">
        <v>32</v>
      </c>
      <c r="J5" s="98">
        <v>135</v>
      </c>
      <c r="K5" s="69"/>
      <c r="L5" s="270">
        <f>SUMPRODUCT(E$3:I$3,E5:I5)/SUM(E5:I5)</f>
        <v>3.7094827586206898</v>
      </c>
      <c r="N5" s="114">
        <v>37</v>
      </c>
      <c r="O5" s="97">
        <v>192</v>
      </c>
      <c r="P5" s="97">
        <v>1460</v>
      </c>
      <c r="Q5" s="97">
        <v>445</v>
      </c>
      <c r="R5" s="97">
        <v>134</v>
      </c>
      <c r="S5" s="98">
        <v>187</v>
      </c>
      <c r="T5" s="2"/>
      <c r="U5" s="270">
        <f>SUMPRODUCT(N$3:R$3,N5:R5)/SUM(N5:R5)</f>
        <v>2.802910052910053</v>
      </c>
    </row>
    <row r="6" spans="1:22" ht="13.5" customHeight="1" thickBot="1" x14ac:dyDescent="0.2">
      <c r="A6" s="7"/>
      <c r="B6" s="8"/>
      <c r="C6" s="8"/>
      <c r="D6" s="199"/>
      <c r="E6" s="99">
        <v>18.126272912423623</v>
      </c>
      <c r="F6" s="100">
        <v>39.18533604887984</v>
      </c>
      <c r="G6" s="100">
        <v>30.101832993890021</v>
      </c>
      <c r="H6" s="100">
        <v>5.7841140529531572</v>
      </c>
      <c r="I6" s="100">
        <v>1.3034623217922607</v>
      </c>
      <c r="J6" s="101">
        <v>5.4989816700610996</v>
      </c>
      <c r="K6" s="70"/>
      <c r="L6" s="271"/>
      <c r="N6" s="115">
        <v>1.5071283095723014</v>
      </c>
      <c r="O6" s="100">
        <v>7.8207739307535649</v>
      </c>
      <c r="P6" s="100">
        <v>59.470468431771891</v>
      </c>
      <c r="Q6" s="100">
        <v>18.126272912423623</v>
      </c>
      <c r="R6" s="100">
        <v>5.4582484725050913</v>
      </c>
      <c r="S6" s="101">
        <v>7.617107942973524</v>
      </c>
      <c r="U6" s="271"/>
    </row>
    <row r="7" spans="1:22" s="57" customFormat="1" ht="13.5" customHeight="1" x14ac:dyDescent="0.15">
      <c r="A7" s="265" t="s">
        <v>31</v>
      </c>
      <c r="B7" s="55" t="s">
        <v>33</v>
      </c>
      <c r="C7" s="60"/>
      <c r="D7" s="200">
        <v>1196</v>
      </c>
      <c r="E7" s="102">
        <v>221</v>
      </c>
      <c r="F7" s="103">
        <v>473</v>
      </c>
      <c r="G7" s="103">
        <v>354</v>
      </c>
      <c r="H7" s="103">
        <v>67</v>
      </c>
      <c r="I7" s="103">
        <v>18</v>
      </c>
      <c r="J7" s="104">
        <v>63</v>
      </c>
      <c r="K7" s="69"/>
      <c r="L7" s="270">
        <f>SUMPRODUCT(E$3:I$3,E7:I7)/SUM(E7:I7)</f>
        <v>3.7166813768755516</v>
      </c>
      <c r="N7" s="116">
        <v>14</v>
      </c>
      <c r="O7" s="103">
        <v>94</v>
      </c>
      <c r="P7" s="103">
        <v>732</v>
      </c>
      <c r="Q7" s="103">
        <v>204</v>
      </c>
      <c r="R7" s="103">
        <v>59</v>
      </c>
      <c r="S7" s="104">
        <v>93</v>
      </c>
      <c r="T7" s="2"/>
      <c r="U7" s="270">
        <f>SUMPRODUCT(N$3:R$3,N7:R7)/SUM(N7:R7)</f>
        <v>2.8186763372620125</v>
      </c>
    </row>
    <row r="8" spans="1:22" ht="13.5" customHeight="1" x14ac:dyDescent="0.15">
      <c r="A8" s="263"/>
      <c r="B8" s="148"/>
      <c r="C8" s="17"/>
      <c r="D8" s="201"/>
      <c r="E8" s="105">
        <v>18.478260869565215</v>
      </c>
      <c r="F8" s="106">
        <v>39.548494983277592</v>
      </c>
      <c r="G8" s="106">
        <v>29.598662207357862</v>
      </c>
      <c r="H8" s="106">
        <v>5.6020066889632103</v>
      </c>
      <c r="I8" s="106">
        <v>1.5050167224080269</v>
      </c>
      <c r="J8" s="107">
        <v>5.2675585284280935</v>
      </c>
      <c r="K8" s="70"/>
      <c r="L8" s="272"/>
      <c r="N8" s="117">
        <v>1.1705685618729096</v>
      </c>
      <c r="O8" s="106">
        <v>7.8595317725752514</v>
      </c>
      <c r="P8" s="106">
        <v>61.204013377926422</v>
      </c>
      <c r="Q8" s="106">
        <v>17.056856187290968</v>
      </c>
      <c r="R8" s="106">
        <v>4.9331103678929766</v>
      </c>
      <c r="S8" s="107">
        <v>7.7759197324414719</v>
      </c>
      <c r="U8" s="272"/>
    </row>
    <row r="9" spans="1:22" s="57" customFormat="1" ht="13.5" customHeight="1" x14ac:dyDescent="0.15">
      <c r="A9" s="263"/>
      <c r="B9" s="56" t="s">
        <v>35</v>
      </c>
      <c r="D9" s="202">
        <v>223</v>
      </c>
      <c r="E9" s="108">
        <v>31</v>
      </c>
      <c r="F9" s="109">
        <v>84</v>
      </c>
      <c r="G9" s="109">
        <v>73</v>
      </c>
      <c r="H9" s="109">
        <v>16</v>
      </c>
      <c r="I9" s="109">
        <v>4</v>
      </c>
      <c r="J9" s="110">
        <v>15</v>
      </c>
      <c r="K9" s="65"/>
      <c r="L9" s="273">
        <f>SUMPRODUCT(E$3:I$3,E9:I9)/SUM(E9:I9)</f>
        <v>3.5865384615384617</v>
      </c>
      <c r="N9" s="118">
        <v>4</v>
      </c>
      <c r="O9" s="109">
        <v>23</v>
      </c>
      <c r="P9" s="109">
        <v>127</v>
      </c>
      <c r="Q9" s="109">
        <v>40</v>
      </c>
      <c r="R9" s="109">
        <v>11</v>
      </c>
      <c r="S9" s="110">
        <v>18</v>
      </c>
      <c r="T9" s="2"/>
      <c r="U9" s="273">
        <f>SUMPRODUCT(N$3:R$3,N9:R9)/SUM(N9:R9)</f>
        <v>2.8487804878048779</v>
      </c>
    </row>
    <row r="10" spans="1:22" ht="13.5" customHeight="1" x14ac:dyDescent="0.15">
      <c r="A10" s="263"/>
      <c r="B10" s="148"/>
      <c r="C10" s="17"/>
      <c r="D10" s="201"/>
      <c r="E10" s="105">
        <v>13.901345291479823</v>
      </c>
      <c r="F10" s="106">
        <v>37.668161434977577</v>
      </c>
      <c r="G10" s="106">
        <v>32.735426008968609</v>
      </c>
      <c r="H10" s="106">
        <v>7.1748878923766819</v>
      </c>
      <c r="I10" s="106">
        <v>1.7937219730941705</v>
      </c>
      <c r="J10" s="107">
        <v>6.7264573991031389</v>
      </c>
      <c r="K10" s="66"/>
      <c r="L10" s="272"/>
      <c r="N10" s="117">
        <v>1.7937219730941705</v>
      </c>
      <c r="O10" s="106">
        <v>10.31390134529148</v>
      </c>
      <c r="P10" s="106">
        <v>56.950672645739907</v>
      </c>
      <c r="Q10" s="106">
        <v>17.937219730941703</v>
      </c>
      <c r="R10" s="106">
        <v>4.9327354260089686</v>
      </c>
      <c r="S10" s="107">
        <v>8.071748878923767</v>
      </c>
      <c r="U10" s="272"/>
    </row>
    <row r="11" spans="1:22" s="57" customFormat="1" ht="13.5" customHeight="1" x14ac:dyDescent="0.15">
      <c r="A11" s="263"/>
      <c r="B11" s="56" t="s">
        <v>37</v>
      </c>
      <c r="D11" s="202">
        <v>607</v>
      </c>
      <c r="E11" s="108">
        <v>114</v>
      </c>
      <c r="F11" s="109">
        <v>237</v>
      </c>
      <c r="G11" s="109">
        <v>186</v>
      </c>
      <c r="H11" s="109">
        <v>38</v>
      </c>
      <c r="I11" s="109">
        <v>5</v>
      </c>
      <c r="J11" s="110">
        <v>27</v>
      </c>
      <c r="K11" s="65"/>
      <c r="L11" s="273">
        <f>SUMPRODUCT(E$3:I$3,E11:I11)/SUM(E11:I11)</f>
        <v>3.7189655172413794</v>
      </c>
      <c r="N11" s="118">
        <v>11</v>
      </c>
      <c r="O11" s="109">
        <v>43</v>
      </c>
      <c r="P11" s="109">
        <v>371</v>
      </c>
      <c r="Q11" s="109">
        <v>117</v>
      </c>
      <c r="R11" s="109">
        <v>29</v>
      </c>
      <c r="S11" s="110">
        <v>36</v>
      </c>
      <c r="T11" s="2"/>
      <c r="U11" s="273">
        <f>SUMPRODUCT(N$3:R$3,N11:R11)/SUM(N11:R11)</f>
        <v>2.807355516637478</v>
      </c>
    </row>
    <row r="12" spans="1:22" ht="13.5" customHeight="1" x14ac:dyDescent="0.15">
      <c r="A12" s="263"/>
      <c r="B12" s="148"/>
      <c r="C12" s="17"/>
      <c r="D12" s="201"/>
      <c r="E12" s="105">
        <v>18.780889621087315</v>
      </c>
      <c r="F12" s="106">
        <v>39.044481054365733</v>
      </c>
      <c r="G12" s="106">
        <v>30.642504118616142</v>
      </c>
      <c r="H12" s="106">
        <v>6.2602965403624378</v>
      </c>
      <c r="I12" s="106">
        <v>0.82372322899505768</v>
      </c>
      <c r="J12" s="107">
        <v>4.4481054365733117</v>
      </c>
      <c r="K12" s="66"/>
      <c r="L12" s="272"/>
      <c r="N12" s="117">
        <v>1.8121911037891267</v>
      </c>
      <c r="O12" s="106">
        <v>7.0840197693574956</v>
      </c>
      <c r="P12" s="106">
        <v>61.120263591433279</v>
      </c>
      <c r="Q12" s="106">
        <v>19.275123558484349</v>
      </c>
      <c r="R12" s="106">
        <v>4.7775947281713345</v>
      </c>
      <c r="S12" s="107">
        <v>5.930807248764415</v>
      </c>
      <c r="U12" s="272"/>
    </row>
    <row r="13" spans="1:22" s="57" customFormat="1" ht="13.5" customHeight="1" x14ac:dyDescent="0.15">
      <c r="A13" s="263"/>
      <c r="B13" s="56" t="s">
        <v>39</v>
      </c>
      <c r="D13" s="202">
        <v>159</v>
      </c>
      <c r="E13" s="108">
        <v>35</v>
      </c>
      <c r="F13" s="109">
        <v>66</v>
      </c>
      <c r="G13" s="109">
        <v>38</v>
      </c>
      <c r="H13" s="109">
        <v>5</v>
      </c>
      <c r="I13" s="109">
        <v>1</v>
      </c>
      <c r="J13" s="110">
        <v>14</v>
      </c>
      <c r="K13" s="65"/>
      <c r="L13" s="273">
        <f>SUMPRODUCT(E$3:I$3,E13:I13)/SUM(E13:I13)</f>
        <v>3.8896551724137929</v>
      </c>
      <c r="N13" s="118">
        <v>4</v>
      </c>
      <c r="O13" s="109">
        <v>13</v>
      </c>
      <c r="P13" s="109">
        <v>82</v>
      </c>
      <c r="Q13" s="109">
        <v>32</v>
      </c>
      <c r="R13" s="109">
        <v>14</v>
      </c>
      <c r="S13" s="110">
        <v>14</v>
      </c>
      <c r="T13" s="2"/>
      <c r="U13" s="273">
        <f>SUMPRODUCT(N$3:R$3,N13:R13)/SUM(N13:R13)</f>
        <v>2.7310344827586208</v>
      </c>
    </row>
    <row r="14" spans="1:22" ht="13.5" customHeight="1" x14ac:dyDescent="0.15">
      <c r="A14" s="263"/>
      <c r="B14" s="148"/>
      <c r="C14" s="17"/>
      <c r="D14" s="201"/>
      <c r="E14" s="105">
        <v>22.012578616352201</v>
      </c>
      <c r="F14" s="106">
        <v>41.509433962264154</v>
      </c>
      <c r="G14" s="106">
        <v>23.89937106918239</v>
      </c>
      <c r="H14" s="106">
        <v>3.1446540880503147</v>
      </c>
      <c r="I14" s="106">
        <v>0.62893081761006298</v>
      </c>
      <c r="J14" s="107">
        <v>8.8050314465408803</v>
      </c>
      <c r="K14" s="66"/>
      <c r="L14" s="272"/>
      <c r="N14" s="117">
        <v>2.5157232704402519</v>
      </c>
      <c r="O14" s="106">
        <v>8.1761006289308167</v>
      </c>
      <c r="P14" s="106">
        <v>51.572327044025158</v>
      </c>
      <c r="Q14" s="106">
        <v>20.125786163522015</v>
      </c>
      <c r="R14" s="106">
        <v>8.8050314465408803</v>
      </c>
      <c r="S14" s="107">
        <v>8.8050314465408803</v>
      </c>
      <c r="U14" s="272"/>
    </row>
    <row r="15" spans="1:22" s="57" customFormat="1" ht="13.5" customHeight="1" x14ac:dyDescent="0.15">
      <c r="A15" s="263"/>
      <c r="B15" s="56" t="s">
        <v>41</v>
      </c>
      <c r="D15" s="202">
        <v>186</v>
      </c>
      <c r="E15" s="108">
        <v>28</v>
      </c>
      <c r="F15" s="109">
        <v>71</v>
      </c>
      <c r="G15" s="109">
        <v>63</v>
      </c>
      <c r="H15" s="109">
        <v>10</v>
      </c>
      <c r="I15" s="109">
        <v>3</v>
      </c>
      <c r="J15" s="110">
        <v>11</v>
      </c>
      <c r="K15" s="65"/>
      <c r="L15" s="273">
        <f>SUMPRODUCT(E$3:I$3,E15:I15)/SUM(E15:I15)</f>
        <v>3.6342857142857143</v>
      </c>
      <c r="N15" s="118">
        <v>2</v>
      </c>
      <c r="O15" s="109">
        <v>14</v>
      </c>
      <c r="P15" s="109">
        <v>106</v>
      </c>
      <c r="Q15" s="109">
        <v>36</v>
      </c>
      <c r="R15" s="109">
        <v>10</v>
      </c>
      <c r="S15" s="110">
        <v>18</v>
      </c>
      <c r="T15" s="2"/>
      <c r="U15" s="273">
        <f>SUMPRODUCT(N$3:R$3,N15:R15)/SUM(N15:R15)</f>
        <v>2.7738095238095237</v>
      </c>
    </row>
    <row r="16" spans="1:22" ht="13.5" customHeight="1" x14ac:dyDescent="0.15">
      <c r="A16" s="263"/>
      <c r="B16" s="148"/>
      <c r="C16" s="17"/>
      <c r="D16" s="201"/>
      <c r="E16" s="105">
        <v>15.053763440860216</v>
      </c>
      <c r="F16" s="106">
        <v>38.172043010752688</v>
      </c>
      <c r="G16" s="106">
        <v>33.87096774193548</v>
      </c>
      <c r="H16" s="106">
        <v>5.376344086021505</v>
      </c>
      <c r="I16" s="106">
        <v>1.6129032258064515</v>
      </c>
      <c r="J16" s="107">
        <v>5.913978494623656</v>
      </c>
      <c r="K16" s="66"/>
      <c r="L16" s="272"/>
      <c r="N16" s="117">
        <v>1.0752688172043012</v>
      </c>
      <c r="O16" s="106">
        <v>7.5268817204301079</v>
      </c>
      <c r="P16" s="106">
        <v>56.98924731182796</v>
      </c>
      <c r="Q16" s="106">
        <v>19.35483870967742</v>
      </c>
      <c r="R16" s="106">
        <v>5.376344086021505</v>
      </c>
      <c r="S16" s="107">
        <v>9.67741935483871</v>
      </c>
      <c r="U16" s="272"/>
    </row>
    <row r="17" spans="1:21" s="57" customFormat="1" ht="13.5" customHeight="1" x14ac:dyDescent="0.15">
      <c r="A17" s="263"/>
      <c r="B17" s="56" t="s">
        <v>43</v>
      </c>
      <c r="D17" s="202">
        <v>84</v>
      </c>
      <c r="E17" s="108">
        <v>16</v>
      </c>
      <c r="F17" s="109">
        <v>31</v>
      </c>
      <c r="G17" s="109">
        <v>25</v>
      </c>
      <c r="H17" s="109">
        <v>6</v>
      </c>
      <c r="I17" s="109">
        <v>1</v>
      </c>
      <c r="J17" s="110">
        <v>5</v>
      </c>
      <c r="K17" s="65"/>
      <c r="L17" s="273">
        <f>SUMPRODUCT(E$3:I$3,E17:I17)/SUM(E17:I17)</f>
        <v>3.6962025316455698</v>
      </c>
      <c r="N17" s="118">
        <v>2</v>
      </c>
      <c r="O17" s="109">
        <v>5</v>
      </c>
      <c r="P17" s="109">
        <v>42</v>
      </c>
      <c r="Q17" s="109">
        <v>16</v>
      </c>
      <c r="R17" s="109">
        <v>11</v>
      </c>
      <c r="S17" s="110">
        <v>8</v>
      </c>
      <c r="T17" s="2"/>
      <c r="U17" s="273">
        <f>SUMPRODUCT(N$3:R$3,N17:R17)/SUM(N17:R17)</f>
        <v>2.6184210526315788</v>
      </c>
    </row>
    <row r="18" spans="1:21" ht="13.5" customHeight="1" thickBot="1" x14ac:dyDescent="0.2">
      <c r="A18" s="264"/>
      <c r="B18" s="150"/>
      <c r="C18" s="18"/>
      <c r="D18" s="203"/>
      <c r="E18" s="111">
        <v>19.047619047619047</v>
      </c>
      <c r="F18" s="112">
        <v>36.904761904761905</v>
      </c>
      <c r="G18" s="112">
        <v>29.761904761904763</v>
      </c>
      <c r="H18" s="112">
        <v>7.1428571428571423</v>
      </c>
      <c r="I18" s="112">
        <v>1.1904761904761905</v>
      </c>
      <c r="J18" s="113">
        <v>5.9523809523809517</v>
      </c>
      <c r="K18" s="66"/>
      <c r="L18" s="271"/>
      <c r="N18" s="119">
        <v>2.3809523809523809</v>
      </c>
      <c r="O18" s="112">
        <v>5.9523809523809517</v>
      </c>
      <c r="P18" s="112">
        <v>50</v>
      </c>
      <c r="Q18" s="112">
        <v>19.047619047619047</v>
      </c>
      <c r="R18" s="112">
        <v>13.095238095238097</v>
      </c>
      <c r="S18" s="113">
        <v>9.5238095238095237</v>
      </c>
      <c r="U18" s="271"/>
    </row>
    <row r="19" spans="1:21" s="57" customFormat="1" ht="13.5" customHeight="1" x14ac:dyDescent="0.15">
      <c r="A19" s="265" t="s">
        <v>0</v>
      </c>
      <c r="B19" s="55" t="s">
        <v>1</v>
      </c>
      <c r="C19" s="217"/>
      <c r="D19" s="200">
        <v>993</v>
      </c>
      <c r="E19" s="102">
        <v>159</v>
      </c>
      <c r="F19" s="103">
        <v>367</v>
      </c>
      <c r="G19" s="103">
        <v>334</v>
      </c>
      <c r="H19" s="103">
        <v>71</v>
      </c>
      <c r="I19" s="103">
        <v>19</v>
      </c>
      <c r="J19" s="104">
        <v>43</v>
      </c>
      <c r="K19" s="65"/>
      <c r="L19" s="270">
        <f>SUMPRODUCT(E$3:I$3,E19:I19)/SUM(E19:I19)</f>
        <v>3.6063157894736841</v>
      </c>
      <c r="N19" s="116">
        <v>23</v>
      </c>
      <c r="O19" s="103">
        <v>76</v>
      </c>
      <c r="P19" s="103">
        <v>614</v>
      </c>
      <c r="Q19" s="103">
        <v>173</v>
      </c>
      <c r="R19" s="103">
        <v>41</v>
      </c>
      <c r="S19" s="104">
        <v>66</v>
      </c>
      <c r="T19" s="2"/>
      <c r="U19" s="270">
        <f>SUMPRODUCT(N$3:R$3,N19:R19)/SUM(N19:R19)</f>
        <v>2.8565264293419634</v>
      </c>
    </row>
    <row r="20" spans="1:21" ht="13.5" customHeight="1" x14ac:dyDescent="0.15">
      <c r="A20" s="263"/>
      <c r="B20" s="56"/>
      <c r="C20" s="218"/>
      <c r="D20" s="202"/>
      <c r="E20" s="219">
        <v>16.012084592145015</v>
      </c>
      <c r="F20" s="220">
        <v>36.958710976837864</v>
      </c>
      <c r="G20" s="220">
        <v>33.635448136958715</v>
      </c>
      <c r="H20" s="220">
        <v>7.1500503524672716</v>
      </c>
      <c r="I20" s="220">
        <v>1.9133937562940584</v>
      </c>
      <c r="J20" s="221">
        <v>4.3303121852970801</v>
      </c>
      <c r="L20" s="272"/>
      <c r="N20" s="117">
        <v>2.3162134944612287</v>
      </c>
      <c r="O20" s="106">
        <v>7.6535750251762336</v>
      </c>
      <c r="P20" s="106">
        <v>61.832829808660627</v>
      </c>
      <c r="Q20" s="106">
        <v>17.421953675730112</v>
      </c>
      <c r="R20" s="106">
        <v>4.1289023162134946</v>
      </c>
      <c r="S20" s="107">
        <v>6.6465256797583088</v>
      </c>
      <c r="U20" s="272"/>
    </row>
    <row r="21" spans="1:21" s="57" customFormat="1" ht="13.5" customHeight="1" x14ac:dyDescent="0.15">
      <c r="A21" s="263"/>
      <c r="B21" s="149" t="s">
        <v>2</v>
      </c>
      <c r="C21" s="229"/>
      <c r="D21" s="239">
        <v>1427</v>
      </c>
      <c r="E21" s="230">
        <v>281</v>
      </c>
      <c r="F21" s="231">
        <v>580</v>
      </c>
      <c r="G21" s="231">
        <v>396</v>
      </c>
      <c r="H21" s="231">
        <v>71</v>
      </c>
      <c r="I21" s="231">
        <v>11</v>
      </c>
      <c r="J21" s="232">
        <v>88</v>
      </c>
      <c r="L21" s="273">
        <f>SUMPRODUCT(E$3:I$3,E21:I21)/SUM(E21:I21)</f>
        <v>3.7834204630321135</v>
      </c>
      <c r="N21" s="118">
        <v>14</v>
      </c>
      <c r="O21" s="109">
        <v>112</v>
      </c>
      <c r="P21" s="109">
        <v>831</v>
      </c>
      <c r="Q21" s="109">
        <v>264</v>
      </c>
      <c r="R21" s="109">
        <v>90</v>
      </c>
      <c r="S21" s="110">
        <v>116</v>
      </c>
      <c r="T21" s="2"/>
      <c r="U21" s="273">
        <f>SUMPRODUCT(N$3:R$3,N21:R21)/SUM(N21:R21)</f>
        <v>2.7681159420289854</v>
      </c>
    </row>
    <row r="22" spans="1:21" ht="13.5" customHeight="1" x14ac:dyDescent="0.15">
      <c r="A22" s="263"/>
      <c r="B22" s="148"/>
      <c r="C22" s="17"/>
      <c r="D22" s="201"/>
      <c r="E22" s="105">
        <v>19.691660826909601</v>
      </c>
      <c r="F22" s="106">
        <v>40.644709180098111</v>
      </c>
      <c r="G22" s="106">
        <v>27.750525578135949</v>
      </c>
      <c r="H22" s="106">
        <v>4.9754730203223545</v>
      </c>
      <c r="I22" s="106">
        <v>0.77084793272599861</v>
      </c>
      <c r="J22" s="107">
        <v>6.1667834618079889</v>
      </c>
      <c r="L22" s="272"/>
      <c r="N22" s="117">
        <v>0.98107918710581643</v>
      </c>
      <c r="O22" s="106">
        <v>7.8486334968465314</v>
      </c>
      <c r="P22" s="106">
        <v>58.234057463209531</v>
      </c>
      <c r="Q22" s="106">
        <v>18.500350385423967</v>
      </c>
      <c r="R22" s="106">
        <v>6.3069376313945336</v>
      </c>
      <c r="S22" s="107">
        <v>8.1289418360196226</v>
      </c>
      <c r="U22" s="272"/>
    </row>
    <row r="23" spans="1:21" s="57" customFormat="1" ht="13.5" customHeight="1" x14ac:dyDescent="0.15">
      <c r="A23" s="263"/>
      <c r="B23" s="56" t="s">
        <v>46</v>
      </c>
      <c r="D23" s="202">
        <v>35</v>
      </c>
      <c r="E23" s="108">
        <v>5</v>
      </c>
      <c r="F23" s="109">
        <v>15</v>
      </c>
      <c r="G23" s="109">
        <v>9</v>
      </c>
      <c r="H23" s="109">
        <v>0</v>
      </c>
      <c r="I23" s="109">
        <v>2</v>
      </c>
      <c r="J23" s="110">
        <v>4</v>
      </c>
      <c r="L23" s="273">
        <f>SUMPRODUCT(E$3:I$3,E23:I23)/SUM(E23:I23)</f>
        <v>3.6774193548387095</v>
      </c>
      <c r="N23" s="118">
        <v>0</v>
      </c>
      <c r="O23" s="109">
        <v>4</v>
      </c>
      <c r="P23" s="109">
        <v>15</v>
      </c>
      <c r="Q23" s="109">
        <v>8</v>
      </c>
      <c r="R23" s="109">
        <v>3</v>
      </c>
      <c r="S23" s="110">
        <v>5</v>
      </c>
      <c r="T23" s="2"/>
      <c r="U23" s="273">
        <f>SUMPRODUCT(N$3:R$3,N23:R23)/SUM(N23:R23)</f>
        <v>2.6666666666666665</v>
      </c>
    </row>
    <row r="24" spans="1:21" ht="13.5" customHeight="1" thickBot="1" x14ac:dyDescent="0.2">
      <c r="A24" s="264"/>
      <c r="B24" s="150"/>
      <c r="C24" s="18"/>
      <c r="D24" s="203"/>
      <c r="E24" s="111">
        <v>14.285714285714285</v>
      </c>
      <c r="F24" s="112">
        <v>42.857142857142854</v>
      </c>
      <c r="G24" s="112">
        <v>25.714285714285712</v>
      </c>
      <c r="H24" s="112">
        <v>0</v>
      </c>
      <c r="I24" s="112">
        <v>5.7142857142857144</v>
      </c>
      <c r="J24" s="113">
        <v>11.428571428571429</v>
      </c>
      <c r="L24" s="271"/>
      <c r="N24" s="119">
        <v>0</v>
      </c>
      <c r="O24" s="112">
        <v>11.428571428571429</v>
      </c>
      <c r="P24" s="112">
        <v>42.857142857142854</v>
      </c>
      <c r="Q24" s="112">
        <v>22.857142857142858</v>
      </c>
      <c r="R24" s="112">
        <v>8.5714285714285712</v>
      </c>
      <c r="S24" s="113">
        <v>14.285714285714285</v>
      </c>
      <c r="U24" s="271"/>
    </row>
    <row r="25" spans="1:21" s="57" customFormat="1" ht="13.5" customHeight="1" x14ac:dyDescent="0.15">
      <c r="A25" s="265" t="s">
        <v>44</v>
      </c>
      <c r="B25" s="55" t="s">
        <v>3</v>
      </c>
      <c r="C25" s="60"/>
      <c r="D25" s="204">
        <v>119</v>
      </c>
      <c r="E25" s="102">
        <v>45</v>
      </c>
      <c r="F25" s="103">
        <v>41</v>
      </c>
      <c r="G25" s="103">
        <v>22</v>
      </c>
      <c r="H25" s="103">
        <v>9</v>
      </c>
      <c r="I25" s="103">
        <v>1</v>
      </c>
      <c r="J25" s="104">
        <v>1</v>
      </c>
      <c r="L25" s="270">
        <f>SUMPRODUCT(E$3:I$3,E25:I25)/SUM(E25:I25)</f>
        <v>4.0169491525423728</v>
      </c>
      <c r="N25" s="116">
        <v>10</v>
      </c>
      <c r="O25" s="103">
        <v>17</v>
      </c>
      <c r="P25" s="103">
        <v>64</v>
      </c>
      <c r="Q25" s="103">
        <v>22</v>
      </c>
      <c r="R25" s="103">
        <v>5</v>
      </c>
      <c r="S25" s="104">
        <v>1</v>
      </c>
      <c r="T25" s="2"/>
      <c r="U25" s="270">
        <f>SUMPRODUCT(N$3:R$3,N25:R25)/SUM(N25:R25)</f>
        <v>3.0423728813559321</v>
      </c>
    </row>
    <row r="26" spans="1:21" ht="13.5" customHeight="1" x14ac:dyDescent="0.15">
      <c r="A26" s="263"/>
      <c r="B26" s="56"/>
      <c r="D26" s="198"/>
      <c r="E26" s="219">
        <v>37.815126050420169</v>
      </c>
      <c r="F26" s="220">
        <v>34.45378151260504</v>
      </c>
      <c r="G26" s="220">
        <v>18.487394957983195</v>
      </c>
      <c r="H26" s="220">
        <v>7.5630252100840334</v>
      </c>
      <c r="I26" s="220">
        <v>0.84033613445378152</v>
      </c>
      <c r="J26" s="221">
        <v>0.84033613445378152</v>
      </c>
      <c r="L26" s="272"/>
      <c r="N26" s="117">
        <v>8.4033613445378155</v>
      </c>
      <c r="O26" s="106">
        <v>14.285714285714285</v>
      </c>
      <c r="P26" s="106">
        <v>53.781512605042018</v>
      </c>
      <c r="Q26" s="106">
        <v>18.487394957983195</v>
      </c>
      <c r="R26" s="106">
        <v>4.2016806722689077</v>
      </c>
      <c r="S26" s="107">
        <v>0.84033613445378152</v>
      </c>
      <c r="U26" s="272"/>
    </row>
    <row r="27" spans="1:21" s="57" customFormat="1" ht="13.5" customHeight="1" x14ac:dyDescent="0.15">
      <c r="A27" s="263"/>
      <c r="B27" s="149" t="s">
        <v>4</v>
      </c>
      <c r="C27" s="229"/>
      <c r="D27" s="240">
        <v>208</v>
      </c>
      <c r="E27" s="230">
        <v>55</v>
      </c>
      <c r="F27" s="231">
        <v>73</v>
      </c>
      <c r="G27" s="231">
        <v>62</v>
      </c>
      <c r="H27" s="231">
        <v>13</v>
      </c>
      <c r="I27" s="231">
        <v>4</v>
      </c>
      <c r="J27" s="232">
        <v>1</v>
      </c>
      <c r="L27" s="273">
        <f>SUMPRODUCT(E$3:I$3,E27:I27)/SUM(E27:I27)</f>
        <v>3.7826086956521738</v>
      </c>
      <c r="N27" s="118">
        <v>4</v>
      </c>
      <c r="O27" s="109">
        <v>23</v>
      </c>
      <c r="P27" s="109">
        <v>121</v>
      </c>
      <c r="Q27" s="109">
        <v>39</v>
      </c>
      <c r="R27" s="109">
        <v>18</v>
      </c>
      <c r="S27" s="110">
        <v>3</v>
      </c>
      <c r="T27" s="2"/>
      <c r="U27" s="273">
        <f>SUMPRODUCT(N$3:R$3,N27:R27)/SUM(N27:R27)</f>
        <v>2.7853658536585364</v>
      </c>
    </row>
    <row r="28" spans="1:21" ht="13.5" customHeight="1" x14ac:dyDescent="0.15">
      <c r="A28" s="263"/>
      <c r="B28" s="56"/>
      <c r="D28" s="198"/>
      <c r="E28" s="219">
        <v>26.442307692307693</v>
      </c>
      <c r="F28" s="220">
        <v>35.096153846153847</v>
      </c>
      <c r="G28" s="220">
        <v>29.807692307692307</v>
      </c>
      <c r="H28" s="220">
        <v>6.25</v>
      </c>
      <c r="I28" s="220">
        <v>1.9230769230769231</v>
      </c>
      <c r="J28" s="221">
        <v>0.48076923076923078</v>
      </c>
      <c r="L28" s="272"/>
      <c r="N28" s="117">
        <v>1.9230769230769231</v>
      </c>
      <c r="O28" s="106">
        <v>11.057692307692307</v>
      </c>
      <c r="P28" s="106">
        <v>58.173076923076927</v>
      </c>
      <c r="Q28" s="106">
        <v>18.75</v>
      </c>
      <c r="R28" s="106">
        <v>8.6538461538461533</v>
      </c>
      <c r="S28" s="107">
        <v>1.4423076923076923</v>
      </c>
      <c r="U28" s="272"/>
    </row>
    <row r="29" spans="1:21" s="57" customFormat="1" ht="13.5" customHeight="1" x14ac:dyDescent="0.15">
      <c r="A29" s="263"/>
      <c r="B29" s="149" t="s">
        <v>5</v>
      </c>
      <c r="C29" s="229"/>
      <c r="D29" s="240">
        <v>358</v>
      </c>
      <c r="E29" s="230">
        <v>76</v>
      </c>
      <c r="F29" s="231">
        <v>109</v>
      </c>
      <c r="G29" s="231">
        <v>141</v>
      </c>
      <c r="H29" s="231">
        <v>24</v>
      </c>
      <c r="I29" s="231">
        <v>5</v>
      </c>
      <c r="J29" s="232">
        <v>3</v>
      </c>
      <c r="L29" s="273">
        <f>SUMPRODUCT(E$3:I$3,E29:I29)/SUM(E29:I29)</f>
        <v>3.6394366197183099</v>
      </c>
      <c r="N29" s="118">
        <v>10</v>
      </c>
      <c r="O29" s="109">
        <v>37</v>
      </c>
      <c r="P29" s="109">
        <v>220</v>
      </c>
      <c r="Q29" s="109">
        <v>61</v>
      </c>
      <c r="R29" s="109">
        <v>26</v>
      </c>
      <c r="S29" s="110">
        <v>4</v>
      </c>
      <c r="T29" s="2"/>
      <c r="U29" s="273">
        <f>SUMPRODUCT(N$3:R$3,N29:R29)/SUM(N29:R29)</f>
        <v>2.8418079096045199</v>
      </c>
    </row>
    <row r="30" spans="1:21" ht="13.5" customHeight="1" x14ac:dyDescent="0.15">
      <c r="A30" s="263"/>
      <c r="B30" s="148"/>
      <c r="C30" s="17"/>
      <c r="D30" s="205"/>
      <c r="E30" s="105">
        <v>21.229050279329609</v>
      </c>
      <c r="F30" s="106">
        <v>30.446927374301673</v>
      </c>
      <c r="G30" s="106">
        <v>39.385474860335194</v>
      </c>
      <c r="H30" s="106">
        <v>6.7039106145251397</v>
      </c>
      <c r="I30" s="106">
        <v>1.3966480446927374</v>
      </c>
      <c r="J30" s="107">
        <v>0.83798882681564246</v>
      </c>
      <c r="L30" s="272"/>
      <c r="N30" s="117">
        <v>2.7932960893854748</v>
      </c>
      <c r="O30" s="106">
        <v>10.335195530726256</v>
      </c>
      <c r="P30" s="106">
        <v>61.452513966480446</v>
      </c>
      <c r="Q30" s="106">
        <v>17.039106145251395</v>
      </c>
      <c r="R30" s="106">
        <v>7.2625698324022352</v>
      </c>
      <c r="S30" s="107">
        <v>1.1173184357541899</v>
      </c>
      <c r="U30" s="272"/>
    </row>
    <row r="31" spans="1:21" s="57" customFormat="1" ht="13.5" customHeight="1" x14ac:dyDescent="0.15">
      <c r="A31" s="263"/>
      <c r="B31" s="149" t="s">
        <v>6</v>
      </c>
      <c r="C31" s="229"/>
      <c r="D31" s="240">
        <v>457</v>
      </c>
      <c r="E31" s="230">
        <v>77</v>
      </c>
      <c r="F31" s="231">
        <v>188</v>
      </c>
      <c r="G31" s="231">
        <v>150</v>
      </c>
      <c r="H31" s="231">
        <v>26</v>
      </c>
      <c r="I31" s="231">
        <v>6</v>
      </c>
      <c r="J31" s="232">
        <v>10</v>
      </c>
      <c r="L31" s="273">
        <f>SUMPRODUCT(E$3:I$3,E31:I31)/SUM(E31:I31)</f>
        <v>3.680089485458613</v>
      </c>
      <c r="N31" s="118">
        <v>3</v>
      </c>
      <c r="O31" s="109">
        <v>31</v>
      </c>
      <c r="P31" s="109">
        <v>294</v>
      </c>
      <c r="Q31" s="109">
        <v>87</v>
      </c>
      <c r="R31" s="109">
        <v>28</v>
      </c>
      <c r="S31" s="110">
        <v>14</v>
      </c>
      <c r="T31" s="2"/>
      <c r="U31" s="273">
        <f>SUMPRODUCT(N$3:R$3,N31:R31)/SUM(N31:R31)</f>
        <v>2.7607223476297968</v>
      </c>
    </row>
    <row r="32" spans="1:21" ht="13.5" customHeight="1" x14ac:dyDescent="0.15">
      <c r="A32" s="263"/>
      <c r="B32" s="148"/>
      <c r="C32" s="17"/>
      <c r="D32" s="205"/>
      <c r="E32" s="105">
        <v>16.849015317286653</v>
      </c>
      <c r="F32" s="106">
        <v>41.137855579868713</v>
      </c>
      <c r="G32" s="106">
        <v>32.822757111597376</v>
      </c>
      <c r="H32" s="106">
        <v>5.6892778993435451</v>
      </c>
      <c r="I32" s="106">
        <v>1.3129102844638949</v>
      </c>
      <c r="J32" s="107">
        <v>2.1881838074398248</v>
      </c>
      <c r="L32" s="272"/>
      <c r="N32" s="117">
        <v>0.65645514223194745</v>
      </c>
      <c r="O32" s="106">
        <v>6.7833698030634579</v>
      </c>
      <c r="P32" s="106">
        <v>64.332603938730841</v>
      </c>
      <c r="Q32" s="106">
        <v>19.037199124726477</v>
      </c>
      <c r="R32" s="106">
        <v>6.1269146608315097</v>
      </c>
      <c r="S32" s="107">
        <v>3.0634573304157549</v>
      </c>
      <c r="U32" s="272"/>
    </row>
    <row r="33" spans="1:21" s="57" customFormat="1" ht="13.5" customHeight="1" x14ac:dyDescent="0.15">
      <c r="A33" s="263"/>
      <c r="B33" s="149" t="s">
        <v>7</v>
      </c>
      <c r="C33" s="229"/>
      <c r="D33" s="240">
        <v>531</v>
      </c>
      <c r="E33" s="230">
        <v>67</v>
      </c>
      <c r="F33" s="231">
        <v>236</v>
      </c>
      <c r="G33" s="231">
        <v>177</v>
      </c>
      <c r="H33" s="231">
        <v>32</v>
      </c>
      <c r="I33" s="231">
        <v>4</v>
      </c>
      <c r="J33" s="232">
        <v>15</v>
      </c>
      <c r="L33" s="273">
        <f>SUMPRODUCT(E$3:I$3,E33:I33)/SUM(E33:I33)</f>
        <v>3.63953488372093</v>
      </c>
      <c r="N33" s="118">
        <v>3</v>
      </c>
      <c r="O33" s="109">
        <v>31</v>
      </c>
      <c r="P33" s="109">
        <v>342</v>
      </c>
      <c r="Q33" s="109">
        <v>108</v>
      </c>
      <c r="R33" s="109">
        <v>21</v>
      </c>
      <c r="S33" s="110">
        <v>26</v>
      </c>
      <c r="T33" s="2"/>
      <c r="U33" s="273">
        <f>SUMPRODUCT(N$3:R$3,N33:R33)/SUM(N33:R33)</f>
        <v>2.776237623762376</v>
      </c>
    </row>
    <row r="34" spans="1:21" ht="13.5" customHeight="1" x14ac:dyDescent="0.15">
      <c r="A34" s="263"/>
      <c r="B34" s="148"/>
      <c r="C34" s="17"/>
      <c r="D34" s="205"/>
      <c r="E34" s="105">
        <v>12.617702448210924</v>
      </c>
      <c r="F34" s="106">
        <v>44.444444444444443</v>
      </c>
      <c r="G34" s="106">
        <v>33.333333333333329</v>
      </c>
      <c r="H34" s="106">
        <v>6.0263653483992465</v>
      </c>
      <c r="I34" s="106">
        <v>0.75329566854990582</v>
      </c>
      <c r="J34" s="107">
        <v>2.8248587570621471</v>
      </c>
      <c r="L34" s="272"/>
      <c r="N34" s="117">
        <v>0.56497175141242939</v>
      </c>
      <c r="O34" s="106">
        <v>5.8380414312617699</v>
      </c>
      <c r="P34" s="106">
        <v>64.406779661016941</v>
      </c>
      <c r="Q34" s="106">
        <v>20.33898305084746</v>
      </c>
      <c r="R34" s="106">
        <v>3.9548022598870061</v>
      </c>
      <c r="S34" s="107">
        <v>4.8964218455743875</v>
      </c>
      <c r="U34" s="272"/>
    </row>
    <row r="35" spans="1:21" s="57" customFormat="1" ht="13.5" customHeight="1" x14ac:dyDescent="0.15">
      <c r="A35" s="263"/>
      <c r="B35" s="149" t="s">
        <v>45</v>
      </c>
      <c r="C35" s="229"/>
      <c r="D35" s="240">
        <v>750</v>
      </c>
      <c r="E35" s="230">
        <v>122</v>
      </c>
      <c r="F35" s="231">
        <v>300</v>
      </c>
      <c r="G35" s="231">
        <v>179</v>
      </c>
      <c r="H35" s="231">
        <v>38</v>
      </c>
      <c r="I35" s="231">
        <v>10</v>
      </c>
      <c r="J35" s="232">
        <v>101</v>
      </c>
      <c r="L35" s="273">
        <f>SUMPRODUCT(E$3:I$3,E35:I35)/SUM(E35:I35)</f>
        <v>3.7488443759630199</v>
      </c>
      <c r="N35" s="118">
        <v>7</v>
      </c>
      <c r="O35" s="109">
        <v>49</v>
      </c>
      <c r="P35" s="109">
        <v>407</v>
      </c>
      <c r="Q35" s="109">
        <v>120</v>
      </c>
      <c r="R35" s="109">
        <v>33</v>
      </c>
      <c r="S35" s="110">
        <v>134</v>
      </c>
      <c r="T35" s="2"/>
      <c r="U35" s="273">
        <f>SUMPRODUCT(N$3:R$3,N35:R35)/SUM(N35:R35)</f>
        <v>2.8003246753246751</v>
      </c>
    </row>
    <row r="36" spans="1:21" ht="13.5" customHeight="1" x14ac:dyDescent="0.15">
      <c r="A36" s="263"/>
      <c r="B36" s="148"/>
      <c r="C36" s="17"/>
      <c r="D36" s="205"/>
      <c r="E36" s="105">
        <v>16.266666666666666</v>
      </c>
      <c r="F36" s="106">
        <v>40</v>
      </c>
      <c r="G36" s="106">
        <v>23.866666666666667</v>
      </c>
      <c r="H36" s="106">
        <v>5.0666666666666664</v>
      </c>
      <c r="I36" s="106">
        <v>1.3333333333333335</v>
      </c>
      <c r="J36" s="107">
        <v>13.466666666666665</v>
      </c>
      <c r="L36" s="272"/>
      <c r="N36" s="117">
        <v>0.93333333333333346</v>
      </c>
      <c r="O36" s="106">
        <v>6.5333333333333323</v>
      </c>
      <c r="P36" s="106">
        <v>54.266666666666666</v>
      </c>
      <c r="Q36" s="106">
        <v>16</v>
      </c>
      <c r="R36" s="106">
        <v>4.3999999999999995</v>
      </c>
      <c r="S36" s="107">
        <v>17.866666666666667</v>
      </c>
      <c r="U36" s="272"/>
    </row>
    <row r="37" spans="1:21" s="57" customFormat="1" ht="13.5" customHeight="1" x14ac:dyDescent="0.15">
      <c r="A37" s="263"/>
      <c r="B37" s="56" t="s">
        <v>46</v>
      </c>
      <c r="D37" s="198">
        <v>32</v>
      </c>
      <c r="E37" s="108">
        <v>3</v>
      </c>
      <c r="F37" s="109">
        <v>15</v>
      </c>
      <c r="G37" s="109">
        <v>8</v>
      </c>
      <c r="H37" s="109">
        <v>0</v>
      </c>
      <c r="I37" s="109">
        <v>2</v>
      </c>
      <c r="J37" s="110">
        <v>4</v>
      </c>
      <c r="L37" s="273">
        <f>SUMPRODUCT(E$3:I$3,E37:I37)/SUM(E37:I37)</f>
        <v>3.6071428571428572</v>
      </c>
      <c r="N37" s="118">
        <v>0</v>
      </c>
      <c r="O37" s="109">
        <v>4</v>
      </c>
      <c r="P37" s="109">
        <v>12</v>
      </c>
      <c r="Q37" s="109">
        <v>8</v>
      </c>
      <c r="R37" s="109">
        <v>3</v>
      </c>
      <c r="S37" s="110">
        <v>5</v>
      </c>
      <c r="T37" s="2"/>
      <c r="U37" s="273">
        <f>SUMPRODUCT(N$3:R$3,N37:R37)/SUM(N37:R37)</f>
        <v>2.6296296296296298</v>
      </c>
    </row>
    <row r="38" spans="1:21" ht="13.5" customHeight="1" thickBot="1" x14ac:dyDescent="0.2">
      <c r="A38" s="263"/>
      <c r="B38" s="56"/>
      <c r="D38" s="199"/>
      <c r="E38" s="111">
        <v>9.375</v>
      </c>
      <c r="F38" s="112">
        <v>46.875</v>
      </c>
      <c r="G38" s="112">
        <v>25</v>
      </c>
      <c r="H38" s="112">
        <v>0</v>
      </c>
      <c r="I38" s="112">
        <v>6.25</v>
      </c>
      <c r="J38" s="113">
        <v>12.5</v>
      </c>
      <c r="L38" s="271"/>
      <c r="N38" s="119">
        <v>0</v>
      </c>
      <c r="O38" s="112">
        <v>12.5</v>
      </c>
      <c r="P38" s="112">
        <v>37.5</v>
      </c>
      <c r="Q38" s="112">
        <v>25</v>
      </c>
      <c r="R38" s="112">
        <v>9.375</v>
      </c>
      <c r="S38" s="113">
        <v>15.625</v>
      </c>
      <c r="U38" s="271"/>
    </row>
    <row r="39" spans="1:21" s="57" customFormat="1" ht="13.5" customHeight="1" x14ac:dyDescent="0.15">
      <c r="A39" s="265" t="s">
        <v>47</v>
      </c>
      <c r="B39" s="55" t="s">
        <v>49</v>
      </c>
      <c r="C39" s="217"/>
      <c r="D39" s="202">
        <v>365</v>
      </c>
      <c r="E39" s="108">
        <v>93</v>
      </c>
      <c r="F39" s="109">
        <v>133</v>
      </c>
      <c r="G39" s="109">
        <v>104</v>
      </c>
      <c r="H39" s="109">
        <v>23</v>
      </c>
      <c r="I39" s="109">
        <v>8</v>
      </c>
      <c r="J39" s="110">
        <v>4</v>
      </c>
      <c r="L39" s="270">
        <f>SUMPRODUCT(E$3:I$3,E39:I39)/SUM(E39:I39)</f>
        <v>3.7756232686980611</v>
      </c>
      <c r="N39" s="118">
        <v>14</v>
      </c>
      <c r="O39" s="109">
        <v>32</v>
      </c>
      <c r="P39" s="109">
        <v>213</v>
      </c>
      <c r="Q39" s="109">
        <v>72</v>
      </c>
      <c r="R39" s="109">
        <v>26</v>
      </c>
      <c r="S39" s="110">
        <v>8</v>
      </c>
      <c r="T39" s="2"/>
      <c r="U39" s="270">
        <f>SUMPRODUCT(N$3:R$3,N39:R39)/SUM(N39:R39)</f>
        <v>2.8207282913165268</v>
      </c>
    </row>
    <row r="40" spans="1:21" ht="13.5" customHeight="1" x14ac:dyDescent="0.15">
      <c r="A40" s="263"/>
      <c r="B40" s="56"/>
      <c r="C40" s="218"/>
      <c r="D40" s="202"/>
      <c r="E40" s="219">
        <v>25.479452054794521</v>
      </c>
      <c r="F40" s="220">
        <v>36.438356164383563</v>
      </c>
      <c r="G40" s="220">
        <v>28.493150684931507</v>
      </c>
      <c r="H40" s="220">
        <v>6.3013698630136989</v>
      </c>
      <c r="I40" s="220">
        <v>2.1917808219178081</v>
      </c>
      <c r="J40" s="221">
        <v>1.095890410958904</v>
      </c>
      <c r="L40" s="272"/>
      <c r="N40" s="117">
        <v>3.8356164383561646</v>
      </c>
      <c r="O40" s="106">
        <v>8.7671232876712324</v>
      </c>
      <c r="P40" s="106">
        <v>58.356164383561648</v>
      </c>
      <c r="Q40" s="106">
        <v>19.726027397260275</v>
      </c>
      <c r="R40" s="106">
        <v>7.1232876712328768</v>
      </c>
      <c r="S40" s="107">
        <v>2.1917808219178081</v>
      </c>
      <c r="U40" s="272"/>
    </row>
    <row r="41" spans="1:21" s="57" customFormat="1" ht="13.5" customHeight="1" x14ac:dyDescent="0.15">
      <c r="A41" s="263"/>
      <c r="B41" s="149" t="s">
        <v>51</v>
      </c>
      <c r="C41" s="246"/>
      <c r="D41" s="239">
        <v>1728</v>
      </c>
      <c r="E41" s="230">
        <v>291</v>
      </c>
      <c r="F41" s="231">
        <v>699</v>
      </c>
      <c r="G41" s="231">
        <v>526</v>
      </c>
      <c r="H41" s="231">
        <v>103</v>
      </c>
      <c r="I41" s="231">
        <v>17</v>
      </c>
      <c r="J41" s="232">
        <v>92</v>
      </c>
      <c r="L41" s="273">
        <f>SUMPRODUCT(E$3:I$3,E41:I41)/SUM(E41:I41)</f>
        <v>3.6992665036674817</v>
      </c>
      <c r="N41" s="118">
        <v>17</v>
      </c>
      <c r="O41" s="109">
        <v>134</v>
      </c>
      <c r="P41" s="109">
        <v>1050</v>
      </c>
      <c r="Q41" s="109">
        <v>315</v>
      </c>
      <c r="R41" s="109">
        <v>83</v>
      </c>
      <c r="S41" s="110">
        <v>129</v>
      </c>
      <c r="T41" s="2"/>
      <c r="U41" s="273">
        <f>SUMPRODUCT(N$3:R$3,N41:R41)/SUM(N41:R41)</f>
        <v>2.8042526579111944</v>
      </c>
    </row>
    <row r="42" spans="1:21" ht="13.5" customHeight="1" x14ac:dyDescent="0.15">
      <c r="A42" s="263"/>
      <c r="B42" s="148"/>
      <c r="C42" s="243"/>
      <c r="D42" s="201"/>
      <c r="E42" s="105">
        <v>16.840277777777779</v>
      </c>
      <c r="F42" s="106">
        <v>40.451388888888893</v>
      </c>
      <c r="G42" s="106">
        <v>30.439814814814813</v>
      </c>
      <c r="H42" s="106">
        <v>5.9606481481481479</v>
      </c>
      <c r="I42" s="106">
        <v>0.98379629629629628</v>
      </c>
      <c r="J42" s="107">
        <v>5.3240740740740744</v>
      </c>
      <c r="L42" s="272"/>
      <c r="N42" s="117">
        <v>0.98379629629629628</v>
      </c>
      <c r="O42" s="106">
        <v>7.7546296296296298</v>
      </c>
      <c r="P42" s="106">
        <v>60.763888888888886</v>
      </c>
      <c r="Q42" s="106">
        <v>18.229166666666664</v>
      </c>
      <c r="R42" s="106">
        <v>4.8032407407407405</v>
      </c>
      <c r="S42" s="107">
        <v>7.4652777777777777</v>
      </c>
      <c r="U42" s="272"/>
    </row>
    <row r="43" spans="1:21" s="57" customFormat="1" ht="13.5" customHeight="1" x14ac:dyDescent="0.15">
      <c r="A43" s="263"/>
      <c r="B43" s="149" t="s">
        <v>52</v>
      </c>
      <c r="C43" s="246"/>
      <c r="D43" s="239">
        <v>317</v>
      </c>
      <c r="E43" s="230">
        <v>56</v>
      </c>
      <c r="F43" s="231">
        <v>112</v>
      </c>
      <c r="G43" s="231">
        <v>98</v>
      </c>
      <c r="H43" s="231">
        <v>15</v>
      </c>
      <c r="I43" s="231">
        <v>5</v>
      </c>
      <c r="J43" s="232">
        <v>31</v>
      </c>
      <c r="L43" s="273">
        <f>SUMPRODUCT(E$3:I$3,E43:I43)/SUM(E43:I43)</f>
        <v>3.6958041958041958</v>
      </c>
      <c r="N43" s="118">
        <v>5</v>
      </c>
      <c r="O43" s="109">
        <v>20</v>
      </c>
      <c r="P43" s="109">
        <v>183</v>
      </c>
      <c r="Q43" s="109">
        <v>47</v>
      </c>
      <c r="R43" s="109">
        <v>21</v>
      </c>
      <c r="S43" s="110">
        <v>41</v>
      </c>
      <c r="T43" s="2"/>
      <c r="U43" s="273">
        <f>SUMPRODUCT(N$3:R$3,N43:R43)/SUM(N43:R43)</f>
        <v>2.7862318840579712</v>
      </c>
    </row>
    <row r="44" spans="1:21" ht="13.5" customHeight="1" x14ac:dyDescent="0.15">
      <c r="A44" s="263"/>
      <c r="B44" s="148"/>
      <c r="C44" s="243"/>
      <c r="D44" s="201"/>
      <c r="E44" s="105">
        <v>17.665615141955836</v>
      </c>
      <c r="F44" s="106">
        <v>35.331230283911673</v>
      </c>
      <c r="G44" s="106">
        <v>30.914826498422716</v>
      </c>
      <c r="H44" s="106">
        <v>4.7318611987381702</v>
      </c>
      <c r="I44" s="106">
        <v>1.5772870662460567</v>
      </c>
      <c r="J44" s="107">
        <v>9.7791798107255516</v>
      </c>
      <c r="L44" s="272"/>
      <c r="N44" s="117">
        <v>1.5772870662460567</v>
      </c>
      <c r="O44" s="106">
        <v>6.309148264984227</v>
      </c>
      <c r="P44" s="106">
        <v>57.728706624605678</v>
      </c>
      <c r="Q44" s="106">
        <v>14.826498422712934</v>
      </c>
      <c r="R44" s="106">
        <v>6.624605678233439</v>
      </c>
      <c r="S44" s="107">
        <v>12.933753943217665</v>
      </c>
      <c r="U44" s="272"/>
    </row>
    <row r="45" spans="1:21" s="57" customFormat="1" ht="13.5" customHeight="1" x14ac:dyDescent="0.15">
      <c r="A45" s="263"/>
      <c r="B45" s="56" t="s">
        <v>350</v>
      </c>
      <c r="C45" s="244"/>
      <c r="D45" s="202">
        <v>45</v>
      </c>
      <c r="E45" s="108">
        <v>5</v>
      </c>
      <c r="F45" s="109">
        <v>18</v>
      </c>
      <c r="G45" s="109">
        <v>11</v>
      </c>
      <c r="H45" s="109">
        <v>1</v>
      </c>
      <c r="I45" s="109">
        <v>2</v>
      </c>
      <c r="J45" s="110">
        <v>8</v>
      </c>
      <c r="L45" s="273">
        <f>SUMPRODUCT(E$3:I$3,E45:I45)/SUM(E45:I45)</f>
        <v>3.6216216216216215</v>
      </c>
      <c r="N45" s="118">
        <v>1</v>
      </c>
      <c r="O45" s="109">
        <v>6</v>
      </c>
      <c r="P45" s="109">
        <v>14</v>
      </c>
      <c r="Q45" s="109">
        <v>11</v>
      </c>
      <c r="R45" s="109">
        <v>4</v>
      </c>
      <c r="S45" s="110">
        <v>9</v>
      </c>
      <c r="T45" s="2"/>
      <c r="U45" s="273">
        <f>SUMPRODUCT(N$3:R$3,N45:R45)/SUM(N45:R45)</f>
        <v>2.6944444444444446</v>
      </c>
    </row>
    <row r="46" spans="1:21" ht="13.5" customHeight="1" thickBot="1" x14ac:dyDescent="0.2">
      <c r="A46" s="264"/>
      <c r="B46" s="150"/>
      <c r="C46" s="245"/>
      <c r="D46" s="203"/>
      <c r="E46" s="111">
        <v>11.111111111111111</v>
      </c>
      <c r="F46" s="112">
        <v>40</v>
      </c>
      <c r="G46" s="112">
        <v>24.444444444444443</v>
      </c>
      <c r="H46" s="112">
        <v>2.2222222222222223</v>
      </c>
      <c r="I46" s="112">
        <v>4.4444444444444446</v>
      </c>
      <c r="J46" s="113">
        <v>17.777777777777779</v>
      </c>
      <c r="L46" s="271"/>
      <c r="N46" s="119">
        <v>2.2222222222222223</v>
      </c>
      <c r="O46" s="112">
        <v>13.333333333333334</v>
      </c>
      <c r="P46" s="112">
        <v>31.111111111111111</v>
      </c>
      <c r="Q46" s="112">
        <v>24.444444444444443</v>
      </c>
      <c r="R46" s="112">
        <v>8.8888888888888893</v>
      </c>
      <c r="S46" s="113">
        <v>20</v>
      </c>
      <c r="U46" s="271"/>
    </row>
    <row r="47" spans="1:21" s="57" customFormat="1" ht="13.5" customHeight="1" x14ac:dyDescent="0.15">
      <c r="A47" s="265" t="s">
        <v>224</v>
      </c>
      <c r="B47" s="55" t="s">
        <v>54</v>
      </c>
      <c r="C47" s="217"/>
      <c r="D47" s="202">
        <v>95</v>
      </c>
      <c r="E47" s="108">
        <v>37</v>
      </c>
      <c r="F47" s="109">
        <v>32</v>
      </c>
      <c r="G47" s="109">
        <v>16</v>
      </c>
      <c r="H47" s="109">
        <v>8</v>
      </c>
      <c r="I47" s="109">
        <v>1</v>
      </c>
      <c r="J47" s="110">
        <v>1</v>
      </c>
      <c r="L47" s="270">
        <f>SUMPRODUCT(E$3:I$3,E47:I47)/SUM(E47:I47)</f>
        <v>4.0212765957446805</v>
      </c>
      <c r="N47" s="118">
        <v>8</v>
      </c>
      <c r="O47" s="109">
        <v>13</v>
      </c>
      <c r="P47" s="109">
        <v>51</v>
      </c>
      <c r="Q47" s="109">
        <v>17</v>
      </c>
      <c r="R47" s="109">
        <v>5</v>
      </c>
      <c r="S47" s="110">
        <v>1</v>
      </c>
      <c r="T47" s="2"/>
      <c r="U47" s="270">
        <f>SUMPRODUCT(N$3:R$3,N47:R47)/SUM(N47:R47)</f>
        <v>3.021276595744681</v>
      </c>
    </row>
    <row r="48" spans="1:21" ht="13.5" customHeight="1" x14ac:dyDescent="0.15">
      <c r="A48" s="263"/>
      <c r="B48" s="56"/>
      <c r="C48" s="218"/>
      <c r="D48" s="202"/>
      <c r="E48" s="219">
        <v>38.94736842105263</v>
      </c>
      <c r="F48" s="220">
        <v>33.684210526315788</v>
      </c>
      <c r="G48" s="220">
        <v>16.842105263157894</v>
      </c>
      <c r="H48" s="220">
        <v>8.4210526315789469</v>
      </c>
      <c r="I48" s="220">
        <v>1.0526315789473684</v>
      </c>
      <c r="J48" s="221">
        <v>1.0526315789473684</v>
      </c>
      <c r="L48" s="272"/>
      <c r="N48" s="117">
        <v>8.4210526315789469</v>
      </c>
      <c r="O48" s="106">
        <v>13.684210526315791</v>
      </c>
      <c r="P48" s="106">
        <v>53.684210526315788</v>
      </c>
      <c r="Q48" s="106">
        <v>17.894736842105264</v>
      </c>
      <c r="R48" s="106">
        <v>5.2631578947368416</v>
      </c>
      <c r="S48" s="107">
        <v>1.0526315789473684</v>
      </c>
      <c r="U48" s="272"/>
    </row>
    <row r="49" spans="1:21" s="57" customFormat="1" ht="13.5" customHeight="1" x14ac:dyDescent="0.15">
      <c r="A49" s="263"/>
      <c r="B49" s="149" t="s">
        <v>393</v>
      </c>
      <c r="C49" s="246"/>
      <c r="D49" s="239">
        <v>332</v>
      </c>
      <c r="E49" s="230">
        <v>64</v>
      </c>
      <c r="F49" s="231">
        <v>122</v>
      </c>
      <c r="G49" s="231">
        <v>117</v>
      </c>
      <c r="H49" s="231">
        <v>16</v>
      </c>
      <c r="I49" s="231">
        <v>9</v>
      </c>
      <c r="J49" s="232">
        <v>4</v>
      </c>
      <c r="L49" s="273">
        <f>SUMPRODUCT(E$3:I$3,E49:I49)/SUM(E49:I49)</f>
        <v>3.6585365853658538</v>
      </c>
      <c r="N49" s="118">
        <v>7</v>
      </c>
      <c r="O49" s="109">
        <v>23</v>
      </c>
      <c r="P49" s="109">
        <v>204</v>
      </c>
      <c r="Q49" s="109">
        <v>63</v>
      </c>
      <c r="R49" s="109">
        <v>27</v>
      </c>
      <c r="S49" s="110">
        <v>8</v>
      </c>
      <c r="T49" s="2"/>
      <c r="U49" s="273">
        <f>SUMPRODUCT(N$3:R$3,N49:R49)/SUM(N49:R49)</f>
        <v>2.7530864197530862</v>
      </c>
    </row>
    <row r="50" spans="1:21" ht="13.5" customHeight="1" x14ac:dyDescent="0.15">
      <c r="A50" s="263"/>
      <c r="B50" s="148"/>
      <c r="C50" s="243"/>
      <c r="D50" s="201"/>
      <c r="E50" s="105">
        <v>19.277108433734941</v>
      </c>
      <c r="F50" s="106">
        <v>36.746987951807228</v>
      </c>
      <c r="G50" s="106">
        <v>35.24096385542169</v>
      </c>
      <c r="H50" s="106">
        <v>4.8192771084337354</v>
      </c>
      <c r="I50" s="106">
        <v>2.7108433734939759</v>
      </c>
      <c r="J50" s="107">
        <v>1.2048192771084338</v>
      </c>
      <c r="L50" s="272"/>
      <c r="N50" s="117">
        <v>2.1084337349397591</v>
      </c>
      <c r="O50" s="106">
        <v>6.927710843373494</v>
      </c>
      <c r="P50" s="106">
        <v>61.445783132530117</v>
      </c>
      <c r="Q50" s="106">
        <v>18.975903614457831</v>
      </c>
      <c r="R50" s="106">
        <v>8.1325301204819276</v>
      </c>
      <c r="S50" s="107">
        <v>2.4096385542168677</v>
      </c>
      <c r="U50" s="272"/>
    </row>
    <row r="51" spans="1:21" s="57" customFormat="1" ht="13.5" customHeight="1" x14ac:dyDescent="0.15">
      <c r="A51" s="263"/>
      <c r="B51" s="149" t="s">
        <v>56</v>
      </c>
      <c r="C51" s="246"/>
      <c r="D51" s="239">
        <v>216</v>
      </c>
      <c r="E51" s="230">
        <v>33</v>
      </c>
      <c r="F51" s="231">
        <v>101</v>
      </c>
      <c r="G51" s="231">
        <v>64</v>
      </c>
      <c r="H51" s="231">
        <v>13</v>
      </c>
      <c r="I51" s="231">
        <v>0</v>
      </c>
      <c r="J51" s="232">
        <v>5</v>
      </c>
      <c r="L51" s="273">
        <f>SUMPRODUCT(E$3:I$3,E51:I51)/SUM(E51:I51)</f>
        <v>3.7298578199052135</v>
      </c>
      <c r="N51" s="118">
        <v>0</v>
      </c>
      <c r="O51" s="109">
        <v>16</v>
      </c>
      <c r="P51" s="109">
        <v>142</v>
      </c>
      <c r="Q51" s="109">
        <v>34</v>
      </c>
      <c r="R51" s="109">
        <v>13</v>
      </c>
      <c r="S51" s="110">
        <v>11</v>
      </c>
      <c r="T51" s="2"/>
      <c r="U51" s="273">
        <f>SUMPRODUCT(N$3:R$3,N51:R51)/SUM(N51:R51)</f>
        <v>2.7853658536585364</v>
      </c>
    </row>
    <row r="52" spans="1:21" ht="13.5" customHeight="1" x14ac:dyDescent="0.15">
      <c r="A52" s="263"/>
      <c r="B52" s="148"/>
      <c r="C52" s="243"/>
      <c r="D52" s="201"/>
      <c r="E52" s="105">
        <v>15.277777777777779</v>
      </c>
      <c r="F52" s="106">
        <v>46.75925925925926</v>
      </c>
      <c r="G52" s="106">
        <v>29.629629629629626</v>
      </c>
      <c r="H52" s="106">
        <v>6.0185185185185182</v>
      </c>
      <c r="I52" s="106">
        <v>0</v>
      </c>
      <c r="J52" s="107">
        <v>2.3148148148148149</v>
      </c>
      <c r="L52" s="272"/>
      <c r="N52" s="117">
        <v>0</v>
      </c>
      <c r="O52" s="106">
        <v>7.4074074074074066</v>
      </c>
      <c r="P52" s="106">
        <v>65.740740740740748</v>
      </c>
      <c r="Q52" s="106">
        <v>15.74074074074074</v>
      </c>
      <c r="R52" s="106">
        <v>6.0185185185185182</v>
      </c>
      <c r="S52" s="107">
        <v>5.0925925925925926</v>
      </c>
      <c r="U52" s="272"/>
    </row>
    <row r="53" spans="1:21" s="57" customFormat="1" ht="13.5" customHeight="1" x14ac:dyDescent="0.15">
      <c r="A53" s="263"/>
      <c r="B53" s="149" t="s">
        <v>58</v>
      </c>
      <c r="C53" s="246"/>
      <c r="D53" s="239">
        <v>177</v>
      </c>
      <c r="E53" s="230">
        <v>45</v>
      </c>
      <c r="F53" s="231">
        <v>57</v>
      </c>
      <c r="G53" s="231">
        <v>59</v>
      </c>
      <c r="H53" s="231">
        <v>10</v>
      </c>
      <c r="I53" s="231">
        <v>2</v>
      </c>
      <c r="J53" s="232">
        <v>4</v>
      </c>
      <c r="L53" s="273">
        <f>SUMPRODUCT(E$3:I$3,E53:I53)/SUM(E53:I53)</f>
        <v>3.7687861271676302</v>
      </c>
      <c r="N53" s="118">
        <v>5</v>
      </c>
      <c r="O53" s="109">
        <v>19</v>
      </c>
      <c r="P53" s="109">
        <v>110</v>
      </c>
      <c r="Q53" s="109">
        <v>26</v>
      </c>
      <c r="R53" s="109">
        <v>11</v>
      </c>
      <c r="S53" s="110">
        <v>6</v>
      </c>
      <c r="T53" s="2"/>
      <c r="U53" s="273">
        <f>SUMPRODUCT(N$3:R$3,N53:R53)/SUM(N53:R53)</f>
        <v>2.8888888888888888</v>
      </c>
    </row>
    <row r="54" spans="1:21" ht="13.5" customHeight="1" x14ac:dyDescent="0.15">
      <c r="A54" s="263"/>
      <c r="B54" s="148"/>
      <c r="C54" s="243"/>
      <c r="D54" s="201"/>
      <c r="E54" s="105">
        <v>25.423728813559322</v>
      </c>
      <c r="F54" s="106">
        <v>32.20338983050847</v>
      </c>
      <c r="G54" s="106">
        <v>33.333333333333329</v>
      </c>
      <c r="H54" s="106">
        <v>5.6497175141242941</v>
      </c>
      <c r="I54" s="106">
        <v>1.1299435028248588</v>
      </c>
      <c r="J54" s="107">
        <v>2.2598870056497176</v>
      </c>
      <c r="L54" s="272"/>
      <c r="N54" s="117">
        <v>2.8248587570621471</v>
      </c>
      <c r="O54" s="106">
        <v>10.734463276836157</v>
      </c>
      <c r="P54" s="106">
        <v>62.146892655367239</v>
      </c>
      <c r="Q54" s="106">
        <v>14.689265536723164</v>
      </c>
      <c r="R54" s="106">
        <v>6.2146892655367232</v>
      </c>
      <c r="S54" s="107">
        <v>3.3898305084745761</v>
      </c>
      <c r="U54" s="272"/>
    </row>
    <row r="55" spans="1:21" s="57" customFormat="1" ht="13.5" customHeight="1" x14ac:dyDescent="0.15">
      <c r="A55" s="263"/>
      <c r="B55" s="149" t="s">
        <v>60</v>
      </c>
      <c r="C55" s="246"/>
      <c r="D55" s="239">
        <v>396</v>
      </c>
      <c r="E55" s="230">
        <v>81</v>
      </c>
      <c r="F55" s="231">
        <v>137</v>
      </c>
      <c r="G55" s="231">
        <v>133</v>
      </c>
      <c r="H55" s="231">
        <v>29</v>
      </c>
      <c r="I55" s="231">
        <v>5</v>
      </c>
      <c r="J55" s="232">
        <v>11</v>
      </c>
      <c r="L55" s="273">
        <f>SUMPRODUCT(E$3:I$3,E55:I55)/SUM(E55:I55)</f>
        <v>3.6753246753246751</v>
      </c>
      <c r="N55" s="118">
        <v>7</v>
      </c>
      <c r="O55" s="109">
        <v>44</v>
      </c>
      <c r="P55" s="109">
        <v>240</v>
      </c>
      <c r="Q55" s="109">
        <v>74</v>
      </c>
      <c r="R55" s="109">
        <v>19</v>
      </c>
      <c r="S55" s="110">
        <v>12</v>
      </c>
      <c r="T55" s="2"/>
      <c r="U55" s="273">
        <f>SUMPRODUCT(N$3:R$3,N55:R55)/SUM(N55:R55)</f>
        <v>2.859375</v>
      </c>
    </row>
    <row r="56" spans="1:21" ht="13.5" customHeight="1" x14ac:dyDescent="0.15">
      <c r="A56" s="263"/>
      <c r="B56" s="148"/>
      <c r="C56" s="243"/>
      <c r="D56" s="201"/>
      <c r="E56" s="105">
        <v>20.454545454545457</v>
      </c>
      <c r="F56" s="106">
        <v>34.595959595959599</v>
      </c>
      <c r="G56" s="106">
        <v>33.585858585858588</v>
      </c>
      <c r="H56" s="106">
        <v>7.3232323232323235</v>
      </c>
      <c r="I56" s="106">
        <v>1.2626262626262625</v>
      </c>
      <c r="J56" s="107">
        <v>2.7777777777777777</v>
      </c>
      <c r="L56" s="272"/>
      <c r="N56" s="117">
        <v>1.7676767676767675</v>
      </c>
      <c r="O56" s="106">
        <v>11.111111111111111</v>
      </c>
      <c r="P56" s="106">
        <v>60.606060606060609</v>
      </c>
      <c r="Q56" s="106">
        <v>18.686868686868689</v>
      </c>
      <c r="R56" s="106">
        <v>4.7979797979797976</v>
      </c>
      <c r="S56" s="107">
        <v>3.0303030303030303</v>
      </c>
      <c r="U56" s="272"/>
    </row>
    <row r="57" spans="1:21" s="57" customFormat="1" ht="13.5" customHeight="1" x14ac:dyDescent="0.15">
      <c r="A57" s="263"/>
      <c r="B57" s="149" t="s">
        <v>62</v>
      </c>
      <c r="C57" s="246"/>
      <c r="D57" s="239">
        <v>207</v>
      </c>
      <c r="E57" s="230">
        <v>50</v>
      </c>
      <c r="F57" s="231">
        <v>72</v>
      </c>
      <c r="G57" s="231">
        <v>62</v>
      </c>
      <c r="H57" s="231">
        <v>15</v>
      </c>
      <c r="I57" s="231">
        <v>3</v>
      </c>
      <c r="J57" s="232">
        <v>5</v>
      </c>
      <c r="L57" s="273">
        <f>SUMPRODUCT(E$3:I$3,E57:I57)/SUM(E57:I57)</f>
        <v>3.7475247524752477</v>
      </c>
      <c r="N57" s="118">
        <v>3</v>
      </c>
      <c r="O57" s="109">
        <v>25</v>
      </c>
      <c r="P57" s="109">
        <v>126</v>
      </c>
      <c r="Q57" s="109">
        <v>36</v>
      </c>
      <c r="R57" s="109">
        <v>10</v>
      </c>
      <c r="S57" s="110">
        <v>7</v>
      </c>
      <c r="T57" s="2"/>
      <c r="U57" s="273">
        <f>SUMPRODUCT(N$3:R$3,N57:R57)/SUM(N57:R57)</f>
        <v>2.875</v>
      </c>
    </row>
    <row r="58" spans="1:21" ht="13.5" customHeight="1" x14ac:dyDescent="0.15">
      <c r="A58" s="263"/>
      <c r="B58" s="148"/>
      <c r="C58" s="243"/>
      <c r="D58" s="201"/>
      <c r="E58" s="105">
        <v>24.154589371980677</v>
      </c>
      <c r="F58" s="106">
        <v>34.782608695652172</v>
      </c>
      <c r="G58" s="106">
        <v>29.951690821256037</v>
      </c>
      <c r="H58" s="106">
        <v>7.2463768115942031</v>
      </c>
      <c r="I58" s="106">
        <v>1.4492753623188406</v>
      </c>
      <c r="J58" s="107">
        <v>2.4154589371980677</v>
      </c>
      <c r="L58" s="272"/>
      <c r="N58" s="117">
        <v>1.4492753623188406</v>
      </c>
      <c r="O58" s="106">
        <v>12.077294685990339</v>
      </c>
      <c r="P58" s="106">
        <v>60.869565217391312</v>
      </c>
      <c r="Q58" s="106">
        <v>17.391304347826086</v>
      </c>
      <c r="R58" s="106">
        <v>4.8309178743961354</v>
      </c>
      <c r="S58" s="107">
        <v>3.3816425120772946</v>
      </c>
      <c r="U58" s="272"/>
    </row>
    <row r="59" spans="1:21" s="57" customFormat="1" ht="13.5" customHeight="1" x14ac:dyDescent="0.15">
      <c r="A59" s="263"/>
      <c r="B59" s="149" t="s">
        <v>64</v>
      </c>
      <c r="C59" s="246"/>
      <c r="D59" s="206">
        <v>142</v>
      </c>
      <c r="E59" s="230">
        <v>23</v>
      </c>
      <c r="F59" s="231">
        <v>48</v>
      </c>
      <c r="G59" s="231">
        <v>42</v>
      </c>
      <c r="H59" s="231">
        <v>10</v>
      </c>
      <c r="I59" s="231">
        <v>1</v>
      </c>
      <c r="J59" s="232">
        <v>18</v>
      </c>
      <c r="L59" s="273">
        <f>SUMPRODUCT(E$3:I$3,E59:I59)/SUM(E59:I59)</f>
        <v>3.661290322580645</v>
      </c>
      <c r="N59" s="118">
        <v>3</v>
      </c>
      <c r="O59" s="109">
        <v>12</v>
      </c>
      <c r="P59" s="109">
        <v>73</v>
      </c>
      <c r="Q59" s="109">
        <v>18</v>
      </c>
      <c r="R59" s="109">
        <v>12</v>
      </c>
      <c r="S59" s="110">
        <v>24</v>
      </c>
      <c r="T59" s="2"/>
      <c r="U59" s="273">
        <f>SUMPRODUCT(N$3:R$3,N59:R59)/SUM(N59:R59)</f>
        <v>2.7966101694915255</v>
      </c>
    </row>
    <row r="60" spans="1:21" ht="13.5" customHeight="1" x14ac:dyDescent="0.15">
      <c r="A60" s="263"/>
      <c r="B60" s="148"/>
      <c r="C60" s="243"/>
      <c r="D60" s="201"/>
      <c r="E60" s="105">
        <v>16.197183098591552</v>
      </c>
      <c r="F60" s="106">
        <v>33.802816901408448</v>
      </c>
      <c r="G60" s="106">
        <v>29.577464788732392</v>
      </c>
      <c r="H60" s="106">
        <v>7.042253521126761</v>
      </c>
      <c r="I60" s="106">
        <v>0.70422535211267612</v>
      </c>
      <c r="J60" s="107">
        <v>12.676056338028168</v>
      </c>
      <c r="L60" s="272"/>
      <c r="N60" s="117">
        <v>2.112676056338028</v>
      </c>
      <c r="O60" s="106">
        <v>8.4507042253521121</v>
      </c>
      <c r="P60" s="106">
        <v>51.408450704225352</v>
      </c>
      <c r="Q60" s="106">
        <v>12.676056338028168</v>
      </c>
      <c r="R60" s="106">
        <v>8.4507042253521121</v>
      </c>
      <c r="S60" s="107">
        <v>16.901408450704224</v>
      </c>
      <c r="U60" s="272"/>
    </row>
    <row r="61" spans="1:21" s="57" customFormat="1" ht="13.5" customHeight="1" x14ac:dyDescent="0.15">
      <c r="A61" s="263"/>
      <c r="B61" s="149" t="s">
        <v>66</v>
      </c>
      <c r="C61" s="246"/>
      <c r="D61" s="206">
        <v>524</v>
      </c>
      <c r="E61" s="230">
        <v>74</v>
      </c>
      <c r="F61" s="231">
        <v>225</v>
      </c>
      <c r="G61" s="231">
        <v>142</v>
      </c>
      <c r="H61" s="231">
        <v>23</v>
      </c>
      <c r="I61" s="231">
        <v>4</v>
      </c>
      <c r="J61" s="232">
        <v>56</v>
      </c>
      <c r="L61" s="273">
        <f>SUMPRODUCT(E$3:I$3,E61:I61)/SUM(E61:I61)</f>
        <v>3.7307692307692308</v>
      </c>
      <c r="N61" s="118">
        <v>5</v>
      </c>
      <c r="O61" s="109">
        <v>33</v>
      </c>
      <c r="P61" s="109">
        <v>308</v>
      </c>
      <c r="Q61" s="109">
        <v>83</v>
      </c>
      <c r="R61" s="109">
        <v>19</v>
      </c>
      <c r="S61" s="110">
        <v>76</v>
      </c>
      <c r="T61" s="2"/>
      <c r="U61" s="273">
        <f>SUMPRODUCT(N$3:R$3,N61:R61)/SUM(N61:R61)</f>
        <v>2.8258928571428572</v>
      </c>
    </row>
    <row r="62" spans="1:21" ht="13.5" customHeight="1" x14ac:dyDescent="0.15">
      <c r="A62" s="263"/>
      <c r="B62" s="148"/>
      <c r="C62" s="243"/>
      <c r="D62" s="201"/>
      <c r="E62" s="105">
        <v>14.122137404580155</v>
      </c>
      <c r="F62" s="106">
        <v>42.938931297709928</v>
      </c>
      <c r="G62" s="106">
        <v>27.099236641221374</v>
      </c>
      <c r="H62" s="106">
        <v>4.3893129770992365</v>
      </c>
      <c r="I62" s="106">
        <v>0.76335877862595414</v>
      </c>
      <c r="J62" s="107">
        <v>10.687022900763358</v>
      </c>
      <c r="L62" s="272"/>
      <c r="N62" s="117">
        <v>0.95419847328244278</v>
      </c>
      <c r="O62" s="106">
        <v>6.2977099236641214</v>
      </c>
      <c r="P62" s="106">
        <v>58.778625954198475</v>
      </c>
      <c r="Q62" s="106">
        <v>15.839694656488549</v>
      </c>
      <c r="R62" s="106">
        <v>3.6259541984732824</v>
      </c>
      <c r="S62" s="107">
        <v>14.503816793893129</v>
      </c>
      <c r="U62" s="272"/>
    </row>
    <row r="63" spans="1:21" s="57" customFormat="1" ht="13.5" customHeight="1" x14ac:dyDescent="0.15">
      <c r="A63" s="263"/>
      <c r="B63" s="56" t="s">
        <v>67</v>
      </c>
      <c r="C63" s="244"/>
      <c r="D63" s="202">
        <v>543</v>
      </c>
      <c r="E63" s="108">
        <v>82</v>
      </c>
      <c r="F63" s="109">
        <v>225</v>
      </c>
      <c r="G63" s="109">
        <v>159</v>
      </c>
      <c r="H63" s="109">
        <v>29</v>
      </c>
      <c r="I63" s="109">
        <v>10</v>
      </c>
      <c r="J63" s="110">
        <v>38</v>
      </c>
      <c r="L63" s="273">
        <f>SUMPRODUCT(E$3:I$3,E63:I63)/SUM(E63:I63)</f>
        <v>3.6732673267326734</v>
      </c>
      <c r="N63" s="118">
        <v>2</v>
      </c>
      <c r="O63" s="109">
        <v>31</v>
      </c>
      <c r="P63" s="109">
        <v>315</v>
      </c>
      <c r="Q63" s="109">
        <v>119</v>
      </c>
      <c r="R63" s="109">
        <v>26</v>
      </c>
      <c r="S63" s="110">
        <v>50</v>
      </c>
      <c r="T63" s="2"/>
      <c r="U63" s="273">
        <f>SUMPRODUCT(N$3:R$3,N63:R63)/SUM(N63:R63)</f>
        <v>2.7241379310344827</v>
      </c>
    </row>
    <row r="64" spans="1:21" ht="13.5" customHeight="1" thickBot="1" x14ac:dyDescent="0.2">
      <c r="A64" s="264"/>
      <c r="B64" s="150"/>
      <c r="C64" s="245"/>
      <c r="D64" s="203"/>
      <c r="E64" s="111">
        <v>15.101289134438305</v>
      </c>
      <c r="F64" s="112">
        <v>41.436464088397791</v>
      </c>
      <c r="G64" s="112">
        <v>29.281767955801101</v>
      </c>
      <c r="H64" s="112">
        <v>5.3406998158379375</v>
      </c>
      <c r="I64" s="112">
        <v>1.8416206261510131</v>
      </c>
      <c r="J64" s="113">
        <v>6.9981583793738489</v>
      </c>
      <c r="L64" s="271"/>
      <c r="N64" s="119">
        <v>0.36832412523020258</v>
      </c>
      <c r="O64" s="112">
        <v>5.70902394106814</v>
      </c>
      <c r="P64" s="112">
        <v>58.011049723756905</v>
      </c>
      <c r="Q64" s="112">
        <v>21.915285451197054</v>
      </c>
      <c r="R64" s="112">
        <v>4.7882136279926337</v>
      </c>
      <c r="S64" s="113">
        <v>9.2081031307550649</v>
      </c>
      <c r="U64" s="271"/>
    </row>
    <row r="65" spans="1:21" s="57" customFormat="1" ht="13.5" customHeight="1" x14ac:dyDescent="0.15">
      <c r="A65" s="269" t="s">
        <v>73</v>
      </c>
      <c r="B65" s="55" t="s">
        <v>68</v>
      </c>
      <c r="C65" s="217"/>
      <c r="D65" s="202">
        <v>1316</v>
      </c>
      <c r="E65" s="108">
        <v>234</v>
      </c>
      <c r="F65" s="109">
        <v>513</v>
      </c>
      <c r="G65" s="109">
        <v>401</v>
      </c>
      <c r="H65" s="109">
        <v>80</v>
      </c>
      <c r="I65" s="109">
        <v>18</v>
      </c>
      <c r="J65" s="110">
        <v>70</v>
      </c>
      <c r="L65" s="270">
        <f>SUMPRODUCT(E$3:I$3,E65:I65)/SUM(E65:I65)</f>
        <v>3.6942215088282504</v>
      </c>
      <c r="N65" s="118">
        <v>23</v>
      </c>
      <c r="O65" s="109">
        <v>95</v>
      </c>
      <c r="P65" s="109">
        <v>788</v>
      </c>
      <c r="Q65" s="109">
        <v>244</v>
      </c>
      <c r="R65" s="109">
        <v>75</v>
      </c>
      <c r="S65" s="110">
        <v>91</v>
      </c>
      <c r="T65" s="2"/>
      <c r="U65" s="270">
        <f>SUMPRODUCT(N$3:R$3,N65:R65)/SUM(N65:R65)</f>
        <v>2.7934693877551022</v>
      </c>
    </row>
    <row r="66" spans="1:21" ht="13.5" customHeight="1" x14ac:dyDescent="0.15">
      <c r="A66" s="263"/>
      <c r="B66" s="9" t="s">
        <v>69</v>
      </c>
      <c r="C66" s="243"/>
      <c r="D66" s="201"/>
      <c r="E66" s="105">
        <v>17.781155015197569</v>
      </c>
      <c r="F66" s="106">
        <v>38.981762917933132</v>
      </c>
      <c r="G66" s="106">
        <v>30.471124620060792</v>
      </c>
      <c r="H66" s="106">
        <v>6.0790273556231007</v>
      </c>
      <c r="I66" s="106">
        <v>1.3677811550151975</v>
      </c>
      <c r="J66" s="107">
        <v>5.3191489361702127</v>
      </c>
      <c r="L66" s="272"/>
      <c r="N66" s="117">
        <v>1.7477203647416413</v>
      </c>
      <c r="O66" s="106">
        <v>7.2188449848024323</v>
      </c>
      <c r="P66" s="106">
        <v>59.878419452887542</v>
      </c>
      <c r="Q66" s="106">
        <v>18.541033434650455</v>
      </c>
      <c r="R66" s="106">
        <v>5.6990881458966562</v>
      </c>
      <c r="S66" s="107">
        <v>6.9148936170212769</v>
      </c>
      <c r="U66" s="272"/>
    </row>
    <row r="67" spans="1:21" s="57" customFormat="1" ht="13.5" customHeight="1" x14ac:dyDescent="0.15">
      <c r="A67" s="263"/>
      <c r="B67" s="56" t="s">
        <v>70</v>
      </c>
      <c r="C67" s="244"/>
      <c r="D67" s="202">
        <v>1077</v>
      </c>
      <c r="E67" s="108">
        <v>204</v>
      </c>
      <c r="F67" s="109">
        <v>425</v>
      </c>
      <c r="G67" s="109">
        <v>322</v>
      </c>
      <c r="H67" s="109">
        <v>60</v>
      </c>
      <c r="I67" s="109">
        <v>12</v>
      </c>
      <c r="J67" s="110">
        <v>54</v>
      </c>
      <c r="L67" s="273">
        <f>SUMPRODUCT(E$3:I$3,E67:I67)/SUM(E67:I67)</f>
        <v>3.7321603128054739</v>
      </c>
      <c r="N67" s="118">
        <v>12</v>
      </c>
      <c r="O67" s="109">
        <v>92</v>
      </c>
      <c r="P67" s="109">
        <v>645</v>
      </c>
      <c r="Q67" s="109">
        <v>190</v>
      </c>
      <c r="R67" s="109">
        <v>55</v>
      </c>
      <c r="S67" s="110">
        <v>83</v>
      </c>
      <c r="T67" s="2"/>
      <c r="U67" s="273">
        <f>SUMPRODUCT(N$3:R$3,N67:R67)/SUM(N67:R67)</f>
        <v>2.8148893360160967</v>
      </c>
    </row>
    <row r="68" spans="1:21" ht="13.5" customHeight="1" x14ac:dyDescent="0.15">
      <c r="A68" s="263"/>
      <c r="B68" s="9" t="s">
        <v>71</v>
      </c>
      <c r="C68" s="243"/>
      <c r="D68" s="201"/>
      <c r="E68" s="105">
        <v>18.941504178272979</v>
      </c>
      <c r="F68" s="106">
        <v>39.461467038068712</v>
      </c>
      <c r="G68" s="106">
        <v>29.897864438254413</v>
      </c>
      <c r="H68" s="106">
        <v>5.5710306406685239</v>
      </c>
      <c r="I68" s="106">
        <v>1.1142061281337048</v>
      </c>
      <c r="J68" s="107">
        <v>5.0139275766016711</v>
      </c>
      <c r="L68" s="272"/>
      <c r="N68" s="117">
        <v>1.1142061281337048</v>
      </c>
      <c r="O68" s="106">
        <v>8.5422469823584031</v>
      </c>
      <c r="P68" s="106">
        <v>59.888579387186624</v>
      </c>
      <c r="Q68" s="106">
        <v>17.641597028783661</v>
      </c>
      <c r="R68" s="106">
        <v>5.1067780872794799</v>
      </c>
      <c r="S68" s="107">
        <v>7.7065923862581247</v>
      </c>
      <c r="U68" s="272"/>
    </row>
    <row r="69" spans="1:21" s="57" customFormat="1" ht="13.5" customHeight="1" x14ac:dyDescent="0.15">
      <c r="A69" s="263"/>
      <c r="B69" s="56" t="s">
        <v>501</v>
      </c>
      <c r="C69" s="244"/>
      <c r="D69" s="202">
        <v>62</v>
      </c>
      <c r="E69" s="108">
        <v>7</v>
      </c>
      <c r="F69" s="109">
        <v>24</v>
      </c>
      <c r="G69" s="109">
        <v>16</v>
      </c>
      <c r="H69" s="109">
        <v>2</v>
      </c>
      <c r="I69" s="109">
        <v>2</v>
      </c>
      <c r="J69" s="110">
        <v>11</v>
      </c>
      <c r="L69" s="273">
        <f>SUMPRODUCT(E$3:I$3,E69:I69)/SUM(E69:I69)</f>
        <v>3.6274509803921569</v>
      </c>
      <c r="N69" s="118">
        <v>2</v>
      </c>
      <c r="O69" s="109">
        <v>5</v>
      </c>
      <c r="P69" s="109">
        <v>27</v>
      </c>
      <c r="Q69" s="109">
        <v>11</v>
      </c>
      <c r="R69" s="109">
        <v>4</v>
      </c>
      <c r="S69" s="110">
        <v>13</v>
      </c>
      <c r="T69" s="2"/>
      <c r="U69" s="273">
        <f>SUMPRODUCT(N$3:R$3,N69:R69)/SUM(N69:R69)</f>
        <v>2.795918367346939</v>
      </c>
    </row>
    <row r="70" spans="1:21" ht="13.5" customHeight="1" thickBot="1" x14ac:dyDescent="0.2">
      <c r="A70" s="264"/>
      <c r="B70" s="16"/>
      <c r="C70" s="245"/>
      <c r="D70" s="203"/>
      <c r="E70" s="111">
        <v>11.29032258064516</v>
      </c>
      <c r="F70" s="112">
        <v>38.70967741935484</v>
      </c>
      <c r="G70" s="112">
        <v>25.806451612903224</v>
      </c>
      <c r="H70" s="112">
        <v>3.225806451612903</v>
      </c>
      <c r="I70" s="112">
        <v>3.225806451612903</v>
      </c>
      <c r="J70" s="113">
        <v>17.741935483870968</v>
      </c>
      <c r="L70" s="271"/>
      <c r="N70" s="119">
        <v>3.225806451612903</v>
      </c>
      <c r="O70" s="112">
        <v>8.064516129032258</v>
      </c>
      <c r="P70" s="112">
        <v>43.548387096774192</v>
      </c>
      <c r="Q70" s="112">
        <v>17.741935483870968</v>
      </c>
      <c r="R70" s="112">
        <v>6.4516129032258061</v>
      </c>
      <c r="S70" s="113">
        <v>20.967741935483872</v>
      </c>
      <c r="U70" s="271"/>
    </row>
    <row r="71" spans="1:21" s="57" customFormat="1" ht="13.5" customHeight="1" x14ac:dyDescent="0.15">
      <c r="A71" s="261" t="s">
        <v>404</v>
      </c>
      <c r="B71" s="56" t="s">
        <v>489</v>
      </c>
      <c r="D71" s="202">
        <v>1064</v>
      </c>
      <c r="E71" s="108">
        <v>200</v>
      </c>
      <c r="F71" s="109">
        <v>405</v>
      </c>
      <c r="G71" s="109">
        <v>357</v>
      </c>
      <c r="H71" s="109">
        <v>64</v>
      </c>
      <c r="I71" s="109">
        <v>12</v>
      </c>
      <c r="J71" s="110">
        <v>26</v>
      </c>
      <c r="L71" s="270">
        <f>SUMPRODUCT(E$3:I$3,E71:I71)/SUM(E71:I71)</f>
        <v>3.6907514450867054</v>
      </c>
      <c r="N71" s="118">
        <v>17</v>
      </c>
      <c r="O71" s="109">
        <v>82</v>
      </c>
      <c r="P71" s="109">
        <v>655</v>
      </c>
      <c r="Q71" s="109">
        <v>209</v>
      </c>
      <c r="R71" s="109">
        <v>61</v>
      </c>
      <c r="S71" s="110">
        <v>40</v>
      </c>
      <c r="T71" s="2"/>
      <c r="U71" s="270">
        <f>SUMPRODUCT(N$3:R$3,N71:R71)/SUM(N71:R71)</f>
        <v>2.7900390625</v>
      </c>
    </row>
    <row r="72" spans="1:21" ht="13.5" customHeight="1" x14ac:dyDescent="0.15">
      <c r="A72" s="261"/>
      <c r="B72" s="9" t="s">
        <v>490</v>
      </c>
      <c r="C72" s="17"/>
      <c r="D72" s="201"/>
      <c r="E72" s="105">
        <v>18.796992481203006</v>
      </c>
      <c r="F72" s="106">
        <v>38.063909774436091</v>
      </c>
      <c r="G72" s="106">
        <v>33.55263157894737</v>
      </c>
      <c r="H72" s="106">
        <v>6.0150375939849621</v>
      </c>
      <c r="I72" s="106">
        <v>1.1278195488721803</v>
      </c>
      <c r="J72" s="107">
        <v>2.4436090225563909</v>
      </c>
      <c r="L72" s="272"/>
      <c r="N72" s="117">
        <v>1.5977443609022555</v>
      </c>
      <c r="O72" s="106">
        <v>7.7067669172932325</v>
      </c>
      <c r="P72" s="106">
        <v>61.560150375939848</v>
      </c>
      <c r="Q72" s="106">
        <v>19.642857142857142</v>
      </c>
      <c r="R72" s="106">
        <v>5.7330827067669166</v>
      </c>
      <c r="S72" s="107">
        <v>3.7593984962406015</v>
      </c>
      <c r="U72" s="272"/>
    </row>
    <row r="73" spans="1:21" s="57" customFormat="1" ht="13.5" customHeight="1" x14ac:dyDescent="0.15">
      <c r="A73" s="261"/>
      <c r="B73" s="56" t="s">
        <v>405</v>
      </c>
      <c r="D73" s="202">
        <v>348</v>
      </c>
      <c r="E73" s="108">
        <v>58</v>
      </c>
      <c r="F73" s="109">
        <v>140</v>
      </c>
      <c r="G73" s="109">
        <v>110</v>
      </c>
      <c r="H73" s="109">
        <v>31</v>
      </c>
      <c r="I73" s="109">
        <v>6</v>
      </c>
      <c r="J73" s="110">
        <v>3</v>
      </c>
      <c r="L73" s="273">
        <f>SUMPRODUCT(E$3:I$3,E73:I73)/SUM(E73:I73)</f>
        <v>3.6173913043478261</v>
      </c>
      <c r="N73" s="118">
        <v>5</v>
      </c>
      <c r="O73" s="109">
        <v>35</v>
      </c>
      <c r="P73" s="109">
        <v>216</v>
      </c>
      <c r="Q73" s="109">
        <v>68</v>
      </c>
      <c r="R73" s="109">
        <v>17</v>
      </c>
      <c r="S73" s="110">
        <v>7</v>
      </c>
      <c r="T73" s="2"/>
      <c r="U73" s="273">
        <f>SUMPRODUCT(N$3:R$3,N73:R73)/SUM(N73:R73)</f>
        <v>2.8328445747800588</v>
      </c>
    </row>
    <row r="74" spans="1:21" ht="13.5" customHeight="1" x14ac:dyDescent="0.15">
      <c r="A74" s="261"/>
      <c r="B74" s="9" t="s">
        <v>490</v>
      </c>
      <c r="C74" s="17"/>
      <c r="D74" s="201"/>
      <c r="E74" s="105">
        <v>16.666666666666664</v>
      </c>
      <c r="F74" s="106">
        <v>40.229885057471265</v>
      </c>
      <c r="G74" s="106">
        <v>31.609195402298852</v>
      </c>
      <c r="H74" s="106">
        <v>8.9080459770114953</v>
      </c>
      <c r="I74" s="106">
        <v>1.7241379310344827</v>
      </c>
      <c r="J74" s="107">
        <v>0.86206896551724133</v>
      </c>
      <c r="L74" s="272"/>
      <c r="N74" s="117">
        <v>1.4367816091954022</v>
      </c>
      <c r="O74" s="106">
        <v>10.057471264367816</v>
      </c>
      <c r="P74" s="106">
        <v>62.068965517241381</v>
      </c>
      <c r="Q74" s="106">
        <v>19.540229885057471</v>
      </c>
      <c r="R74" s="106">
        <v>4.8850574712643677</v>
      </c>
      <c r="S74" s="107">
        <v>2.0114942528735633</v>
      </c>
      <c r="U74" s="272"/>
    </row>
    <row r="75" spans="1:21" s="57" customFormat="1" ht="13.5" customHeight="1" x14ac:dyDescent="0.15">
      <c r="A75" s="261"/>
      <c r="B75" s="56" t="s">
        <v>406</v>
      </c>
      <c r="D75" s="202">
        <v>1043</v>
      </c>
      <c r="E75" s="108">
        <v>187</v>
      </c>
      <c r="F75" s="109">
        <v>417</v>
      </c>
      <c r="G75" s="109">
        <v>272</v>
      </c>
      <c r="H75" s="109">
        <v>47</v>
      </c>
      <c r="I75" s="109">
        <v>14</v>
      </c>
      <c r="J75" s="110">
        <v>106</v>
      </c>
      <c r="L75" s="273">
        <f>SUMPRODUCT(E$3:I$3,E75:I75)/SUM(E75:I75)</f>
        <v>3.7641408751334047</v>
      </c>
      <c r="N75" s="118">
        <v>15</v>
      </c>
      <c r="O75" s="109">
        <v>75</v>
      </c>
      <c r="P75" s="109">
        <v>589</v>
      </c>
      <c r="Q75" s="109">
        <v>168</v>
      </c>
      <c r="R75" s="109">
        <v>56</v>
      </c>
      <c r="S75" s="110">
        <v>140</v>
      </c>
      <c r="T75" s="2"/>
      <c r="U75" s="273">
        <f>SUMPRODUCT(N$3:R$3,N75:R75)/SUM(N75:R75)</f>
        <v>2.806201550387597</v>
      </c>
    </row>
    <row r="76" spans="1:21" ht="13.5" customHeight="1" thickBot="1" x14ac:dyDescent="0.2">
      <c r="A76" s="262"/>
      <c r="B76" s="16"/>
      <c r="C76" s="18"/>
      <c r="D76" s="203"/>
      <c r="E76" s="111">
        <v>17.929050814956852</v>
      </c>
      <c r="F76" s="112">
        <v>39.98082454458293</v>
      </c>
      <c r="G76" s="112">
        <v>26.078619367209971</v>
      </c>
      <c r="H76" s="112">
        <v>4.5062320230105462</v>
      </c>
      <c r="I76" s="112">
        <v>1.3422818791946309</v>
      </c>
      <c r="J76" s="113">
        <v>10.162991371045061</v>
      </c>
      <c r="L76" s="271"/>
      <c r="N76" s="119">
        <v>1.4381591562799616</v>
      </c>
      <c r="O76" s="112">
        <v>7.1907957813998085</v>
      </c>
      <c r="P76" s="112">
        <v>56.471716203259824</v>
      </c>
      <c r="Q76" s="112">
        <v>16.107382550335569</v>
      </c>
      <c r="R76" s="112">
        <v>5.3691275167785237</v>
      </c>
      <c r="S76" s="113">
        <v>13.422818791946309</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J1" s="4"/>
      <c r="S1" s="49" t="s">
        <v>299</v>
      </c>
    </row>
    <row r="2" spans="1:19" ht="36" customHeight="1" thickBot="1" x14ac:dyDescent="0.2">
      <c r="A2" s="5" t="s">
        <v>306</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9">
        <v>3</v>
      </c>
      <c r="H3" s="29">
        <v>4</v>
      </c>
      <c r="I3" s="29">
        <v>5</v>
      </c>
      <c r="J3" s="25"/>
      <c r="L3" s="28" t="s">
        <v>80</v>
      </c>
      <c r="M3" s="30" t="s">
        <v>74</v>
      </c>
      <c r="N3" s="48"/>
      <c r="O3" s="48"/>
      <c r="P3" s="48"/>
      <c r="Q3" s="48"/>
      <c r="R3" s="48"/>
    </row>
    <row r="4" spans="1:19" ht="171.9" customHeight="1" thickBot="1" x14ac:dyDescent="0.2">
      <c r="A4" s="21"/>
      <c r="B4" s="22"/>
      <c r="C4" s="23"/>
      <c r="D4" s="52" t="s">
        <v>346</v>
      </c>
      <c r="E4" s="50" t="s">
        <v>75</v>
      </c>
      <c r="F4" s="51" t="s">
        <v>76</v>
      </c>
      <c r="G4" s="51" t="s">
        <v>77</v>
      </c>
      <c r="H4" s="51" t="s">
        <v>78</v>
      </c>
      <c r="I4" s="51" t="s">
        <v>79</v>
      </c>
      <c r="J4" s="53" t="s">
        <v>347</v>
      </c>
      <c r="L4" s="54" t="s">
        <v>81</v>
      </c>
      <c r="M4" s="53" t="s">
        <v>82</v>
      </c>
      <c r="N4" s="19"/>
      <c r="O4" s="19"/>
      <c r="P4" s="19"/>
      <c r="Q4" s="19"/>
      <c r="R4" s="19"/>
      <c r="S4" s="32"/>
    </row>
    <row r="5" spans="1:19" s="57" customFormat="1" ht="13.5" customHeight="1" x14ac:dyDescent="0.15">
      <c r="A5" s="58" t="s">
        <v>30</v>
      </c>
      <c r="B5" s="59"/>
      <c r="C5" s="59"/>
      <c r="D5" s="191">
        <v>2455</v>
      </c>
      <c r="E5" s="96">
        <v>313</v>
      </c>
      <c r="F5" s="97">
        <v>1153</v>
      </c>
      <c r="G5" s="97">
        <v>477</v>
      </c>
      <c r="H5" s="97">
        <v>345</v>
      </c>
      <c r="I5" s="97">
        <v>153</v>
      </c>
      <c r="J5" s="98">
        <v>14</v>
      </c>
      <c r="K5" s="125"/>
      <c r="L5" s="114">
        <f>SUM(E5:F5)</f>
        <v>1466</v>
      </c>
      <c r="M5" s="98">
        <f>SUM(H5:I5)</f>
        <v>498</v>
      </c>
      <c r="N5" s="73"/>
      <c r="O5" s="73"/>
      <c r="P5" s="73"/>
      <c r="Q5" s="73"/>
      <c r="R5" s="73"/>
    </row>
    <row r="6" spans="1:19" ht="13.5" customHeight="1" thickBot="1" x14ac:dyDescent="0.2">
      <c r="A6" s="7"/>
      <c r="B6" s="211"/>
      <c r="C6" s="8"/>
      <c r="D6" s="192"/>
      <c r="E6" s="99">
        <v>12.749490835030549</v>
      </c>
      <c r="F6" s="100">
        <v>46.965376782077392</v>
      </c>
      <c r="G6" s="100">
        <v>19.429735234215887</v>
      </c>
      <c r="H6" s="100">
        <v>14.052953156822811</v>
      </c>
      <c r="I6" s="100">
        <v>6.2321792260692463</v>
      </c>
      <c r="J6" s="101">
        <v>0.57026476578411411</v>
      </c>
      <c r="K6" s="212"/>
      <c r="L6" s="115">
        <f>L5/$D5*100</f>
        <v>59.714867617107949</v>
      </c>
      <c r="M6" s="101">
        <f>M5/$D5*100</f>
        <v>20.285132382892058</v>
      </c>
      <c r="N6" s="74"/>
      <c r="O6" s="74"/>
      <c r="P6" s="74"/>
      <c r="Q6" s="74"/>
      <c r="R6" s="74"/>
    </row>
    <row r="7" spans="1:19" s="57" customFormat="1" ht="13.5" customHeight="1" x14ac:dyDescent="0.15">
      <c r="A7" s="265" t="s">
        <v>31</v>
      </c>
      <c r="B7" s="55" t="s">
        <v>33</v>
      </c>
      <c r="C7" s="60"/>
      <c r="D7" s="193">
        <v>1196</v>
      </c>
      <c r="E7" s="102">
        <v>162</v>
      </c>
      <c r="F7" s="103">
        <v>571</v>
      </c>
      <c r="G7" s="103">
        <v>236</v>
      </c>
      <c r="H7" s="103">
        <v>149</v>
      </c>
      <c r="I7" s="103">
        <v>69</v>
      </c>
      <c r="J7" s="104">
        <v>9</v>
      </c>
      <c r="K7" s="125"/>
      <c r="L7" s="116">
        <f>SUM(E7:F7)</f>
        <v>733</v>
      </c>
      <c r="M7" s="104">
        <f>SUM(H7:I7)</f>
        <v>218</v>
      </c>
    </row>
    <row r="8" spans="1:19" ht="13.5" customHeight="1" x14ac:dyDescent="0.15">
      <c r="A8" s="263"/>
      <c r="B8" s="148"/>
      <c r="C8" s="17"/>
      <c r="D8" s="194"/>
      <c r="E8" s="105">
        <v>13.545150501672239</v>
      </c>
      <c r="F8" s="106">
        <v>47.742474916387962</v>
      </c>
      <c r="G8" s="106">
        <v>19.732441471571907</v>
      </c>
      <c r="H8" s="106">
        <v>12.45819397993311</v>
      </c>
      <c r="I8" s="106">
        <v>5.7692307692307692</v>
      </c>
      <c r="J8" s="107">
        <v>0.75250836120401343</v>
      </c>
      <c r="K8" s="212"/>
      <c r="L8" s="117">
        <f>L7/$D7*100</f>
        <v>61.287625418060202</v>
      </c>
      <c r="M8" s="107">
        <f>M7/$D7*100</f>
        <v>18.22742474916388</v>
      </c>
      <c r="N8" s="75"/>
      <c r="O8" s="75"/>
      <c r="P8" s="75"/>
      <c r="Q8" s="75"/>
      <c r="R8" s="75"/>
    </row>
    <row r="9" spans="1:19" s="57" customFormat="1" ht="13.5" customHeight="1" x14ac:dyDescent="0.15">
      <c r="A9" s="263"/>
      <c r="B9" s="56" t="s">
        <v>35</v>
      </c>
      <c r="D9" s="190">
        <v>223</v>
      </c>
      <c r="E9" s="108">
        <v>34</v>
      </c>
      <c r="F9" s="109">
        <v>105</v>
      </c>
      <c r="G9" s="109">
        <v>44</v>
      </c>
      <c r="H9" s="109">
        <v>29</v>
      </c>
      <c r="I9" s="109">
        <v>10</v>
      </c>
      <c r="J9" s="110">
        <v>1</v>
      </c>
      <c r="K9" s="125"/>
      <c r="L9" s="118">
        <f>SUM(E9:F9)</f>
        <v>139</v>
      </c>
      <c r="M9" s="110">
        <f>SUM(H9:I9)</f>
        <v>39</v>
      </c>
    </row>
    <row r="10" spans="1:19" ht="13.5" customHeight="1" x14ac:dyDescent="0.15">
      <c r="A10" s="263"/>
      <c r="B10" s="148"/>
      <c r="C10" s="17"/>
      <c r="D10" s="194"/>
      <c r="E10" s="105">
        <v>15.246636771300448</v>
      </c>
      <c r="F10" s="106">
        <v>47.085201793721978</v>
      </c>
      <c r="G10" s="106">
        <v>19.730941704035875</v>
      </c>
      <c r="H10" s="106">
        <v>13.004484304932735</v>
      </c>
      <c r="I10" s="106">
        <v>4.4843049327354256</v>
      </c>
      <c r="J10" s="107">
        <v>0.44843049327354262</v>
      </c>
      <c r="K10" s="212"/>
      <c r="L10" s="117">
        <f>L9/$D9*100</f>
        <v>62.331838565022423</v>
      </c>
      <c r="M10" s="107">
        <f>M9/$D9*100</f>
        <v>17.488789237668161</v>
      </c>
      <c r="N10" s="75"/>
      <c r="O10" s="75"/>
      <c r="P10" s="75"/>
      <c r="Q10" s="75"/>
      <c r="R10" s="75"/>
    </row>
    <row r="11" spans="1:19" s="57" customFormat="1" ht="13.5" customHeight="1" x14ac:dyDescent="0.15">
      <c r="A11" s="263"/>
      <c r="B11" s="56" t="s">
        <v>37</v>
      </c>
      <c r="D11" s="190">
        <v>607</v>
      </c>
      <c r="E11" s="108">
        <v>72</v>
      </c>
      <c r="F11" s="109">
        <v>282</v>
      </c>
      <c r="G11" s="109">
        <v>116</v>
      </c>
      <c r="H11" s="109">
        <v>97</v>
      </c>
      <c r="I11" s="109">
        <v>38</v>
      </c>
      <c r="J11" s="110">
        <v>2</v>
      </c>
      <c r="K11" s="125"/>
      <c r="L11" s="118">
        <f>SUM(E11:F11)</f>
        <v>354</v>
      </c>
      <c r="M11" s="110">
        <f>SUM(H11:I11)</f>
        <v>135</v>
      </c>
    </row>
    <row r="12" spans="1:19" ht="13.5" customHeight="1" x14ac:dyDescent="0.15">
      <c r="A12" s="263"/>
      <c r="B12" s="148"/>
      <c r="C12" s="17"/>
      <c r="D12" s="194"/>
      <c r="E12" s="105">
        <v>11.86161449752883</v>
      </c>
      <c r="F12" s="106">
        <v>46.457990115321252</v>
      </c>
      <c r="G12" s="106">
        <v>19.110378912685338</v>
      </c>
      <c r="H12" s="106">
        <v>15.980230642504118</v>
      </c>
      <c r="I12" s="106">
        <v>6.2602965403624378</v>
      </c>
      <c r="J12" s="107">
        <v>0.32948929159802309</v>
      </c>
      <c r="K12" s="212"/>
      <c r="L12" s="117">
        <f>L11/$D11*100</f>
        <v>58.319604612850085</v>
      </c>
      <c r="M12" s="107">
        <f>M11/$D11*100</f>
        <v>22.240527182866558</v>
      </c>
      <c r="N12" s="75"/>
      <c r="O12" s="75"/>
      <c r="P12" s="75"/>
      <c r="Q12" s="75"/>
      <c r="R12" s="75"/>
    </row>
    <row r="13" spans="1:19" s="57" customFormat="1" ht="13.5" customHeight="1" x14ac:dyDescent="0.15">
      <c r="A13" s="263"/>
      <c r="B13" s="56" t="s">
        <v>39</v>
      </c>
      <c r="D13" s="190">
        <v>159</v>
      </c>
      <c r="E13" s="108">
        <v>15</v>
      </c>
      <c r="F13" s="109">
        <v>78</v>
      </c>
      <c r="G13" s="109">
        <v>31</v>
      </c>
      <c r="H13" s="109">
        <v>23</v>
      </c>
      <c r="I13" s="109">
        <v>11</v>
      </c>
      <c r="J13" s="110">
        <v>1</v>
      </c>
      <c r="K13" s="125"/>
      <c r="L13" s="118">
        <f>SUM(E13:F13)</f>
        <v>93</v>
      </c>
      <c r="M13" s="110">
        <f>SUM(H13:I13)</f>
        <v>34</v>
      </c>
    </row>
    <row r="14" spans="1:19" ht="13.5" customHeight="1" x14ac:dyDescent="0.15">
      <c r="A14" s="263"/>
      <c r="B14" s="148"/>
      <c r="C14" s="17"/>
      <c r="D14" s="194"/>
      <c r="E14" s="105">
        <v>9.433962264150944</v>
      </c>
      <c r="F14" s="106">
        <v>49.056603773584904</v>
      </c>
      <c r="G14" s="106">
        <v>19.49685534591195</v>
      </c>
      <c r="H14" s="106">
        <v>14.465408805031446</v>
      </c>
      <c r="I14" s="106">
        <v>6.9182389937106921</v>
      </c>
      <c r="J14" s="107">
        <v>0.62893081761006298</v>
      </c>
      <c r="K14" s="212"/>
      <c r="L14" s="117">
        <f>L13/$D13*100</f>
        <v>58.490566037735846</v>
      </c>
      <c r="M14" s="107">
        <f>M13/$D13*100</f>
        <v>21.383647798742139</v>
      </c>
      <c r="N14" s="75"/>
      <c r="O14" s="75"/>
      <c r="P14" s="75"/>
      <c r="Q14" s="75"/>
      <c r="R14" s="75"/>
    </row>
    <row r="15" spans="1:19" s="57" customFormat="1" ht="13.5" customHeight="1" x14ac:dyDescent="0.15">
      <c r="A15" s="263"/>
      <c r="B15" s="56" t="s">
        <v>41</v>
      </c>
      <c r="D15" s="190">
        <v>186</v>
      </c>
      <c r="E15" s="108">
        <v>24</v>
      </c>
      <c r="F15" s="109">
        <v>84</v>
      </c>
      <c r="G15" s="109">
        <v>37</v>
      </c>
      <c r="H15" s="109">
        <v>27</v>
      </c>
      <c r="I15" s="109">
        <v>14</v>
      </c>
      <c r="J15" s="110">
        <v>0</v>
      </c>
      <c r="K15" s="125"/>
      <c r="L15" s="118">
        <f>SUM(E15:F15)</f>
        <v>108</v>
      </c>
      <c r="M15" s="110">
        <f>SUM(H15:I15)</f>
        <v>41</v>
      </c>
    </row>
    <row r="16" spans="1:19" ht="13.5" customHeight="1" x14ac:dyDescent="0.15">
      <c r="A16" s="263"/>
      <c r="B16" s="148"/>
      <c r="C16" s="17"/>
      <c r="D16" s="194"/>
      <c r="E16" s="105">
        <v>12.903225806451612</v>
      </c>
      <c r="F16" s="106">
        <v>45.161290322580641</v>
      </c>
      <c r="G16" s="106">
        <v>19.892473118279568</v>
      </c>
      <c r="H16" s="106">
        <v>14.516129032258066</v>
      </c>
      <c r="I16" s="106">
        <v>7.5268817204301079</v>
      </c>
      <c r="J16" s="107">
        <v>0</v>
      </c>
      <c r="K16" s="212"/>
      <c r="L16" s="117">
        <f>L15/$D15*100</f>
        <v>58.064516129032263</v>
      </c>
      <c r="M16" s="107">
        <f>M15/$D15*100</f>
        <v>22.043010752688172</v>
      </c>
      <c r="N16" s="75"/>
      <c r="O16" s="75"/>
      <c r="P16" s="75"/>
      <c r="Q16" s="75"/>
      <c r="R16" s="75"/>
    </row>
    <row r="17" spans="1:18" s="57" customFormat="1" ht="13.5" customHeight="1" x14ac:dyDescent="0.15">
      <c r="A17" s="263"/>
      <c r="B17" s="56" t="s">
        <v>43</v>
      </c>
      <c r="D17" s="190">
        <v>84</v>
      </c>
      <c r="E17" s="108">
        <v>6</v>
      </c>
      <c r="F17" s="109">
        <v>33</v>
      </c>
      <c r="G17" s="109">
        <v>13</v>
      </c>
      <c r="H17" s="109">
        <v>20</v>
      </c>
      <c r="I17" s="109">
        <v>11</v>
      </c>
      <c r="J17" s="110">
        <v>1</v>
      </c>
      <c r="K17" s="125"/>
      <c r="L17" s="118">
        <f>SUM(E17:F17)</f>
        <v>39</v>
      </c>
      <c r="M17" s="110">
        <f>SUM(H17:I17)</f>
        <v>31</v>
      </c>
    </row>
    <row r="18" spans="1:18" ht="13.5" customHeight="1" thickBot="1" x14ac:dyDescent="0.2">
      <c r="A18" s="264"/>
      <c r="B18" s="150"/>
      <c r="C18" s="18"/>
      <c r="D18" s="195"/>
      <c r="E18" s="111">
        <v>7.1428571428571423</v>
      </c>
      <c r="F18" s="112">
        <v>39.285714285714285</v>
      </c>
      <c r="G18" s="112">
        <v>15.476190476190476</v>
      </c>
      <c r="H18" s="112">
        <v>23.809523809523807</v>
      </c>
      <c r="I18" s="112">
        <v>13.095238095238097</v>
      </c>
      <c r="J18" s="113">
        <v>1.1904761904761905</v>
      </c>
      <c r="K18" s="212"/>
      <c r="L18" s="119">
        <f>L17/$D17*100</f>
        <v>46.428571428571431</v>
      </c>
      <c r="M18" s="113">
        <f>M17/$D17*100</f>
        <v>36.904761904761905</v>
      </c>
      <c r="N18" s="75"/>
      <c r="O18" s="75"/>
      <c r="P18" s="75"/>
      <c r="Q18" s="75"/>
      <c r="R18" s="75"/>
    </row>
    <row r="19" spans="1:18" s="57" customFormat="1" ht="13.5" customHeight="1" x14ac:dyDescent="0.15">
      <c r="A19" s="265" t="s">
        <v>0</v>
      </c>
      <c r="B19" s="55" t="s">
        <v>1</v>
      </c>
      <c r="C19" s="217"/>
      <c r="D19" s="193">
        <v>993</v>
      </c>
      <c r="E19" s="102">
        <v>112</v>
      </c>
      <c r="F19" s="103">
        <v>472</v>
      </c>
      <c r="G19" s="103">
        <v>182</v>
      </c>
      <c r="H19" s="103">
        <v>154</v>
      </c>
      <c r="I19" s="103">
        <v>68</v>
      </c>
      <c r="J19" s="104">
        <v>5</v>
      </c>
      <c r="K19" s="125"/>
      <c r="L19" s="118">
        <f>SUM(E19:F19)</f>
        <v>584</v>
      </c>
      <c r="M19" s="110">
        <f>SUM(H19:I19)</f>
        <v>222</v>
      </c>
    </row>
    <row r="20" spans="1:18" ht="13.5" customHeight="1" x14ac:dyDescent="0.15">
      <c r="A20" s="263"/>
      <c r="B20" s="56"/>
      <c r="C20" s="218"/>
      <c r="D20" s="190"/>
      <c r="E20" s="219">
        <v>11.278952668680766</v>
      </c>
      <c r="F20" s="220">
        <v>47.532729103726084</v>
      </c>
      <c r="G20" s="220">
        <v>18.328298086606242</v>
      </c>
      <c r="H20" s="220">
        <v>15.508559919436053</v>
      </c>
      <c r="I20" s="220">
        <v>6.8479355488418934</v>
      </c>
      <c r="J20" s="221">
        <v>0.50352467270896273</v>
      </c>
      <c r="K20" s="212"/>
      <c r="L20" s="117">
        <f>L19/$D19*100</f>
        <v>58.811681772406843</v>
      </c>
      <c r="M20" s="107">
        <f>M19/$D19*100</f>
        <v>22.356495468277945</v>
      </c>
      <c r="N20" s="75"/>
      <c r="O20" s="75"/>
      <c r="P20" s="75"/>
      <c r="Q20" s="75"/>
      <c r="R20" s="75"/>
    </row>
    <row r="21" spans="1:18" s="57" customFormat="1" ht="13.5" customHeight="1" x14ac:dyDescent="0.15">
      <c r="A21" s="263"/>
      <c r="B21" s="149" t="s">
        <v>2</v>
      </c>
      <c r="C21" s="229"/>
      <c r="D21" s="206">
        <v>1427</v>
      </c>
      <c r="E21" s="230">
        <v>197</v>
      </c>
      <c r="F21" s="231">
        <v>665</v>
      </c>
      <c r="G21" s="231">
        <v>288</v>
      </c>
      <c r="H21" s="231">
        <v>184</v>
      </c>
      <c r="I21" s="231">
        <v>84</v>
      </c>
      <c r="J21" s="232">
        <v>9</v>
      </c>
      <c r="K21" s="125"/>
      <c r="L21" s="118">
        <f>SUM(E21:F21)</f>
        <v>862</v>
      </c>
      <c r="M21" s="110">
        <f>SUM(H21:I21)</f>
        <v>268</v>
      </c>
    </row>
    <row r="22" spans="1:18" ht="13.5" customHeight="1" x14ac:dyDescent="0.15">
      <c r="A22" s="263"/>
      <c r="B22" s="148"/>
      <c r="C22" s="17"/>
      <c r="D22" s="194"/>
      <c r="E22" s="105">
        <v>13.805185704274702</v>
      </c>
      <c r="F22" s="106">
        <v>46.601261387526279</v>
      </c>
      <c r="G22" s="106">
        <v>20.182200420462511</v>
      </c>
      <c r="H22" s="106">
        <v>12.894183601962158</v>
      </c>
      <c r="I22" s="106">
        <v>5.8864751226348977</v>
      </c>
      <c r="J22" s="107">
        <v>0.63069376313945347</v>
      </c>
      <c r="K22" s="213"/>
      <c r="L22" s="117">
        <f>L21/$D21*100</f>
        <v>60.406447091800985</v>
      </c>
      <c r="M22" s="107">
        <f>M21/$D21*100</f>
        <v>18.780658724597057</v>
      </c>
      <c r="N22" s="75"/>
      <c r="O22" s="75"/>
      <c r="P22" s="75"/>
      <c r="Q22" s="75"/>
      <c r="R22" s="75"/>
    </row>
    <row r="23" spans="1:18" s="57" customFormat="1" ht="13.5" customHeight="1" x14ac:dyDescent="0.15">
      <c r="A23" s="263"/>
      <c r="B23" s="56" t="s">
        <v>46</v>
      </c>
      <c r="D23" s="190">
        <v>35</v>
      </c>
      <c r="E23" s="108">
        <v>4</v>
      </c>
      <c r="F23" s="109">
        <v>16</v>
      </c>
      <c r="G23" s="109">
        <v>7</v>
      </c>
      <c r="H23" s="109">
        <v>7</v>
      </c>
      <c r="I23" s="109">
        <v>1</v>
      </c>
      <c r="J23" s="110">
        <v>0</v>
      </c>
      <c r="K23" s="128"/>
      <c r="L23" s="118">
        <f>SUM(E23:F23)</f>
        <v>20</v>
      </c>
      <c r="M23" s="110">
        <f>SUM(H23:I23)</f>
        <v>8</v>
      </c>
    </row>
    <row r="24" spans="1:18" ht="13.5" customHeight="1" thickBot="1" x14ac:dyDescent="0.2">
      <c r="A24" s="264"/>
      <c r="B24" s="150"/>
      <c r="C24" s="18"/>
      <c r="D24" s="195"/>
      <c r="E24" s="111">
        <v>11.428571428571429</v>
      </c>
      <c r="F24" s="112">
        <v>45.714285714285715</v>
      </c>
      <c r="G24" s="112">
        <v>20</v>
      </c>
      <c r="H24" s="112">
        <v>20</v>
      </c>
      <c r="I24" s="112">
        <v>2.8571428571428572</v>
      </c>
      <c r="J24" s="113">
        <v>0</v>
      </c>
      <c r="K24" s="213"/>
      <c r="L24" s="117">
        <f>L23/$D23*100</f>
        <v>57.142857142857139</v>
      </c>
      <c r="M24" s="107">
        <f>M23/$D23*100</f>
        <v>22.857142857142858</v>
      </c>
      <c r="N24" s="75"/>
      <c r="O24" s="75"/>
      <c r="P24" s="75"/>
      <c r="Q24" s="75"/>
      <c r="R24" s="75"/>
    </row>
    <row r="25" spans="1:18" s="57" customFormat="1" ht="13.5" customHeight="1" x14ac:dyDescent="0.15">
      <c r="A25" s="265" t="s">
        <v>44</v>
      </c>
      <c r="B25" s="55" t="s">
        <v>3</v>
      </c>
      <c r="C25" s="60"/>
      <c r="D25" s="196">
        <v>119</v>
      </c>
      <c r="E25" s="102">
        <v>20</v>
      </c>
      <c r="F25" s="103">
        <v>57</v>
      </c>
      <c r="G25" s="103">
        <v>17</v>
      </c>
      <c r="H25" s="103">
        <v>14</v>
      </c>
      <c r="I25" s="103">
        <v>11</v>
      </c>
      <c r="J25" s="104">
        <v>0</v>
      </c>
      <c r="K25" s="128"/>
      <c r="L25" s="116">
        <f>SUM(E25:F25)</f>
        <v>77</v>
      </c>
      <c r="M25" s="104">
        <f>SUM(H25:I25)</f>
        <v>25</v>
      </c>
    </row>
    <row r="26" spans="1:18" ht="13.5" customHeight="1" x14ac:dyDescent="0.15">
      <c r="A26" s="263"/>
      <c r="B26" s="56"/>
      <c r="D26" s="191"/>
      <c r="E26" s="219">
        <v>16.806722689075631</v>
      </c>
      <c r="F26" s="220">
        <v>47.899159663865547</v>
      </c>
      <c r="G26" s="220">
        <v>14.285714285714285</v>
      </c>
      <c r="H26" s="220">
        <v>11.76470588235294</v>
      </c>
      <c r="I26" s="220">
        <v>9.2436974789915975</v>
      </c>
      <c r="J26" s="221">
        <v>0</v>
      </c>
      <c r="K26" s="213"/>
      <c r="L26" s="117">
        <f>L25/$D25*100</f>
        <v>64.705882352941174</v>
      </c>
      <c r="M26" s="107">
        <f>M25/$D25*100</f>
        <v>21.008403361344538</v>
      </c>
      <c r="N26" s="75"/>
      <c r="O26" s="75"/>
      <c r="P26" s="75"/>
      <c r="Q26" s="75"/>
      <c r="R26" s="75"/>
    </row>
    <row r="27" spans="1:18" s="57" customFormat="1" ht="13.5" customHeight="1" x14ac:dyDescent="0.15">
      <c r="A27" s="263"/>
      <c r="B27" s="149" t="s">
        <v>4</v>
      </c>
      <c r="C27" s="229"/>
      <c r="D27" s="207">
        <v>208</v>
      </c>
      <c r="E27" s="230">
        <v>26</v>
      </c>
      <c r="F27" s="231">
        <v>106</v>
      </c>
      <c r="G27" s="231">
        <v>32</v>
      </c>
      <c r="H27" s="231">
        <v>27</v>
      </c>
      <c r="I27" s="231">
        <v>16</v>
      </c>
      <c r="J27" s="232">
        <v>1</v>
      </c>
      <c r="K27" s="128"/>
      <c r="L27" s="118">
        <f>SUM(E27:F27)</f>
        <v>132</v>
      </c>
      <c r="M27" s="110">
        <f>SUM(H27:I27)</f>
        <v>43</v>
      </c>
    </row>
    <row r="28" spans="1:18" ht="13.5" customHeight="1" x14ac:dyDescent="0.15">
      <c r="A28" s="263"/>
      <c r="B28" s="56"/>
      <c r="D28" s="191"/>
      <c r="E28" s="219">
        <v>12.5</v>
      </c>
      <c r="F28" s="220">
        <v>50.96153846153846</v>
      </c>
      <c r="G28" s="220">
        <v>15.384615384615385</v>
      </c>
      <c r="H28" s="220">
        <v>12.980769230769232</v>
      </c>
      <c r="I28" s="220">
        <v>7.6923076923076925</v>
      </c>
      <c r="J28" s="221">
        <v>0.48076923076923078</v>
      </c>
      <c r="K28" s="213"/>
      <c r="L28" s="117">
        <f>L27/$D27*100</f>
        <v>63.46153846153846</v>
      </c>
      <c r="M28" s="107">
        <f>M27/$D27*100</f>
        <v>20.673076923076923</v>
      </c>
      <c r="N28" s="75"/>
      <c r="O28" s="75"/>
      <c r="P28" s="75"/>
      <c r="Q28" s="75"/>
      <c r="R28" s="75"/>
    </row>
    <row r="29" spans="1:18" s="57" customFormat="1" ht="13.5" customHeight="1" x14ac:dyDescent="0.15">
      <c r="A29" s="263"/>
      <c r="B29" s="149" t="s">
        <v>5</v>
      </c>
      <c r="C29" s="229"/>
      <c r="D29" s="207">
        <v>358</v>
      </c>
      <c r="E29" s="230">
        <v>46</v>
      </c>
      <c r="F29" s="231">
        <v>172</v>
      </c>
      <c r="G29" s="231">
        <v>57</v>
      </c>
      <c r="H29" s="231">
        <v>53</v>
      </c>
      <c r="I29" s="231">
        <v>27</v>
      </c>
      <c r="J29" s="232">
        <v>3</v>
      </c>
      <c r="K29" s="128"/>
      <c r="L29" s="118">
        <f>SUM(E29:F29)</f>
        <v>218</v>
      </c>
      <c r="M29" s="110">
        <f>SUM(H29:I29)</f>
        <v>80</v>
      </c>
    </row>
    <row r="30" spans="1:18" ht="13.5" customHeight="1" x14ac:dyDescent="0.15">
      <c r="A30" s="263"/>
      <c r="B30" s="148"/>
      <c r="C30" s="17"/>
      <c r="D30" s="197"/>
      <c r="E30" s="105">
        <v>12.849162011173185</v>
      </c>
      <c r="F30" s="106">
        <v>48.044692737430168</v>
      </c>
      <c r="G30" s="106">
        <v>15.921787709497206</v>
      </c>
      <c r="H30" s="106">
        <v>14.804469273743019</v>
      </c>
      <c r="I30" s="106">
        <v>7.5418994413407825</v>
      </c>
      <c r="J30" s="107">
        <v>0.83798882681564246</v>
      </c>
      <c r="K30" s="213"/>
      <c r="L30" s="117">
        <f>L29/$D29*100</f>
        <v>60.893854748603346</v>
      </c>
      <c r="M30" s="107">
        <f>M29/$D29*100</f>
        <v>22.346368715083798</v>
      </c>
      <c r="N30" s="75"/>
      <c r="O30" s="75"/>
      <c r="P30" s="75"/>
      <c r="Q30" s="75"/>
      <c r="R30" s="75"/>
    </row>
    <row r="31" spans="1:18" s="57" customFormat="1" ht="13.5" customHeight="1" x14ac:dyDescent="0.15">
      <c r="A31" s="263"/>
      <c r="B31" s="149" t="s">
        <v>6</v>
      </c>
      <c r="C31" s="229"/>
      <c r="D31" s="207">
        <v>457</v>
      </c>
      <c r="E31" s="230">
        <v>59</v>
      </c>
      <c r="F31" s="231">
        <v>197</v>
      </c>
      <c r="G31" s="231">
        <v>87</v>
      </c>
      <c r="H31" s="231">
        <v>80</v>
      </c>
      <c r="I31" s="231">
        <v>34</v>
      </c>
      <c r="J31" s="232">
        <v>0</v>
      </c>
      <c r="K31" s="128"/>
      <c r="L31" s="118">
        <f>SUM(E31:F31)</f>
        <v>256</v>
      </c>
      <c r="M31" s="110">
        <f>SUM(H31:I31)</f>
        <v>114</v>
      </c>
    </row>
    <row r="32" spans="1:18" ht="13.5" customHeight="1" x14ac:dyDescent="0.15">
      <c r="A32" s="263"/>
      <c r="B32" s="148"/>
      <c r="C32" s="17"/>
      <c r="D32" s="197"/>
      <c r="E32" s="105">
        <v>12.910284463894966</v>
      </c>
      <c r="F32" s="106">
        <v>43.107221006564551</v>
      </c>
      <c r="G32" s="106">
        <v>19.037199124726477</v>
      </c>
      <c r="H32" s="106">
        <v>17.505470459518598</v>
      </c>
      <c r="I32" s="106">
        <v>7.4398249452954053</v>
      </c>
      <c r="J32" s="107">
        <v>0</v>
      </c>
      <c r="K32" s="213"/>
      <c r="L32" s="117">
        <f>L31/$D31*100</f>
        <v>56.017505470459518</v>
      </c>
      <c r="M32" s="107">
        <f>M31/$D31*100</f>
        <v>24.945295404814004</v>
      </c>
      <c r="N32" s="75"/>
      <c r="O32" s="75"/>
      <c r="P32" s="75"/>
      <c r="Q32" s="75"/>
      <c r="R32" s="75"/>
    </row>
    <row r="33" spans="1:18" s="57" customFormat="1" ht="13.5" customHeight="1" x14ac:dyDescent="0.15">
      <c r="A33" s="263"/>
      <c r="B33" s="149" t="s">
        <v>7</v>
      </c>
      <c r="C33" s="229"/>
      <c r="D33" s="207">
        <v>531</v>
      </c>
      <c r="E33" s="230">
        <v>67</v>
      </c>
      <c r="F33" s="231">
        <v>217</v>
      </c>
      <c r="G33" s="231">
        <v>123</v>
      </c>
      <c r="H33" s="231">
        <v>87</v>
      </c>
      <c r="I33" s="231">
        <v>35</v>
      </c>
      <c r="J33" s="232">
        <v>2</v>
      </c>
      <c r="K33" s="128"/>
      <c r="L33" s="118">
        <f>SUM(E33:F33)</f>
        <v>284</v>
      </c>
      <c r="M33" s="110">
        <f>SUM(H33:I33)</f>
        <v>122</v>
      </c>
    </row>
    <row r="34" spans="1:18" ht="13.5" customHeight="1" x14ac:dyDescent="0.15">
      <c r="A34" s="263"/>
      <c r="B34" s="148"/>
      <c r="C34" s="17"/>
      <c r="D34" s="197"/>
      <c r="E34" s="105">
        <v>12.617702448210924</v>
      </c>
      <c r="F34" s="106">
        <v>40.866290018832387</v>
      </c>
      <c r="G34" s="106">
        <v>23.163841807909606</v>
      </c>
      <c r="H34" s="106">
        <v>16.38418079096045</v>
      </c>
      <c r="I34" s="106">
        <v>6.5913370998116756</v>
      </c>
      <c r="J34" s="107">
        <v>0.37664783427495291</v>
      </c>
      <c r="K34" s="213"/>
      <c r="L34" s="117">
        <f>L33/$D33*100</f>
        <v>53.483992467043315</v>
      </c>
      <c r="M34" s="107">
        <f>M33/$D33*100</f>
        <v>22.975517890772128</v>
      </c>
      <c r="N34" s="75"/>
      <c r="O34" s="75"/>
      <c r="P34" s="75"/>
      <c r="Q34" s="75"/>
      <c r="R34" s="75"/>
    </row>
    <row r="35" spans="1:18" s="57" customFormat="1" ht="13.5" customHeight="1" x14ac:dyDescent="0.15">
      <c r="A35" s="263"/>
      <c r="B35" s="149" t="s">
        <v>45</v>
      </c>
      <c r="C35" s="229"/>
      <c r="D35" s="207">
        <v>750</v>
      </c>
      <c r="E35" s="230">
        <v>92</v>
      </c>
      <c r="F35" s="231">
        <v>388</v>
      </c>
      <c r="G35" s="231">
        <v>155</v>
      </c>
      <c r="H35" s="231">
        <v>78</v>
      </c>
      <c r="I35" s="231">
        <v>29</v>
      </c>
      <c r="J35" s="232">
        <v>8</v>
      </c>
      <c r="K35" s="128"/>
      <c r="L35" s="118">
        <f>SUM(E35:F35)</f>
        <v>480</v>
      </c>
      <c r="M35" s="110">
        <f>SUM(H35:I35)</f>
        <v>107</v>
      </c>
    </row>
    <row r="36" spans="1:18" ht="13.5" customHeight="1" x14ac:dyDescent="0.15">
      <c r="A36" s="263"/>
      <c r="B36" s="148"/>
      <c r="C36" s="17"/>
      <c r="D36" s="197"/>
      <c r="E36" s="105">
        <v>12.266666666666666</v>
      </c>
      <c r="F36" s="106">
        <v>51.733333333333334</v>
      </c>
      <c r="G36" s="106">
        <v>20.666666666666668</v>
      </c>
      <c r="H36" s="106">
        <v>10.4</v>
      </c>
      <c r="I36" s="106">
        <v>3.8666666666666667</v>
      </c>
      <c r="J36" s="107">
        <v>1.0666666666666667</v>
      </c>
      <c r="K36" s="213"/>
      <c r="L36" s="117">
        <f>L35/$D35*100</f>
        <v>64</v>
      </c>
      <c r="M36" s="107">
        <f>M35/$D35*100</f>
        <v>14.266666666666666</v>
      </c>
      <c r="N36" s="75"/>
      <c r="O36" s="75"/>
      <c r="P36" s="75"/>
      <c r="Q36" s="75"/>
      <c r="R36" s="75"/>
    </row>
    <row r="37" spans="1:18" s="57" customFormat="1" ht="13.5" customHeight="1" x14ac:dyDescent="0.15">
      <c r="A37" s="263"/>
      <c r="B37" s="56" t="s">
        <v>46</v>
      </c>
      <c r="D37" s="191">
        <v>32</v>
      </c>
      <c r="E37" s="108">
        <v>3</v>
      </c>
      <c r="F37" s="109">
        <v>16</v>
      </c>
      <c r="G37" s="109">
        <v>6</v>
      </c>
      <c r="H37" s="109">
        <v>6</v>
      </c>
      <c r="I37" s="109">
        <v>1</v>
      </c>
      <c r="J37" s="110">
        <v>0</v>
      </c>
      <c r="K37" s="128"/>
      <c r="L37" s="118">
        <f>SUM(E37:F37)</f>
        <v>19</v>
      </c>
      <c r="M37" s="110">
        <f>SUM(H37:I37)</f>
        <v>7</v>
      </c>
    </row>
    <row r="38" spans="1:18" ht="13.5" customHeight="1" thickBot="1" x14ac:dyDescent="0.2">
      <c r="A38" s="264"/>
      <c r="B38" s="150"/>
      <c r="C38" s="18"/>
      <c r="D38" s="192"/>
      <c r="E38" s="111">
        <v>9.375</v>
      </c>
      <c r="F38" s="112">
        <v>50</v>
      </c>
      <c r="G38" s="112">
        <v>18.75</v>
      </c>
      <c r="H38" s="112">
        <v>18.75</v>
      </c>
      <c r="I38" s="112">
        <v>3.125</v>
      </c>
      <c r="J38" s="113">
        <v>0</v>
      </c>
      <c r="K38" s="213"/>
      <c r="L38" s="119">
        <f>L37/$D37*100</f>
        <v>59.375</v>
      </c>
      <c r="M38" s="113">
        <f>M37/$D37*100</f>
        <v>21.875</v>
      </c>
      <c r="N38" s="75"/>
      <c r="O38" s="75"/>
      <c r="P38" s="75"/>
      <c r="Q38" s="75"/>
      <c r="R38" s="75"/>
    </row>
    <row r="39" spans="1:18" s="57" customFormat="1" ht="13.5" customHeight="1" x14ac:dyDescent="0.15">
      <c r="A39" s="263" t="s">
        <v>47</v>
      </c>
      <c r="B39" s="56" t="s">
        <v>49</v>
      </c>
      <c r="D39" s="190">
        <v>365</v>
      </c>
      <c r="E39" s="108">
        <v>36</v>
      </c>
      <c r="F39" s="109">
        <v>165</v>
      </c>
      <c r="G39" s="109">
        <v>75</v>
      </c>
      <c r="H39" s="109">
        <v>50</v>
      </c>
      <c r="I39" s="109">
        <v>39</v>
      </c>
      <c r="J39" s="110">
        <v>0</v>
      </c>
      <c r="K39" s="128"/>
      <c r="L39" s="118">
        <f>SUM(E39:F39)</f>
        <v>201</v>
      </c>
      <c r="M39" s="110">
        <f>SUM(H39:I39)</f>
        <v>89</v>
      </c>
    </row>
    <row r="40" spans="1:18" ht="13.5" customHeight="1" x14ac:dyDescent="0.15">
      <c r="A40" s="263"/>
      <c r="B40" s="56"/>
      <c r="D40" s="190"/>
      <c r="E40" s="219">
        <v>9.8630136986301373</v>
      </c>
      <c r="F40" s="220">
        <v>45.205479452054789</v>
      </c>
      <c r="G40" s="220">
        <v>20.547945205479451</v>
      </c>
      <c r="H40" s="220">
        <v>13.698630136986301</v>
      </c>
      <c r="I40" s="220">
        <v>10.684931506849315</v>
      </c>
      <c r="J40" s="221">
        <v>0</v>
      </c>
      <c r="K40" s="213"/>
      <c r="L40" s="117">
        <f>L39/$D39*100</f>
        <v>55.06849315068493</v>
      </c>
      <c r="M40" s="107">
        <f>M39/$D39*100</f>
        <v>24.383561643835616</v>
      </c>
      <c r="N40" s="75"/>
      <c r="O40" s="75"/>
      <c r="P40" s="75"/>
      <c r="Q40" s="75"/>
      <c r="R40" s="75"/>
    </row>
    <row r="41" spans="1:18" s="57" customFormat="1" ht="13.5" customHeight="1" x14ac:dyDescent="0.15">
      <c r="A41" s="263"/>
      <c r="B41" s="149" t="s">
        <v>51</v>
      </c>
      <c r="C41" s="229"/>
      <c r="D41" s="206">
        <v>1728</v>
      </c>
      <c r="E41" s="230">
        <v>236</v>
      </c>
      <c r="F41" s="231">
        <v>833</v>
      </c>
      <c r="G41" s="231">
        <v>325</v>
      </c>
      <c r="H41" s="231">
        <v>233</v>
      </c>
      <c r="I41" s="231">
        <v>91</v>
      </c>
      <c r="J41" s="232">
        <v>10</v>
      </c>
      <c r="K41" s="128"/>
      <c r="L41" s="118">
        <f>SUM(E41:F41)</f>
        <v>1069</v>
      </c>
      <c r="M41" s="110">
        <f>SUM(H41:I41)</f>
        <v>324</v>
      </c>
    </row>
    <row r="42" spans="1:18" ht="13.5" customHeight="1" x14ac:dyDescent="0.15">
      <c r="A42" s="263"/>
      <c r="B42" s="148"/>
      <c r="C42" s="17"/>
      <c r="D42" s="194"/>
      <c r="E42" s="105">
        <v>13.657407407407407</v>
      </c>
      <c r="F42" s="106">
        <v>48.206018518518519</v>
      </c>
      <c r="G42" s="106">
        <v>18.80787037037037</v>
      </c>
      <c r="H42" s="106">
        <v>13.483796296296296</v>
      </c>
      <c r="I42" s="106">
        <v>5.2662037037037033</v>
      </c>
      <c r="J42" s="107">
        <v>0.57870370370370372</v>
      </c>
      <c r="K42" s="213"/>
      <c r="L42" s="117">
        <f>L41/$D41*100</f>
        <v>61.863425925925931</v>
      </c>
      <c r="M42" s="107">
        <f>M41/$D41*100</f>
        <v>18.75</v>
      </c>
      <c r="N42" s="75"/>
      <c r="O42" s="75"/>
      <c r="P42" s="75"/>
      <c r="Q42" s="75"/>
      <c r="R42" s="75"/>
    </row>
    <row r="43" spans="1:18" s="57" customFormat="1" ht="13.5" customHeight="1" x14ac:dyDescent="0.15">
      <c r="A43" s="263"/>
      <c r="B43" s="149" t="s">
        <v>52</v>
      </c>
      <c r="C43" s="229"/>
      <c r="D43" s="206">
        <v>317</v>
      </c>
      <c r="E43" s="230">
        <v>34</v>
      </c>
      <c r="F43" s="231">
        <v>134</v>
      </c>
      <c r="G43" s="231">
        <v>70</v>
      </c>
      <c r="H43" s="231">
        <v>53</v>
      </c>
      <c r="I43" s="231">
        <v>22</v>
      </c>
      <c r="J43" s="232">
        <v>4</v>
      </c>
      <c r="K43" s="128"/>
      <c r="L43" s="118">
        <f>SUM(E43:F43)</f>
        <v>168</v>
      </c>
      <c r="M43" s="110">
        <f>SUM(H43:I43)</f>
        <v>75</v>
      </c>
    </row>
    <row r="44" spans="1:18" ht="13.5" customHeight="1" x14ac:dyDescent="0.15">
      <c r="A44" s="263"/>
      <c r="B44" s="148"/>
      <c r="C44" s="17"/>
      <c r="D44" s="194"/>
      <c r="E44" s="105">
        <v>10.725552050473187</v>
      </c>
      <c r="F44" s="106">
        <v>42.271293375394322</v>
      </c>
      <c r="G44" s="106">
        <v>22.082018927444793</v>
      </c>
      <c r="H44" s="106">
        <v>16.719242902208201</v>
      </c>
      <c r="I44" s="106">
        <v>6.9400630914826493</v>
      </c>
      <c r="J44" s="107">
        <v>1.2618296529968454</v>
      </c>
      <c r="K44" s="213"/>
      <c r="L44" s="117">
        <f>L43/$D43*100</f>
        <v>52.996845425867512</v>
      </c>
      <c r="M44" s="107">
        <f>M43/$D43*100</f>
        <v>23.65930599369085</v>
      </c>
      <c r="N44" s="75"/>
      <c r="O44" s="75"/>
      <c r="P44" s="75"/>
      <c r="Q44" s="75"/>
      <c r="R44" s="75"/>
    </row>
    <row r="45" spans="1:18" s="57" customFormat="1" ht="13.5" customHeight="1" x14ac:dyDescent="0.15">
      <c r="A45" s="263"/>
      <c r="B45" s="56" t="s">
        <v>269</v>
      </c>
      <c r="D45" s="190">
        <v>45</v>
      </c>
      <c r="E45" s="108">
        <v>7</v>
      </c>
      <c r="F45" s="109">
        <v>21</v>
      </c>
      <c r="G45" s="109">
        <v>7</v>
      </c>
      <c r="H45" s="109">
        <v>9</v>
      </c>
      <c r="I45" s="109">
        <v>1</v>
      </c>
      <c r="J45" s="110">
        <v>0</v>
      </c>
      <c r="K45" s="128"/>
      <c r="L45" s="118">
        <f>SUM(E45:F45)</f>
        <v>28</v>
      </c>
      <c r="M45" s="110">
        <f>SUM(H45:I45)</f>
        <v>10</v>
      </c>
    </row>
    <row r="46" spans="1:18" ht="13.5" customHeight="1" thickBot="1" x14ac:dyDescent="0.2">
      <c r="A46" s="264"/>
      <c r="B46" s="150"/>
      <c r="C46" s="18"/>
      <c r="D46" s="195"/>
      <c r="E46" s="111">
        <v>15.555555555555555</v>
      </c>
      <c r="F46" s="112">
        <v>46.666666666666664</v>
      </c>
      <c r="G46" s="112">
        <v>15.555555555555555</v>
      </c>
      <c r="H46" s="112">
        <v>20</v>
      </c>
      <c r="I46" s="112">
        <v>2.2222222222222223</v>
      </c>
      <c r="J46" s="113">
        <v>0</v>
      </c>
      <c r="K46" s="213"/>
      <c r="L46" s="119">
        <f>L45/$D45*100</f>
        <v>62.222222222222221</v>
      </c>
      <c r="M46" s="113">
        <f>M45/$D45*100</f>
        <v>22.222222222222221</v>
      </c>
      <c r="N46" s="75"/>
      <c r="O46" s="75"/>
      <c r="P46" s="75"/>
      <c r="Q46" s="75"/>
      <c r="R46" s="75"/>
    </row>
    <row r="47" spans="1:18" s="57" customFormat="1" ht="13.5" customHeight="1" x14ac:dyDescent="0.15">
      <c r="A47" s="263" t="s">
        <v>224</v>
      </c>
      <c r="B47" s="56" t="s">
        <v>54</v>
      </c>
      <c r="D47" s="190">
        <v>95</v>
      </c>
      <c r="E47" s="108">
        <v>18</v>
      </c>
      <c r="F47" s="109">
        <v>42</v>
      </c>
      <c r="G47" s="109">
        <v>14</v>
      </c>
      <c r="H47" s="109">
        <v>12</v>
      </c>
      <c r="I47" s="109">
        <v>9</v>
      </c>
      <c r="J47" s="110">
        <v>0</v>
      </c>
      <c r="K47" s="128"/>
      <c r="L47" s="118">
        <f>SUM(E47:F47)</f>
        <v>60</v>
      </c>
      <c r="M47" s="110">
        <f>SUM(H47:I47)</f>
        <v>21</v>
      </c>
    </row>
    <row r="48" spans="1:18" ht="13.5" customHeight="1" x14ac:dyDescent="0.15">
      <c r="A48" s="263"/>
      <c r="B48" s="56"/>
      <c r="D48" s="190"/>
      <c r="E48" s="219">
        <v>18.947368421052634</v>
      </c>
      <c r="F48" s="220">
        <v>44.210526315789473</v>
      </c>
      <c r="G48" s="220">
        <v>14.736842105263156</v>
      </c>
      <c r="H48" s="220">
        <v>12.631578947368421</v>
      </c>
      <c r="I48" s="220">
        <v>9.4736842105263168</v>
      </c>
      <c r="J48" s="221">
        <v>0</v>
      </c>
      <c r="K48" s="213"/>
      <c r="L48" s="117">
        <f>L47/$D47*100</f>
        <v>63.157894736842103</v>
      </c>
      <c r="M48" s="107">
        <f>M47/$D47*100</f>
        <v>22.105263157894736</v>
      </c>
      <c r="N48" s="75"/>
      <c r="O48" s="75"/>
      <c r="P48" s="75"/>
      <c r="Q48" s="75"/>
      <c r="R48" s="75"/>
    </row>
    <row r="49" spans="1:18" s="57" customFormat="1" ht="13.5" customHeight="1" x14ac:dyDescent="0.15">
      <c r="A49" s="263"/>
      <c r="B49" s="149" t="s">
        <v>393</v>
      </c>
      <c r="C49" s="229"/>
      <c r="D49" s="206">
        <v>332</v>
      </c>
      <c r="E49" s="230">
        <v>26</v>
      </c>
      <c r="F49" s="231">
        <v>142</v>
      </c>
      <c r="G49" s="231">
        <v>72</v>
      </c>
      <c r="H49" s="231">
        <v>49</v>
      </c>
      <c r="I49" s="231">
        <v>42</v>
      </c>
      <c r="J49" s="232">
        <v>1</v>
      </c>
      <c r="K49" s="128"/>
      <c r="L49" s="118">
        <f>SUM(E49:F49)</f>
        <v>168</v>
      </c>
      <c r="M49" s="110">
        <f>SUM(H49:I49)</f>
        <v>91</v>
      </c>
    </row>
    <row r="50" spans="1:18" ht="13.5" customHeight="1" x14ac:dyDescent="0.15">
      <c r="A50" s="263"/>
      <c r="B50" s="148"/>
      <c r="C50" s="17"/>
      <c r="D50" s="194"/>
      <c r="E50" s="105">
        <v>7.8313253012048198</v>
      </c>
      <c r="F50" s="106">
        <v>42.771084337349393</v>
      </c>
      <c r="G50" s="106">
        <v>21.686746987951807</v>
      </c>
      <c r="H50" s="106">
        <v>14.759036144578314</v>
      </c>
      <c r="I50" s="106">
        <v>12.650602409638553</v>
      </c>
      <c r="J50" s="107">
        <v>0.30120481927710846</v>
      </c>
      <c r="K50" s="213"/>
      <c r="L50" s="117">
        <f>L49/$D49*100</f>
        <v>50.602409638554214</v>
      </c>
      <c r="M50" s="107">
        <f>M49/$D49*100</f>
        <v>27.409638554216869</v>
      </c>
      <c r="N50" s="75"/>
      <c r="O50" s="75"/>
      <c r="P50" s="75"/>
      <c r="Q50" s="75"/>
      <c r="R50" s="75"/>
    </row>
    <row r="51" spans="1:18" s="57" customFormat="1" ht="13.5" customHeight="1" x14ac:dyDescent="0.15">
      <c r="A51" s="263"/>
      <c r="B51" s="149" t="s">
        <v>56</v>
      </c>
      <c r="C51" s="229"/>
      <c r="D51" s="206">
        <v>216</v>
      </c>
      <c r="E51" s="230">
        <v>36</v>
      </c>
      <c r="F51" s="231">
        <v>102</v>
      </c>
      <c r="G51" s="231">
        <v>36</v>
      </c>
      <c r="H51" s="231">
        <v>34</v>
      </c>
      <c r="I51" s="231">
        <v>8</v>
      </c>
      <c r="J51" s="232">
        <v>0</v>
      </c>
      <c r="K51" s="128"/>
      <c r="L51" s="118">
        <f>SUM(E51:F51)</f>
        <v>138</v>
      </c>
      <c r="M51" s="110">
        <f>SUM(H51:I51)</f>
        <v>42</v>
      </c>
    </row>
    <row r="52" spans="1:18" ht="13.5" customHeight="1" x14ac:dyDescent="0.15">
      <c r="A52" s="263"/>
      <c r="B52" s="148"/>
      <c r="C52" s="17"/>
      <c r="D52" s="194"/>
      <c r="E52" s="105">
        <v>16.666666666666664</v>
      </c>
      <c r="F52" s="106">
        <v>47.222222222222221</v>
      </c>
      <c r="G52" s="106">
        <v>16.666666666666664</v>
      </c>
      <c r="H52" s="106">
        <v>15.74074074074074</v>
      </c>
      <c r="I52" s="106">
        <v>3.7037037037037033</v>
      </c>
      <c r="J52" s="107">
        <v>0</v>
      </c>
      <c r="K52" s="213"/>
      <c r="L52" s="117">
        <f>L51/$D51*100</f>
        <v>63.888888888888886</v>
      </c>
      <c r="M52" s="107">
        <f>M51/$D51*100</f>
        <v>19.444444444444446</v>
      </c>
      <c r="N52" s="75"/>
      <c r="O52" s="75"/>
      <c r="P52" s="75"/>
      <c r="Q52" s="75"/>
      <c r="R52" s="75"/>
    </row>
    <row r="53" spans="1:18" s="57" customFormat="1" ht="13.5" customHeight="1" x14ac:dyDescent="0.15">
      <c r="A53" s="263"/>
      <c r="B53" s="149" t="s">
        <v>58</v>
      </c>
      <c r="C53" s="229"/>
      <c r="D53" s="206">
        <v>177</v>
      </c>
      <c r="E53" s="230">
        <v>28</v>
      </c>
      <c r="F53" s="231">
        <v>89</v>
      </c>
      <c r="G53" s="231">
        <v>25</v>
      </c>
      <c r="H53" s="231">
        <v>21</v>
      </c>
      <c r="I53" s="231">
        <v>11</v>
      </c>
      <c r="J53" s="232">
        <v>3</v>
      </c>
      <c r="K53" s="128"/>
      <c r="L53" s="118">
        <f>SUM(E53:F53)</f>
        <v>117</v>
      </c>
      <c r="M53" s="110">
        <f>SUM(H53:I53)</f>
        <v>32</v>
      </c>
    </row>
    <row r="54" spans="1:18" ht="13.5" customHeight="1" x14ac:dyDescent="0.15">
      <c r="A54" s="263"/>
      <c r="B54" s="148"/>
      <c r="C54" s="17"/>
      <c r="D54" s="194"/>
      <c r="E54" s="105">
        <v>15.819209039548024</v>
      </c>
      <c r="F54" s="106">
        <v>50.282485875706215</v>
      </c>
      <c r="G54" s="106">
        <v>14.124293785310735</v>
      </c>
      <c r="H54" s="106">
        <v>11.864406779661017</v>
      </c>
      <c r="I54" s="106">
        <v>6.2146892655367232</v>
      </c>
      <c r="J54" s="107">
        <v>1.6949152542372881</v>
      </c>
      <c r="K54" s="213"/>
      <c r="L54" s="117">
        <f>L53/$D53*100</f>
        <v>66.101694915254242</v>
      </c>
      <c r="M54" s="107">
        <f>M53/$D53*100</f>
        <v>18.07909604519774</v>
      </c>
      <c r="N54" s="75"/>
      <c r="O54" s="75"/>
      <c r="P54" s="75"/>
      <c r="Q54" s="75"/>
      <c r="R54" s="75"/>
    </row>
    <row r="55" spans="1:18" s="57" customFormat="1" ht="13.5" customHeight="1" x14ac:dyDescent="0.15">
      <c r="A55" s="263"/>
      <c r="B55" s="149" t="s">
        <v>60</v>
      </c>
      <c r="C55" s="229"/>
      <c r="D55" s="206">
        <v>396</v>
      </c>
      <c r="E55" s="230">
        <v>53</v>
      </c>
      <c r="F55" s="231">
        <v>181</v>
      </c>
      <c r="G55" s="231">
        <v>72</v>
      </c>
      <c r="H55" s="231">
        <v>55</v>
      </c>
      <c r="I55" s="231">
        <v>30</v>
      </c>
      <c r="J55" s="232">
        <v>5</v>
      </c>
      <c r="K55" s="128"/>
      <c r="L55" s="118">
        <f>SUM(E55:F55)</f>
        <v>234</v>
      </c>
      <c r="M55" s="110">
        <f>SUM(H55:I55)</f>
        <v>85</v>
      </c>
    </row>
    <row r="56" spans="1:18" ht="13.5" customHeight="1" x14ac:dyDescent="0.15">
      <c r="A56" s="263"/>
      <c r="B56" s="148"/>
      <c r="C56" s="17"/>
      <c r="D56" s="194"/>
      <c r="E56" s="105">
        <v>13.383838383838384</v>
      </c>
      <c r="F56" s="106">
        <v>45.707070707070706</v>
      </c>
      <c r="G56" s="106">
        <v>18.181818181818183</v>
      </c>
      <c r="H56" s="106">
        <v>13.888888888888889</v>
      </c>
      <c r="I56" s="106">
        <v>7.5757575757575761</v>
      </c>
      <c r="J56" s="107">
        <v>1.2626262626262625</v>
      </c>
      <c r="K56" s="213"/>
      <c r="L56" s="117">
        <f>L55/$D55*100</f>
        <v>59.090909090909093</v>
      </c>
      <c r="M56" s="107">
        <f>M55/$D55*100</f>
        <v>21.464646464646464</v>
      </c>
      <c r="N56" s="75"/>
      <c r="O56" s="75"/>
      <c r="P56" s="75"/>
      <c r="Q56" s="75"/>
      <c r="R56" s="75"/>
    </row>
    <row r="57" spans="1:18" s="57" customFormat="1" ht="13.5" customHeight="1" x14ac:dyDescent="0.15">
      <c r="A57" s="263"/>
      <c r="B57" s="149" t="s">
        <v>62</v>
      </c>
      <c r="C57" s="229"/>
      <c r="D57" s="206">
        <v>207</v>
      </c>
      <c r="E57" s="230">
        <v>36</v>
      </c>
      <c r="F57" s="231">
        <v>106</v>
      </c>
      <c r="G57" s="231">
        <v>32</v>
      </c>
      <c r="H57" s="231">
        <v>24</v>
      </c>
      <c r="I57" s="231">
        <v>8</v>
      </c>
      <c r="J57" s="232">
        <v>1</v>
      </c>
      <c r="K57" s="128"/>
      <c r="L57" s="118">
        <f>SUM(E57:F57)</f>
        <v>142</v>
      </c>
      <c r="M57" s="110">
        <f>SUM(H57:I57)</f>
        <v>32</v>
      </c>
    </row>
    <row r="58" spans="1:18" ht="13.5" customHeight="1" x14ac:dyDescent="0.15">
      <c r="A58" s="263"/>
      <c r="B58" s="148"/>
      <c r="C58" s="17"/>
      <c r="D58" s="194"/>
      <c r="E58" s="105">
        <v>17.391304347826086</v>
      </c>
      <c r="F58" s="106">
        <v>51.207729468599041</v>
      </c>
      <c r="G58" s="106">
        <v>15.458937198067632</v>
      </c>
      <c r="H58" s="106">
        <v>11.594202898550725</v>
      </c>
      <c r="I58" s="106">
        <v>3.8647342995169081</v>
      </c>
      <c r="J58" s="107">
        <v>0.48309178743961351</v>
      </c>
      <c r="K58" s="213"/>
      <c r="L58" s="117">
        <f>L57/$D57*100</f>
        <v>68.59903381642512</v>
      </c>
      <c r="M58" s="107">
        <f>M57/$D57*100</f>
        <v>15.458937198067632</v>
      </c>
      <c r="N58" s="75"/>
      <c r="O58" s="75"/>
      <c r="P58" s="75"/>
      <c r="Q58" s="75"/>
      <c r="R58" s="75"/>
    </row>
    <row r="59" spans="1:18" s="57" customFormat="1" ht="13.5" customHeight="1" x14ac:dyDescent="0.15">
      <c r="A59" s="263"/>
      <c r="B59" s="149" t="s">
        <v>64</v>
      </c>
      <c r="C59" s="229"/>
      <c r="D59" s="206">
        <v>142</v>
      </c>
      <c r="E59" s="230">
        <v>12</v>
      </c>
      <c r="F59" s="231">
        <v>73</v>
      </c>
      <c r="G59" s="231">
        <v>33</v>
      </c>
      <c r="H59" s="231">
        <v>19</v>
      </c>
      <c r="I59" s="231">
        <v>4</v>
      </c>
      <c r="J59" s="232">
        <v>1</v>
      </c>
      <c r="K59" s="128"/>
      <c r="L59" s="118">
        <f>SUM(E59:F59)</f>
        <v>85</v>
      </c>
      <c r="M59" s="110">
        <f>SUM(H59:I59)</f>
        <v>23</v>
      </c>
    </row>
    <row r="60" spans="1:18" ht="13.5" customHeight="1" x14ac:dyDescent="0.15">
      <c r="A60" s="263"/>
      <c r="B60" s="148"/>
      <c r="C60" s="17"/>
      <c r="D60" s="194"/>
      <c r="E60" s="105">
        <v>8.4507042253521121</v>
      </c>
      <c r="F60" s="106">
        <v>51.408450704225352</v>
      </c>
      <c r="G60" s="106">
        <v>23.239436619718308</v>
      </c>
      <c r="H60" s="106">
        <v>13.380281690140844</v>
      </c>
      <c r="I60" s="106">
        <v>2.8169014084507045</v>
      </c>
      <c r="J60" s="107">
        <v>0.70422535211267612</v>
      </c>
      <c r="K60" s="213"/>
      <c r="L60" s="117">
        <f>L59/$D59*100</f>
        <v>59.859154929577464</v>
      </c>
      <c r="M60" s="107">
        <f>M59/$D59*100</f>
        <v>16.197183098591552</v>
      </c>
      <c r="N60" s="75"/>
      <c r="O60" s="75"/>
      <c r="P60" s="75"/>
      <c r="Q60" s="75"/>
      <c r="R60" s="75"/>
    </row>
    <row r="61" spans="1:18" s="57" customFormat="1" ht="13.5" customHeight="1" x14ac:dyDescent="0.15">
      <c r="A61" s="263"/>
      <c r="B61" s="149" t="s">
        <v>66</v>
      </c>
      <c r="C61" s="229"/>
      <c r="D61" s="206">
        <v>524</v>
      </c>
      <c r="E61" s="230">
        <v>72</v>
      </c>
      <c r="F61" s="231">
        <v>251</v>
      </c>
      <c r="G61" s="231">
        <v>108</v>
      </c>
      <c r="H61" s="231">
        <v>63</v>
      </c>
      <c r="I61" s="231">
        <v>24</v>
      </c>
      <c r="J61" s="232">
        <v>6</v>
      </c>
      <c r="K61" s="128"/>
      <c r="L61" s="118">
        <f>SUM(E61:F61)</f>
        <v>323</v>
      </c>
      <c r="M61" s="110">
        <f>SUM(H61:I61)</f>
        <v>87</v>
      </c>
    </row>
    <row r="62" spans="1:18" ht="13.5" customHeight="1" x14ac:dyDescent="0.15">
      <c r="A62" s="263"/>
      <c r="B62" s="148"/>
      <c r="C62" s="17"/>
      <c r="D62" s="194"/>
      <c r="E62" s="105">
        <v>13.740458015267176</v>
      </c>
      <c r="F62" s="106">
        <v>47.900763358778626</v>
      </c>
      <c r="G62" s="106">
        <v>20.610687022900763</v>
      </c>
      <c r="H62" s="106">
        <v>12.022900763358779</v>
      </c>
      <c r="I62" s="106">
        <v>4.5801526717557248</v>
      </c>
      <c r="J62" s="107">
        <v>1.1450381679389312</v>
      </c>
      <c r="K62" s="213"/>
      <c r="L62" s="117">
        <f>L61/$D61*100</f>
        <v>61.641221374045806</v>
      </c>
      <c r="M62" s="107">
        <f>M61/$D61*100</f>
        <v>16.603053435114504</v>
      </c>
      <c r="N62" s="75"/>
      <c r="O62" s="75"/>
      <c r="P62" s="75"/>
      <c r="Q62" s="75"/>
      <c r="R62" s="75"/>
    </row>
    <row r="63" spans="1:18" s="57" customFormat="1" ht="13.5" customHeight="1" x14ac:dyDescent="0.15">
      <c r="A63" s="263"/>
      <c r="B63" s="56" t="s">
        <v>67</v>
      </c>
      <c r="D63" s="190">
        <v>543</v>
      </c>
      <c r="E63" s="108">
        <v>58</v>
      </c>
      <c r="F63" s="109">
        <v>256</v>
      </c>
      <c r="G63" s="109">
        <v>110</v>
      </c>
      <c r="H63" s="109">
        <v>90</v>
      </c>
      <c r="I63" s="109">
        <v>28</v>
      </c>
      <c r="J63" s="110">
        <v>1</v>
      </c>
      <c r="K63" s="128"/>
      <c r="L63" s="118">
        <f>SUM(E63:F63)</f>
        <v>314</v>
      </c>
      <c r="M63" s="110">
        <f>SUM(H63:I63)</f>
        <v>118</v>
      </c>
    </row>
    <row r="64" spans="1:18" ht="13.5" customHeight="1" thickBot="1" x14ac:dyDescent="0.2">
      <c r="A64" s="264"/>
      <c r="B64" s="150"/>
      <c r="C64" s="18"/>
      <c r="D64" s="195"/>
      <c r="E64" s="111">
        <v>10.681399631675875</v>
      </c>
      <c r="F64" s="112">
        <v>47.14548802946593</v>
      </c>
      <c r="G64" s="112">
        <v>20.257826887661142</v>
      </c>
      <c r="H64" s="112">
        <v>16.574585635359114</v>
      </c>
      <c r="I64" s="112">
        <v>5.1565377532228363</v>
      </c>
      <c r="J64" s="113">
        <v>0.18416206261510129</v>
      </c>
      <c r="K64" s="213"/>
      <c r="L64" s="117">
        <f>L63/$D63*100</f>
        <v>57.826887661141804</v>
      </c>
      <c r="M64" s="107">
        <f>M63/$D63*100</f>
        <v>21.731123388581953</v>
      </c>
      <c r="N64" s="75"/>
      <c r="O64" s="75"/>
      <c r="P64" s="75"/>
      <c r="Q64" s="75"/>
      <c r="R64" s="75"/>
    </row>
    <row r="65" spans="1:18" s="57" customFormat="1" ht="13.5" customHeight="1" x14ac:dyDescent="0.15">
      <c r="A65" s="261" t="s">
        <v>73</v>
      </c>
      <c r="B65" s="56" t="s">
        <v>68</v>
      </c>
      <c r="D65" s="190">
        <v>1316</v>
      </c>
      <c r="E65" s="108">
        <v>144</v>
      </c>
      <c r="F65" s="109">
        <v>604</v>
      </c>
      <c r="G65" s="109">
        <v>264</v>
      </c>
      <c r="H65" s="109">
        <v>205</v>
      </c>
      <c r="I65" s="109">
        <v>94</v>
      </c>
      <c r="J65" s="110">
        <v>5</v>
      </c>
      <c r="K65" s="128"/>
      <c r="L65" s="116">
        <f>SUM(E65:F65)</f>
        <v>748</v>
      </c>
      <c r="M65" s="104">
        <f>SUM(H65:I65)</f>
        <v>299</v>
      </c>
    </row>
    <row r="66" spans="1:18" ht="13.5" customHeight="1" x14ac:dyDescent="0.15">
      <c r="A66" s="263"/>
      <c r="B66" s="9" t="s">
        <v>69</v>
      </c>
      <c r="C66" s="17"/>
      <c r="D66" s="194"/>
      <c r="E66" s="105">
        <v>10.94224924012158</v>
      </c>
      <c r="F66" s="106">
        <v>45.896656534954403</v>
      </c>
      <c r="G66" s="106">
        <v>20.060790273556233</v>
      </c>
      <c r="H66" s="106">
        <v>15.577507598784193</v>
      </c>
      <c r="I66" s="106">
        <v>7.1428571428571423</v>
      </c>
      <c r="J66" s="107">
        <v>0.37993920972644379</v>
      </c>
      <c r="K66" s="213"/>
      <c r="L66" s="117">
        <f>L65/$D65*100</f>
        <v>56.838905775075986</v>
      </c>
      <c r="M66" s="107">
        <f>M65/$D65*100</f>
        <v>22.720364741641337</v>
      </c>
      <c r="N66" s="75"/>
      <c r="O66" s="75"/>
      <c r="P66" s="75"/>
      <c r="Q66" s="75"/>
      <c r="R66" s="75"/>
    </row>
    <row r="67" spans="1:18" s="57" customFormat="1" ht="13.5" customHeight="1" x14ac:dyDescent="0.15">
      <c r="A67" s="263"/>
      <c r="B67" s="56" t="s">
        <v>70</v>
      </c>
      <c r="D67" s="190">
        <v>1077</v>
      </c>
      <c r="E67" s="108">
        <v>162</v>
      </c>
      <c r="F67" s="109">
        <v>519</v>
      </c>
      <c r="G67" s="109">
        <v>201</v>
      </c>
      <c r="H67" s="109">
        <v>131</v>
      </c>
      <c r="I67" s="109">
        <v>55</v>
      </c>
      <c r="J67" s="110">
        <v>9</v>
      </c>
      <c r="K67" s="128"/>
      <c r="L67" s="118">
        <f>SUM(E67:F67)</f>
        <v>681</v>
      </c>
      <c r="M67" s="110">
        <f>SUM(H67:I67)</f>
        <v>186</v>
      </c>
    </row>
    <row r="68" spans="1:18" ht="13.5" customHeight="1" x14ac:dyDescent="0.15">
      <c r="A68" s="263"/>
      <c r="B68" s="9" t="s">
        <v>71</v>
      </c>
      <c r="C68" s="17"/>
      <c r="D68" s="194"/>
      <c r="E68" s="105">
        <v>15.041782729805014</v>
      </c>
      <c r="F68" s="106">
        <v>48.18941504178273</v>
      </c>
      <c r="G68" s="106">
        <v>18.662952646239557</v>
      </c>
      <c r="H68" s="106">
        <v>12.163416898792944</v>
      </c>
      <c r="I68" s="106">
        <v>5.1067780872794799</v>
      </c>
      <c r="J68" s="107">
        <v>0.83565459610027859</v>
      </c>
      <c r="K68" s="213"/>
      <c r="L68" s="117">
        <f>L67/$D67*100</f>
        <v>63.231197771587745</v>
      </c>
      <c r="M68" s="107">
        <f>M67/$D67*100</f>
        <v>17.270194986072422</v>
      </c>
      <c r="N68" s="75"/>
      <c r="O68" s="75"/>
      <c r="P68" s="75"/>
      <c r="Q68" s="75"/>
      <c r="R68" s="75"/>
    </row>
    <row r="69" spans="1:18" s="57" customFormat="1" ht="13.5" customHeight="1" x14ac:dyDescent="0.15">
      <c r="A69" s="263"/>
      <c r="B69" s="56" t="s">
        <v>72</v>
      </c>
      <c r="D69" s="190">
        <v>62</v>
      </c>
      <c r="E69" s="108">
        <v>7</v>
      </c>
      <c r="F69" s="109">
        <v>30</v>
      </c>
      <c r="G69" s="109">
        <v>12</v>
      </c>
      <c r="H69" s="109">
        <v>9</v>
      </c>
      <c r="I69" s="109">
        <v>4</v>
      </c>
      <c r="J69" s="110">
        <v>0</v>
      </c>
      <c r="K69" s="128"/>
      <c r="L69" s="118">
        <f>SUM(E69:F69)</f>
        <v>37</v>
      </c>
      <c r="M69" s="110">
        <f>SUM(H69:I69)</f>
        <v>13</v>
      </c>
    </row>
    <row r="70" spans="1:18" ht="13.5" customHeight="1" thickBot="1" x14ac:dyDescent="0.2">
      <c r="A70" s="264"/>
      <c r="B70" s="16"/>
      <c r="C70" s="18"/>
      <c r="D70" s="195"/>
      <c r="E70" s="111">
        <v>11.29032258064516</v>
      </c>
      <c r="F70" s="112">
        <v>48.387096774193552</v>
      </c>
      <c r="G70" s="112">
        <v>19.35483870967742</v>
      </c>
      <c r="H70" s="112">
        <v>14.516129032258066</v>
      </c>
      <c r="I70" s="112">
        <v>6.4516129032258061</v>
      </c>
      <c r="J70" s="113">
        <v>0</v>
      </c>
      <c r="K70" s="213"/>
      <c r="L70" s="119">
        <f>L69/$D69*100</f>
        <v>59.677419354838712</v>
      </c>
      <c r="M70" s="113">
        <f>M69/$D69*100</f>
        <v>20.967741935483872</v>
      </c>
      <c r="N70" s="75"/>
      <c r="O70" s="75"/>
      <c r="P70" s="75"/>
      <c r="Q70" s="75"/>
      <c r="R70" s="75"/>
    </row>
    <row r="71" spans="1:18" s="57" customFormat="1" ht="13.5" customHeight="1" x14ac:dyDescent="0.15">
      <c r="A71" s="261" t="s">
        <v>404</v>
      </c>
      <c r="B71" s="56" t="s">
        <v>489</v>
      </c>
      <c r="D71" s="190">
        <v>1064</v>
      </c>
      <c r="E71" s="108">
        <v>117</v>
      </c>
      <c r="F71" s="109">
        <v>480</v>
      </c>
      <c r="G71" s="109">
        <v>217</v>
      </c>
      <c r="H71" s="109">
        <v>166</v>
      </c>
      <c r="I71" s="109">
        <v>78</v>
      </c>
      <c r="J71" s="110">
        <v>6</v>
      </c>
      <c r="K71" s="128"/>
      <c r="L71" s="116">
        <f>SUM(E71:F71)</f>
        <v>597</v>
      </c>
      <c r="M71" s="104">
        <f>SUM(H71:I71)</f>
        <v>244</v>
      </c>
    </row>
    <row r="72" spans="1:18" ht="13.5" customHeight="1" x14ac:dyDescent="0.15">
      <c r="A72" s="261"/>
      <c r="B72" s="9" t="s">
        <v>490</v>
      </c>
      <c r="C72" s="17"/>
      <c r="D72" s="194"/>
      <c r="E72" s="105">
        <v>10.996240601503759</v>
      </c>
      <c r="F72" s="106">
        <v>45.112781954887218</v>
      </c>
      <c r="G72" s="106">
        <v>20.394736842105264</v>
      </c>
      <c r="H72" s="106">
        <v>15.601503759398497</v>
      </c>
      <c r="I72" s="106">
        <v>7.3308270676691727</v>
      </c>
      <c r="J72" s="107">
        <v>0.56390977443609014</v>
      </c>
      <c r="K72" s="213"/>
      <c r="L72" s="117">
        <f>L71/$D71*100</f>
        <v>56.109022556390975</v>
      </c>
      <c r="M72" s="107">
        <f>M71/$D71*100</f>
        <v>22.932330827067666</v>
      </c>
      <c r="N72" s="75"/>
      <c r="O72" s="75"/>
      <c r="P72" s="75"/>
      <c r="Q72" s="75"/>
      <c r="R72" s="75"/>
    </row>
    <row r="73" spans="1:18" s="57" customFormat="1" ht="13.5" customHeight="1" x14ac:dyDescent="0.15">
      <c r="A73" s="261"/>
      <c r="B73" s="56" t="s">
        <v>405</v>
      </c>
      <c r="D73" s="190">
        <v>348</v>
      </c>
      <c r="E73" s="108">
        <v>47</v>
      </c>
      <c r="F73" s="109">
        <v>179</v>
      </c>
      <c r="G73" s="109">
        <v>55</v>
      </c>
      <c r="H73" s="109">
        <v>49</v>
      </c>
      <c r="I73" s="109">
        <v>18</v>
      </c>
      <c r="J73" s="110">
        <v>0</v>
      </c>
      <c r="K73" s="128"/>
      <c r="L73" s="118">
        <f>SUM(E73:F73)</f>
        <v>226</v>
      </c>
      <c r="M73" s="110">
        <f>SUM(H73:I73)</f>
        <v>67</v>
      </c>
    </row>
    <row r="74" spans="1:18" ht="13.5" customHeight="1" x14ac:dyDescent="0.15">
      <c r="A74" s="261"/>
      <c r="B74" s="9" t="s">
        <v>490</v>
      </c>
      <c r="C74" s="17"/>
      <c r="D74" s="194"/>
      <c r="E74" s="105">
        <v>13.505747126436782</v>
      </c>
      <c r="F74" s="106">
        <v>51.436781609195407</v>
      </c>
      <c r="G74" s="106">
        <v>15.804597701149426</v>
      </c>
      <c r="H74" s="106">
        <v>14.080459770114942</v>
      </c>
      <c r="I74" s="106">
        <v>5.1724137931034484</v>
      </c>
      <c r="J74" s="107">
        <v>0</v>
      </c>
      <c r="K74" s="213"/>
      <c r="L74" s="117">
        <f>L73/$D73*100</f>
        <v>64.942528735632195</v>
      </c>
      <c r="M74" s="107">
        <f>M73/$D73*100</f>
        <v>19.25287356321839</v>
      </c>
      <c r="N74" s="75"/>
      <c r="O74" s="75"/>
      <c r="P74" s="75"/>
      <c r="Q74" s="75"/>
      <c r="R74" s="75"/>
    </row>
    <row r="75" spans="1:18" s="57" customFormat="1" ht="13.5" customHeight="1" x14ac:dyDescent="0.15">
      <c r="A75" s="261"/>
      <c r="B75" s="56" t="s">
        <v>406</v>
      </c>
      <c r="D75" s="190">
        <v>1043</v>
      </c>
      <c r="E75" s="108">
        <v>149</v>
      </c>
      <c r="F75" s="109">
        <v>494</v>
      </c>
      <c r="G75" s="109">
        <v>205</v>
      </c>
      <c r="H75" s="109">
        <v>130</v>
      </c>
      <c r="I75" s="109">
        <v>57</v>
      </c>
      <c r="J75" s="110">
        <v>8</v>
      </c>
      <c r="K75" s="128"/>
      <c r="L75" s="118">
        <f>SUM(E75:F75)</f>
        <v>643</v>
      </c>
      <c r="M75" s="110">
        <f>SUM(H75:I75)</f>
        <v>187</v>
      </c>
    </row>
    <row r="76" spans="1:18" ht="13.5" customHeight="1" thickBot="1" x14ac:dyDescent="0.2">
      <c r="A76" s="262"/>
      <c r="B76" s="16"/>
      <c r="C76" s="18"/>
      <c r="D76" s="195"/>
      <c r="E76" s="111">
        <v>14.285714285714285</v>
      </c>
      <c r="F76" s="112">
        <v>47.363374880153401</v>
      </c>
      <c r="G76" s="112">
        <v>19.654841802492808</v>
      </c>
      <c r="H76" s="112">
        <v>12.464046021093001</v>
      </c>
      <c r="I76" s="112">
        <v>5.4650047938638542</v>
      </c>
      <c r="J76" s="113">
        <v>0.76701821668264614</v>
      </c>
      <c r="K76" s="213"/>
      <c r="L76" s="119">
        <f>L75/$D75*100</f>
        <v>61.649089165867686</v>
      </c>
      <c r="M76" s="113">
        <f>M75/$D75*100</f>
        <v>17.929050814956852</v>
      </c>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47:A64"/>
    <mergeCell ref="A65:A70"/>
    <mergeCell ref="A7:A18"/>
    <mergeCell ref="A19:A24"/>
    <mergeCell ref="A25:A38"/>
    <mergeCell ref="A39:A4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322</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732</v>
      </c>
      <c r="F5" s="97">
        <v>1137</v>
      </c>
      <c r="G5" s="97">
        <v>413</v>
      </c>
      <c r="H5" s="97">
        <v>41</v>
      </c>
      <c r="I5" s="97">
        <v>9</v>
      </c>
      <c r="J5" s="98">
        <v>123</v>
      </c>
      <c r="K5" s="69"/>
      <c r="L5" s="270">
        <f>SUMPRODUCT(E$3:I$3,E5:I5)/SUM(E5:I5)</f>
        <v>4.0900514579759859</v>
      </c>
      <c r="N5" s="114">
        <v>41</v>
      </c>
      <c r="O5" s="97">
        <v>204</v>
      </c>
      <c r="P5" s="97">
        <v>1176</v>
      </c>
      <c r="Q5" s="97">
        <v>586</v>
      </c>
      <c r="R5" s="97">
        <v>273</v>
      </c>
      <c r="S5" s="98">
        <v>175</v>
      </c>
      <c r="T5" s="2"/>
      <c r="U5" s="270">
        <f>SUMPRODUCT(N$3:R$3,N5:R5)/SUM(N5:R5)</f>
        <v>2.6289473684210525</v>
      </c>
    </row>
    <row r="6" spans="1:22" ht="13.5" customHeight="1" thickBot="1" x14ac:dyDescent="0.2">
      <c r="A6" s="7"/>
      <c r="B6" s="8"/>
      <c r="C6" s="8"/>
      <c r="D6" s="199"/>
      <c r="E6" s="99">
        <v>29.816700610997966</v>
      </c>
      <c r="F6" s="100">
        <v>46.313645621181266</v>
      </c>
      <c r="G6" s="100">
        <v>16.822810590631367</v>
      </c>
      <c r="H6" s="100">
        <v>1.6700610997963341</v>
      </c>
      <c r="I6" s="100">
        <v>0.36659877800407331</v>
      </c>
      <c r="J6" s="101">
        <v>5.0101832993890021</v>
      </c>
      <c r="K6" s="70"/>
      <c r="L6" s="271"/>
      <c r="N6" s="115">
        <v>1.6700610997963341</v>
      </c>
      <c r="O6" s="100">
        <v>8.3095723014256624</v>
      </c>
      <c r="P6" s="100">
        <v>47.902240325865577</v>
      </c>
      <c r="Q6" s="100">
        <v>23.869653767820772</v>
      </c>
      <c r="R6" s="100">
        <v>11.120162932790224</v>
      </c>
      <c r="S6" s="101">
        <v>7.1283095723014247</v>
      </c>
      <c r="U6" s="271"/>
    </row>
    <row r="7" spans="1:22" s="57" customFormat="1" ht="13.5" customHeight="1" x14ac:dyDescent="0.15">
      <c r="A7" s="265" t="s">
        <v>31</v>
      </c>
      <c r="B7" s="55" t="s">
        <v>33</v>
      </c>
      <c r="C7" s="60"/>
      <c r="D7" s="200">
        <v>1196</v>
      </c>
      <c r="E7" s="102">
        <v>342</v>
      </c>
      <c r="F7" s="103">
        <v>562</v>
      </c>
      <c r="G7" s="103">
        <v>208</v>
      </c>
      <c r="H7" s="103">
        <v>20</v>
      </c>
      <c r="I7" s="103">
        <v>7</v>
      </c>
      <c r="J7" s="104">
        <v>57</v>
      </c>
      <c r="K7" s="69"/>
      <c r="L7" s="270">
        <f>SUMPRODUCT(E$3:I$3,E7:I7)/SUM(E7:I7)</f>
        <v>4.0640913081650574</v>
      </c>
      <c r="N7" s="116">
        <v>14</v>
      </c>
      <c r="O7" s="103">
        <v>96</v>
      </c>
      <c r="P7" s="103">
        <v>594</v>
      </c>
      <c r="Q7" s="103">
        <v>287</v>
      </c>
      <c r="R7" s="103">
        <v>115</v>
      </c>
      <c r="S7" s="104">
        <v>90</v>
      </c>
      <c r="T7" s="2"/>
      <c r="U7" s="270">
        <f>SUMPRODUCT(N$3:R$3,N7:R7)/SUM(N7:R7)</f>
        <v>2.6446654611211575</v>
      </c>
    </row>
    <row r="8" spans="1:22" ht="13.5" customHeight="1" x14ac:dyDescent="0.15">
      <c r="A8" s="263"/>
      <c r="B8" s="148"/>
      <c r="C8" s="17"/>
      <c r="D8" s="201"/>
      <c r="E8" s="105">
        <v>28.595317725752505</v>
      </c>
      <c r="F8" s="106">
        <v>46.989966555183948</v>
      </c>
      <c r="G8" s="106">
        <v>17.391304347826086</v>
      </c>
      <c r="H8" s="106">
        <v>1.6722408026755853</v>
      </c>
      <c r="I8" s="106">
        <v>0.58528428093645479</v>
      </c>
      <c r="J8" s="107">
        <v>4.7658862876254187</v>
      </c>
      <c r="K8" s="70"/>
      <c r="L8" s="272"/>
      <c r="N8" s="117">
        <v>1.1705685618729096</v>
      </c>
      <c r="O8" s="106">
        <v>8.0267558528428093</v>
      </c>
      <c r="P8" s="106">
        <v>49.665551839464882</v>
      </c>
      <c r="Q8" s="106">
        <v>23.99665551839465</v>
      </c>
      <c r="R8" s="106">
        <v>9.6153846153846168</v>
      </c>
      <c r="S8" s="107">
        <v>7.5250836120401345</v>
      </c>
      <c r="U8" s="272"/>
    </row>
    <row r="9" spans="1:22" s="57" customFormat="1" ht="13.5" customHeight="1" x14ac:dyDescent="0.15">
      <c r="A9" s="263"/>
      <c r="B9" s="56" t="s">
        <v>35</v>
      </c>
      <c r="D9" s="202">
        <v>223</v>
      </c>
      <c r="E9" s="108">
        <v>59</v>
      </c>
      <c r="F9" s="109">
        <v>108</v>
      </c>
      <c r="G9" s="109">
        <v>39</v>
      </c>
      <c r="H9" s="109">
        <v>4</v>
      </c>
      <c r="I9" s="109">
        <v>1</v>
      </c>
      <c r="J9" s="110">
        <v>12</v>
      </c>
      <c r="K9" s="65"/>
      <c r="L9" s="273">
        <f>SUMPRODUCT(E$3:I$3,E9:I9)/SUM(E9:I9)</f>
        <v>4.0426540284360186</v>
      </c>
      <c r="N9" s="118">
        <v>5</v>
      </c>
      <c r="O9" s="109">
        <v>17</v>
      </c>
      <c r="P9" s="109">
        <v>112</v>
      </c>
      <c r="Q9" s="109">
        <v>48</v>
      </c>
      <c r="R9" s="109">
        <v>25</v>
      </c>
      <c r="S9" s="110">
        <v>16</v>
      </c>
      <c r="T9" s="2"/>
      <c r="U9" s="273">
        <f>SUMPRODUCT(N$3:R$3,N9:R9)/SUM(N9:R9)</f>
        <v>2.6570048309178742</v>
      </c>
    </row>
    <row r="10" spans="1:22" ht="13.5" customHeight="1" x14ac:dyDescent="0.15">
      <c r="A10" s="263"/>
      <c r="B10" s="148"/>
      <c r="C10" s="17"/>
      <c r="D10" s="201"/>
      <c r="E10" s="105">
        <v>26.457399103139011</v>
      </c>
      <c r="F10" s="106">
        <v>48.430493273542602</v>
      </c>
      <c r="G10" s="106">
        <v>17.488789237668161</v>
      </c>
      <c r="H10" s="106">
        <v>1.7937219730941705</v>
      </c>
      <c r="I10" s="106">
        <v>0.44843049327354262</v>
      </c>
      <c r="J10" s="107">
        <v>5.3811659192825116</v>
      </c>
      <c r="K10" s="66"/>
      <c r="L10" s="272"/>
      <c r="N10" s="117">
        <v>2.2421524663677128</v>
      </c>
      <c r="O10" s="106">
        <v>7.623318385650224</v>
      </c>
      <c r="P10" s="106">
        <v>50.224215246636774</v>
      </c>
      <c r="Q10" s="106">
        <v>21.524663677130047</v>
      </c>
      <c r="R10" s="106">
        <v>11.210762331838566</v>
      </c>
      <c r="S10" s="107">
        <v>7.1748878923766819</v>
      </c>
      <c r="U10" s="272"/>
    </row>
    <row r="11" spans="1:22" s="57" customFormat="1" ht="13.5" customHeight="1" x14ac:dyDescent="0.15">
      <c r="A11" s="263"/>
      <c r="B11" s="56" t="s">
        <v>37</v>
      </c>
      <c r="D11" s="202">
        <v>607</v>
      </c>
      <c r="E11" s="108">
        <v>195</v>
      </c>
      <c r="F11" s="109">
        <v>278</v>
      </c>
      <c r="G11" s="109">
        <v>100</v>
      </c>
      <c r="H11" s="109">
        <v>10</v>
      </c>
      <c r="I11" s="109">
        <v>0</v>
      </c>
      <c r="J11" s="110">
        <v>24</v>
      </c>
      <c r="K11" s="65"/>
      <c r="L11" s="273">
        <f>SUMPRODUCT(E$3:I$3,E11:I11)/SUM(E11:I11)</f>
        <v>4.128644939965695</v>
      </c>
      <c r="N11" s="118">
        <v>13</v>
      </c>
      <c r="O11" s="109">
        <v>48</v>
      </c>
      <c r="P11" s="109">
        <v>304</v>
      </c>
      <c r="Q11" s="109">
        <v>135</v>
      </c>
      <c r="R11" s="109">
        <v>74</v>
      </c>
      <c r="S11" s="110">
        <v>33</v>
      </c>
      <c r="T11" s="2"/>
      <c r="U11" s="273">
        <f>SUMPRODUCT(N$3:R$3,N11:R11)/SUM(N11:R11)</f>
        <v>2.6358885017421603</v>
      </c>
    </row>
    <row r="12" spans="1:22" ht="13.5" customHeight="1" x14ac:dyDescent="0.15">
      <c r="A12" s="263"/>
      <c r="B12" s="148"/>
      <c r="C12" s="17"/>
      <c r="D12" s="201"/>
      <c r="E12" s="105">
        <v>32.125205930807248</v>
      </c>
      <c r="F12" s="106">
        <v>45.799011532125206</v>
      </c>
      <c r="G12" s="106">
        <v>16.474464579901152</v>
      </c>
      <c r="H12" s="106">
        <v>1.6474464579901154</v>
      </c>
      <c r="I12" s="106">
        <v>0</v>
      </c>
      <c r="J12" s="107">
        <v>3.9538714991762767</v>
      </c>
      <c r="K12" s="66"/>
      <c r="L12" s="272"/>
      <c r="N12" s="117">
        <v>2.1416803953871502</v>
      </c>
      <c r="O12" s="106">
        <v>7.9077429983525533</v>
      </c>
      <c r="P12" s="106">
        <v>50.082372322899502</v>
      </c>
      <c r="Q12" s="106">
        <v>22.240527182866558</v>
      </c>
      <c r="R12" s="106">
        <v>12.191103789126853</v>
      </c>
      <c r="S12" s="107">
        <v>5.4365733113673809</v>
      </c>
      <c r="U12" s="272"/>
    </row>
    <row r="13" spans="1:22" s="57" customFormat="1" ht="13.5" customHeight="1" x14ac:dyDescent="0.15">
      <c r="A13" s="263"/>
      <c r="B13" s="56" t="s">
        <v>39</v>
      </c>
      <c r="D13" s="202">
        <v>159</v>
      </c>
      <c r="E13" s="108">
        <v>54</v>
      </c>
      <c r="F13" s="109">
        <v>67</v>
      </c>
      <c r="G13" s="109">
        <v>23</v>
      </c>
      <c r="H13" s="109">
        <v>0</v>
      </c>
      <c r="I13" s="109">
        <v>0</v>
      </c>
      <c r="J13" s="110">
        <v>15</v>
      </c>
      <c r="K13" s="65"/>
      <c r="L13" s="273">
        <f>SUMPRODUCT(E$3:I$3,E13:I13)/SUM(E13:I13)</f>
        <v>4.2152777777777777</v>
      </c>
      <c r="N13" s="118">
        <v>4</v>
      </c>
      <c r="O13" s="109">
        <v>15</v>
      </c>
      <c r="P13" s="109">
        <v>61</v>
      </c>
      <c r="Q13" s="109">
        <v>45</v>
      </c>
      <c r="R13" s="109">
        <v>20</v>
      </c>
      <c r="S13" s="110">
        <v>14</v>
      </c>
      <c r="T13" s="2"/>
      <c r="U13" s="273">
        <f>SUMPRODUCT(N$3:R$3,N13:R13)/SUM(N13:R13)</f>
        <v>2.5724137931034483</v>
      </c>
    </row>
    <row r="14" spans="1:22" ht="13.5" customHeight="1" x14ac:dyDescent="0.15">
      <c r="A14" s="263"/>
      <c r="B14" s="148"/>
      <c r="C14" s="17"/>
      <c r="D14" s="201"/>
      <c r="E14" s="105">
        <v>33.962264150943398</v>
      </c>
      <c r="F14" s="106">
        <v>42.138364779874216</v>
      </c>
      <c r="G14" s="106">
        <v>14.465408805031446</v>
      </c>
      <c r="H14" s="106">
        <v>0</v>
      </c>
      <c r="I14" s="106">
        <v>0</v>
      </c>
      <c r="J14" s="107">
        <v>9.433962264150944</v>
      </c>
      <c r="K14" s="66"/>
      <c r="L14" s="272"/>
      <c r="N14" s="117">
        <v>2.5157232704402519</v>
      </c>
      <c r="O14" s="106">
        <v>9.433962264150944</v>
      </c>
      <c r="P14" s="106">
        <v>38.364779874213838</v>
      </c>
      <c r="Q14" s="106">
        <v>28.30188679245283</v>
      </c>
      <c r="R14" s="106">
        <v>12.578616352201259</v>
      </c>
      <c r="S14" s="107">
        <v>8.8050314465408803</v>
      </c>
      <c r="U14" s="272"/>
    </row>
    <row r="15" spans="1:22" s="57" customFormat="1" ht="13.5" customHeight="1" x14ac:dyDescent="0.15">
      <c r="A15" s="263"/>
      <c r="B15" s="56" t="s">
        <v>41</v>
      </c>
      <c r="D15" s="202">
        <v>186</v>
      </c>
      <c r="E15" s="108">
        <v>55</v>
      </c>
      <c r="F15" s="109">
        <v>84</v>
      </c>
      <c r="G15" s="109">
        <v>30</v>
      </c>
      <c r="H15" s="109">
        <v>6</v>
      </c>
      <c r="I15" s="109">
        <v>0</v>
      </c>
      <c r="J15" s="110">
        <v>11</v>
      </c>
      <c r="K15" s="65"/>
      <c r="L15" s="273">
        <f>SUMPRODUCT(E$3:I$3,E15:I15)/SUM(E15:I15)</f>
        <v>4.0742857142857138</v>
      </c>
      <c r="N15" s="118">
        <v>2</v>
      </c>
      <c r="O15" s="109">
        <v>25</v>
      </c>
      <c r="P15" s="109">
        <v>78</v>
      </c>
      <c r="Q15" s="109">
        <v>43</v>
      </c>
      <c r="R15" s="109">
        <v>22</v>
      </c>
      <c r="S15" s="110">
        <v>16</v>
      </c>
      <c r="T15" s="2"/>
      <c r="U15" s="273">
        <f>SUMPRODUCT(N$3:R$3,N15:R15)/SUM(N15:R15)</f>
        <v>2.6588235294117646</v>
      </c>
    </row>
    <row r="16" spans="1:22" ht="13.5" customHeight="1" x14ac:dyDescent="0.15">
      <c r="A16" s="263"/>
      <c r="B16" s="148"/>
      <c r="C16" s="17"/>
      <c r="D16" s="201"/>
      <c r="E16" s="105">
        <v>29.56989247311828</v>
      </c>
      <c r="F16" s="106">
        <v>45.161290322580641</v>
      </c>
      <c r="G16" s="106">
        <v>16.129032258064516</v>
      </c>
      <c r="H16" s="106">
        <v>3.225806451612903</v>
      </c>
      <c r="I16" s="106">
        <v>0</v>
      </c>
      <c r="J16" s="107">
        <v>5.913978494623656</v>
      </c>
      <c r="K16" s="66"/>
      <c r="L16" s="272"/>
      <c r="N16" s="117">
        <v>1.0752688172043012</v>
      </c>
      <c r="O16" s="106">
        <v>13.440860215053762</v>
      </c>
      <c r="P16" s="106">
        <v>41.935483870967744</v>
      </c>
      <c r="Q16" s="106">
        <v>23.118279569892472</v>
      </c>
      <c r="R16" s="106">
        <v>11.827956989247312</v>
      </c>
      <c r="S16" s="107">
        <v>8.6021505376344098</v>
      </c>
      <c r="U16" s="272"/>
    </row>
    <row r="17" spans="1:21" s="57" customFormat="1" ht="13.5" customHeight="1" x14ac:dyDescent="0.15">
      <c r="A17" s="263"/>
      <c r="B17" s="56" t="s">
        <v>43</v>
      </c>
      <c r="D17" s="202">
        <v>84</v>
      </c>
      <c r="E17" s="108">
        <v>27</v>
      </c>
      <c r="F17" s="109">
        <v>38</v>
      </c>
      <c r="G17" s="109">
        <v>13</v>
      </c>
      <c r="H17" s="109">
        <v>1</v>
      </c>
      <c r="I17" s="109">
        <v>1</v>
      </c>
      <c r="J17" s="110">
        <v>4</v>
      </c>
      <c r="K17" s="65"/>
      <c r="L17" s="273">
        <f>SUMPRODUCT(E$3:I$3,E17:I17)/SUM(E17:I17)</f>
        <v>4.1124999999999998</v>
      </c>
      <c r="N17" s="118">
        <v>3</v>
      </c>
      <c r="O17" s="109">
        <v>3</v>
      </c>
      <c r="P17" s="109">
        <v>27</v>
      </c>
      <c r="Q17" s="109">
        <v>28</v>
      </c>
      <c r="R17" s="109">
        <v>17</v>
      </c>
      <c r="S17" s="110">
        <v>6</v>
      </c>
      <c r="T17" s="2"/>
      <c r="U17" s="273">
        <f>SUMPRODUCT(N$3:R$3,N17:R17)/SUM(N17:R17)</f>
        <v>2.3205128205128207</v>
      </c>
    </row>
    <row r="18" spans="1:21" ht="13.5" customHeight="1" thickBot="1" x14ac:dyDescent="0.2">
      <c r="A18" s="264"/>
      <c r="B18" s="150"/>
      <c r="C18" s="18"/>
      <c r="D18" s="203"/>
      <c r="E18" s="111">
        <v>32.142857142857146</v>
      </c>
      <c r="F18" s="112">
        <v>45.238095238095241</v>
      </c>
      <c r="G18" s="112">
        <v>15.476190476190476</v>
      </c>
      <c r="H18" s="112">
        <v>1.1904761904761905</v>
      </c>
      <c r="I18" s="112">
        <v>1.1904761904761905</v>
      </c>
      <c r="J18" s="113">
        <v>4.7619047619047619</v>
      </c>
      <c r="K18" s="66"/>
      <c r="L18" s="271"/>
      <c r="N18" s="119">
        <v>3.5714285714285712</v>
      </c>
      <c r="O18" s="112">
        <v>3.5714285714285712</v>
      </c>
      <c r="P18" s="112">
        <v>32.142857142857146</v>
      </c>
      <c r="Q18" s="112">
        <v>33.333333333333329</v>
      </c>
      <c r="R18" s="112">
        <v>20.238095238095237</v>
      </c>
      <c r="S18" s="113">
        <v>7.1428571428571423</v>
      </c>
      <c r="U18" s="271"/>
    </row>
    <row r="19" spans="1:21" s="57" customFormat="1" ht="13.5" customHeight="1" x14ac:dyDescent="0.15">
      <c r="A19" s="265" t="s">
        <v>0</v>
      </c>
      <c r="B19" s="55" t="s">
        <v>1</v>
      </c>
      <c r="C19" s="217"/>
      <c r="D19" s="200">
        <v>993</v>
      </c>
      <c r="E19" s="102">
        <v>285</v>
      </c>
      <c r="F19" s="103">
        <v>449</v>
      </c>
      <c r="G19" s="103">
        <v>193</v>
      </c>
      <c r="H19" s="103">
        <v>20</v>
      </c>
      <c r="I19" s="103">
        <v>5</v>
      </c>
      <c r="J19" s="104">
        <v>41</v>
      </c>
      <c r="K19" s="65"/>
      <c r="L19" s="270">
        <f>SUMPRODUCT(E$3:I$3,E19:I19)/SUM(E19:I19)</f>
        <v>4.0388655462184877</v>
      </c>
      <c r="N19" s="116">
        <v>28</v>
      </c>
      <c r="O19" s="103">
        <v>90</v>
      </c>
      <c r="P19" s="103">
        <v>469</v>
      </c>
      <c r="Q19" s="103">
        <v>236</v>
      </c>
      <c r="R19" s="103">
        <v>109</v>
      </c>
      <c r="S19" s="104">
        <v>61</v>
      </c>
      <c r="T19" s="2"/>
      <c r="U19" s="270">
        <f>SUMPRODUCT(N$3:R$3,N19:R19)/SUM(N19:R19)</f>
        <v>2.6695278969957084</v>
      </c>
    </row>
    <row r="20" spans="1:21" ht="13.5" customHeight="1" x14ac:dyDescent="0.15">
      <c r="A20" s="263"/>
      <c r="B20" s="56"/>
      <c r="C20" s="218"/>
      <c r="D20" s="202"/>
      <c r="E20" s="219">
        <v>28.700906344410875</v>
      </c>
      <c r="F20" s="220">
        <v>45.216515609264853</v>
      </c>
      <c r="G20" s="220">
        <v>19.436052366565963</v>
      </c>
      <c r="H20" s="220">
        <v>2.0140986908358509</v>
      </c>
      <c r="I20" s="220">
        <v>0.50352467270896273</v>
      </c>
      <c r="J20" s="221">
        <v>4.1289023162134946</v>
      </c>
      <c r="L20" s="272"/>
      <c r="N20" s="117">
        <v>2.8197381671701915</v>
      </c>
      <c r="O20" s="106">
        <v>9.0634441087613293</v>
      </c>
      <c r="P20" s="106">
        <v>47.230614300100704</v>
      </c>
      <c r="Q20" s="106">
        <v>23.766364551863042</v>
      </c>
      <c r="R20" s="106">
        <v>10.976837865055387</v>
      </c>
      <c r="S20" s="107">
        <v>6.143001007049345</v>
      </c>
      <c r="U20" s="272"/>
    </row>
    <row r="21" spans="1:21" s="57" customFormat="1" ht="13.5" customHeight="1" x14ac:dyDescent="0.15">
      <c r="A21" s="263"/>
      <c r="B21" s="149" t="s">
        <v>2</v>
      </c>
      <c r="C21" s="229"/>
      <c r="D21" s="239">
        <v>1427</v>
      </c>
      <c r="E21" s="230">
        <v>435</v>
      </c>
      <c r="F21" s="231">
        <v>675</v>
      </c>
      <c r="G21" s="231">
        <v>214</v>
      </c>
      <c r="H21" s="231">
        <v>21</v>
      </c>
      <c r="I21" s="231">
        <v>4</v>
      </c>
      <c r="J21" s="232">
        <v>78</v>
      </c>
      <c r="L21" s="273">
        <f>SUMPRODUCT(E$3:I$3,E21:I21)/SUM(E21:I21)</f>
        <v>4.1237954040029647</v>
      </c>
      <c r="N21" s="118">
        <v>13</v>
      </c>
      <c r="O21" s="109">
        <v>113</v>
      </c>
      <c r="P21" s="109">
        <v>693</v>
      </c>
      <c r="Q21" s="109">
        <v>339</v>
      </c>
      <c r="R21" s="109">
        <v>160</v>
      </c>
      <c r="S21" s="110">
        <v>109</v>
      </c>
      <c r="T21" s="2"/>
      <c r="U21" s="273">
        <f>SUMPRODUCT(N$3:R$3,N21:R21)/SUM(N21:R21)</f>
        <v>2.6054628224582701</v>
      </c>
    </row>
    <row r="22" spans="1:21" ht="13.5" customHeight="1" x14ac:dyDescent="0.15">
      <c r="A22" s="263"/>
      <c r="B22" s="148"/>
      <c r="C22" s="17"/>
      <c r="D22" s="201"/>
      <c r="E22" s="105">
        <v>30.483531885073585</v>
      </c>
      <c r="F22" s="106">
        <v>47.302032235459009</v>
      </c>
      <c r="G22" s="106">
        <v>14.996496145760336</v>
      </c>
      <c r="H22" s="106">
        <v>1.4716187806587244</v>
      </c>
      <c r="I22" s="106">
        <v>0.28030833917309039</v>
      </c>
      <c r="J22" s="107">
        <v>5.4660126138752627</v>
      </c>
      <c r="L22" s="272"/>
      <c r="N22" s="117">
        <v>0.91100210231254386</v>
      </c>
      <c r="O22" s="106">
        <v>7.9187105816398038</v>
      </c>
      <c r="P22" s="106">
        <v>48.563419761737912</v>
      </c>
      <c r="Q22" s="106">
        <v>23.756131744919411</v>
      </c>
      <c r="R22" s="106">
        <v>11.212333566923615</v>
      </c>
      <c r="S22" s="107">
        <v>7.6384022424667126</v>
      </c>
      <c r="U22" s="272"/>
    </row>
    <row r="23" spans="1:21" s="57" customFormat="1" ht="13.5" customHeight="1" x14ac:dyDescent="0.15">
      <c r="A23" s="263"/>
      <c r="B23" s="56" t="s">
        <v>46</v>
      </c>
      <c r="D23" s="202">
        <v>35</v>
      </c>
      <c r="E23" s="108">
        <v>12</v>
      </c>
      <c r="F23" s="109">
        <v>13</v>
      </c>
      <c r="G23" s="109">
        <v>6</v>
      </c>
      <c r="H23" s="109">
        <v>0</v>
      </c>
      <c r="I23" s="109">
        <v>0</v>
      </c>
      <c r="J23" s="110">
        <v>4</v>
      </c>
      <c r="L23" s="273">
        <f>SUMPRODUCT(E$3:I$3,E23:I23)/SUM(E23:I23)</f>
        <v>4.193548387096774</v>
      </c>
      <c r="N23" s="118">
        <v>0</v>
      </c>
      <c r="O23" s="109">
        <v>1</v>
      </c>
      <c r="P23" s="109">
        <v>14</v>
      </c>
      <c r="Q23" s="109">
        <v>11</v>
      </c>
      <c r="R23" s="109">
        <v>4</v>
      </c>
      <c r="S23" s="110">
        <v>5</v>
      </c>
      <c r="T23" s="2"/>
      <c r="U23" s="273">
        <f>SUMPRODUCT(N$3:R$3,N23:R23)/SUM(N23:R23)</f>
        <v>2.4</v>
      </c>
    </row>
    <row r="24" spans="1:21" ht="13.5" customHeight="1" thickBot="1" x14ac:dyDescent="0.2">
      <c r="A24" s="264"/>
      <c r="B24" s="150"/>
      <c r="C24" s="18"/>
      <c r="D24" s="203"/>
      <c r="E24" s="111">
        <v>34.285714285714285</v>
      </c>
      <c r="F24" s="112">
        <v>37.142857142857146</v>
      </c>
      <c r="G24" s="112">
        <v>17.142857142857142</v>
      </c>
      <c r="H24" s="112">
        <v>0</v>
      </c>
      <c r="I24" s="112">
        <v>0</v>
      </c>
      <c r="J24" s="113">
        <v>11.428571428571429</v>
      </c>
      <c r="L24" s="271"/>
      <c r="N24" s="119">
        <v>0</v>
      </c>
      <c r="O24" s="112">
        <v>2.8571428571428572</v>
      </c>
      <c r="P24" s="112">
        <v>40</v>
      </c>
      <c r="Q24" s="112">
        <v>31.428571428571427</v>
      </c>
      <c r="R24" s="112">
        <v>11.428571428571429</v>
      </c>
      <c r="S24" s="113">
        <v>14.285714285714285</v>
      </c>
      <c r="U24" s="271"/>
    </row>
    <row r="25" spans="1:21" s="57" customFormat="1" ht="13.5" customHeight="1" x14ac:dyDescent="0.15">
      <c r="A25" s="265" t="s">
        <v>44</v>
      </c>
      <c r="B25" s="55" t="s">
        <v>3</v>
      </c>
      <c r="C25" s="60"/>
      <c r="D25" s="204">
        <v>119</v>
      </c>
      <c r="E25" s="102">
        <v>50</v>
      </c>
      <c r="F25" s="103">
        <v>51</v>
      </c>
      <c r="G25" s="103">
        <v>15</v>
      </c>
      <c r="H25" s="103">
        <v>1</v>
      </c>
      <c r="I25" s="103">
        <v>1</v>
      </c>
      <c r="J25" s="104">
        <v>1</v>
      </c>
      <c r="L25" s="270">
        <f>SUMPRODUCT(E$3:I$3,E25:I25)/SUM(E25:I25)</f>
        <v>4.2542372881355934</v>
      </c>
      <c r="N25" s="116">
        <v>10</v>
      </c>
      <c r="O25" s="103">
        <v>12</v>
      </c>
      <c r="P25" s="103">
        <v>54</v>
      </c>
      <c r="Q25" s="103">
        <v>27</v>
      </c>
      <c r="R25" s="103">
        <v>15</v>
      </c>
      <c r="S25" s="104">
        <v>1</v>
      </c>
      <c r="T25" s="2"/>
      <c r="U25" s="270">
        <f>SUMPRODUCT(N$3:R$3,N25:R25)/SUM(N25:R25)</f>
        <v>2.7881355932203391</v>
      </c>
    </row>
    <row r="26" spans="1:21" ht="13.5" customHeight="1" x14ac:dyDescent="0.15">
      <c r="A26" s="263"/>
      <c r="B26" s="56"/>
      <c r="D26" s="198"/>
      <c r="E26" s="219">
        <v>42.016806722689076</v>
      </c>
      <c r="F26" s="220">
        <v>42.857142857142854</v>
      </c>
      <c r="G26" s="220">
        <v>12.605042016806722</v>
      </c>
      <c r="H26" s="220">
        <v>0.84033613445378152</v>
      </c>
      <c r="I26" s="220">
        <v>0.84033613445378152</v>
      </c>
      <c r="J26" s="221">
        <v>0.84033613445378152</v>
      </c>
      <c r="L26" s="272"/>
      <c r="N26" s="117">
        <v>8.4033613445378155</v>
      </c>
      <c r="O26" s="106">
        <v>10.084033613445378</v>
      </c>
      <c r="P26" s="106">
        <v>45.378151260504204</v>
      </c>
      <c r="Q26" s="106">
        <v>22.689075630252102</v>
      </c>
      <c r="R26" s="106">
        <v>12.605042016806722</v>
      </c>
      <c r="S26" s="107">
        <v>0.84033613445378152</v>
      </c>
      <c r="U26" s="272"/>
    </row>
    <row r="27" spans="1:21" s="57" customFormat="1" ht="13.5" customHeight="1" x14ac:dyDescent="0.15">
      <c r="A27" s="263"/>
      <c r="B27" s="149" t="s">
        <v>4</v>
      </c>
      <c r="C27" s="229"/>
      <c r="D27" s="240">
        <v>208</v>
      </c>
      <c r="E27" s="230">
        <v>81</v>
      </c>
      <c r="F27" s="231">
        <v>85</v>
      </c>
      <c r="G27" s="231">
        <v>35</v>
      </c>
      <c r="H27" s="231">
        <v>2</v>
      </c>
      <c r="I27" s="231">
        <v>3</v>
      </c>
      <c r="J27" s="232">
        <v>2</v>
      </c>
      <c r="L27" s="273">
        <f>SUMPRODUCT(E$3:I$3,E27:I27)/SUM(E27:I27)</f>
        <v>4.1601941747572813</v>
      </c>
      <c r="N27" s="118">
        <v>5</v>
      </c>
      <c r="O27" s="109">
        <v>19</v>
      </c>
      <c r="P27" s="109">
        <v>106</v>
      </c>
      <c r="Q27" s="109">
        <v>48</v>
      </c>
      <c r="R27" s="109">
        <v>26</v>
      </c>
      <c r="S27" s="110">
        <v>4</v>
      </c>
      <c r="T27" s="2"/>
      <c r="U27" s="273">
        <f>SUMPRODUCT(N$3:R$3,N27:R27)/SUM(N27:R27)</f>
        <v>2.6519607843137254</v>
      </c>
    </row>
    <row r="28" spans="1:21" ht="13.5" customHeight="1" x14ac:dyDescent="0.15">
      <c r="A28" s="263"/>
      <c r="B28" s="56"/>
      <c r="D28" s="198"/>
      <c r="E28" s="219">
        <v>38.942307692307693</v>
      </c>
      <c r="F28" s="220">
        <v>40.865384615384613</v>
      </c>
      <c r="G28" s="220">
        <v>16.826923076923077</v>
      </c>
      <c r="H28" s="220">
        <v>0.96153846153846156</v>
      </c>
      <c r="I28" s="220">
        <v>1.4423076923076923</v>
      </c>
      <c r="J28" s="221">
        <v>0.96153846153846156</v>
      </c>
      <c r="L28" s="272"/>
      <c r="N28" s="117">
        <v>2.4038461538461542</v>
      </c>
      <c r="O28" s="106">
        <v>9.1346153846153832</v>
      </c>
      <c r="P28" s="106">
        <v>50.96153846153846</v>
      </c>
      <c r="Q28" s="106">
        <v>23.076923076923077</v>
      </c>
      <c r="R28" s="106">
        <v>12.5</v>
      </c>
      <c r="S28" s="107">
        <v>1.9230769230769231</v>
      </c>
      <c r="U28" s="272"/>
    </row>
    <row r="29" spans="1:21" s="57" customFormat="1" ht="13.5" customHeight="1" x14ac:dyDescent="0.15">
      <c r="A29" s="263"/>
      <c r="B29" s="149" t="s">
        <v>5</v>
      </c>
      <c r="C29" s="229"/>
      <c r="D29" s="240">
        <v>358</v>
      </c>
      <c r="E29" s="230">
        <v>113</v>
      </c>
      <c r="F29" s="231">
        <v>170</v>
      </c>
      <c r="G29" s="231">
        <v>67</v>
      </c>
      <c r="H29" s="231">
        <v>5</v>
      </c>
      <c r="I29" s="231">
        <v>0</v>
      </c>
      <c r="J29" s="232">
        <v>3</v>
      </c>
      <c r="L29" s="273">
        <f>SUMPRODUCT(E$3:I$3,E29:I29)/SUM(E29:I29)</f>
        <v>4.1014084507042252</v>
      </c>
      <c r="N29" s="118">
        <v>9</v>
      </c>
      <c r="O29" s="109">
        <v>33</v>
      </c>
      <c r="P29" s="109">
        <v>182</v>
      </c>
      <c r="Q29" s="109">
        <v>85</v>
      </c>
      <c r="R29" s="109">
        <v>46</v>
      </c>
      <c r="S29" s="110">
        <v>3</v>
      </c>
      <c r="T29" s="2"/>
      <c r="U29" s="273">
        <f>SUMPRODUCT(N$3:R$3,N29:R29)/SUM(N29:R29)</f>
        <v>2.6450704225352113</v>
      </c>
    </row>
    <row r="30" spans="1:21" ht="13.5" customHeight="1" x14ac:dyDescent="0.15">
      <c r="A30" s="263"/>
      <c r="B30" s="148"/>
      <c r="C30" s="17"/>
      <c r="D30" s="205"/>
      <c r="E30" s="105">
        <v>31.564245810055862</v>
      </c>
      <c r="F30" s="106">
        <v>47.486033519553075</v>
      </c>
      <c r="G30" s="106">
        <v>18.715083798882681</v>
      </c>
      <c r="H30" s="106">
        <v>1.3966480446927374</v>
      </c>
      <c r="I30" s="106">
        <v>0</v>
      </c>
      <c r="J30" s="107">
        <v>0.83798882681564246</v>
      </c>
      <c r="L30" s="272"/>
      <c r="N30" s="117">
        <v>2.5139664804469275</v>
      </c>
      <c r="O30" s="106">
        <v>9.2178770949720672</v>
      </c>
      <c r="P30" s="106">
        <v>50.837988826815639</v>
      </c>
      <c r="Q30" s="106">
        <v>23.743016759776538</v>
      </c>
      <c r="R30" s="106">
        <v>12.849162011173185</v>
      </c>
      <c r="S30" s="107">
        <v>0.83798882681564246</v>
      </c>
      <c r="U30" s="272"/>
    </row>
    <row r="31" spans="1:21" s="57" customFormat="1" ht="13.5" customHeight="1" x14ac:dyDescent="0.15">
      <c r="A31" s="263"/>
      <c r="B31" s="149" t="s">
        <v>6</v>
      </c>
      <c r="C31" s="229"/>
      <c r="D31" s="240">
        <v>457</v>
      </c>
      <c r="E31" s="230">
        <v>138</v>
      </c>
      <c r="F31" s="231">
        <v>224</v>
      </c>
      <c r="G31" s="231">
        <v>80</v>
      </c>
      <c r="H31" s="231">
        <v>5</v>
      </c>
      <c r="I31" s="231">
        <v>1</v>
      </c>
      <c r="J31" s="232">
        <v>9</v>
      </c>
      <c r="L31" s="273">
        <f>SUMPRODUCT(E$3:I$3,E31:I31)/SUM(E31:I31)</f>
        <v>4.1004464285714288</v>
      </c>
      <c r="N31" s="118">
        <v>3</v>
      </c>
      <c r="O31" s="109">
        <v>36</v>
      </c>
      <c r="P31" s="109">
        <v>231</v>
      </c>
      <c r="Q31" s="109">
        <v>117</v>
      </c>
      <c r="R31" s="109">
        <v>59</v>
      </c>
      <c r="S31" s="110">
        <v>11</v>
      </c>
      <c r="T31" s="2"/>
      <c r="U31" s="273">
        <f>SUMPRODUCT(N$3:R$3,N31:R31)/SUM(N31:R31)</f>
        <v>2.5672645739910314</v>
      </c>
    </row>
    <row r="32" spans="1:21" ht="13.5" customHeight="1" x14ac:dyDescent="0.15">
      <c r="A32" s="263"/>
      <c r="B32" s="148"/>
      <c r="C32" s="17"/>
      <c r="D32" s="205"/>
      <c r="E32" s="105">
        <v>30.196936542669583</v>
      </c>
      <c r="F32" s="106">
        <v>49.015317286652078</v>
      </c>
      <c r="G32" s="106">
        <v>17.505470459518598</v>
      </c>
      <c r="H32" s="106">
        <v>1.0940919037199124</v>
      </c>
      <c r="I32" s="106">
        <v>0.21881838074398249</v>
      </c>
      <c r="J32" s="107">
        <v>1.9693654266958425</v>
      </c>
      <c r="L32" s="272"/>
      <c r="N32" s="117">
        <v>0.65645514223194745</v>
      </c>
      <c r="O32" s="106">
        <v>7.8774617067833699</v>
      </c>
      <c r="P32" s="106">
        <v>50.547045951859957</v>
      </c>
      <c r="Q32" s="106">
        <v>25.601750547045953</v>
      </c>
      <c r="R32" s="106">
        <v>12.910284463894966</v>
      </c>
      <c r="S32" s="107">
        <v>2.4070021881838075</v>
      </c>
      <c r="U32" s="272"/>
    </row>
    <row r="33" spans="1:21" s="57" customFormat="1" ht="13.5" customHeight="1" x14ac:dyDescent="0.15">
      <c r="A33" s="263"/>
      <c r="B33" s="149" t="s">
        <v>7</v>
      </c>
      <c r="C33" s="229"/>
      <c r="D33" s="240">
        <v>531</v>
      </c>
      <c r="E33" s="230">
        <v>132</v>
      </c>
      <c r="F33" s="231">
        <v>275</v>
      </c>
      <c r="G33" s="231">
        <v>93</v>
      </c>
      <c r="H33" s="231">
        <v>16</v>
      </c>
      <c r="I33" s="231">
        <v>2</v>
      </c>
      <c r="J33" s="232">
        <v>13</v>
      </c>
      <c r="L33" s="273">
        <f>SUMPRODUCT(E$3:I$3,E33:I33)/SUM(E33:I33)</f>
        <v>4.0019305019305023</v>
      </c>
      <c r="N33" s="118">
        <v>5</v>
      </c>
      <c r="O33" s="109">
        <v>34</v>
      </c>
      <c r="P33" s="109">
        <v>264</v>
      </c>
      <c r="Q33" s="109">
        <v>141</v>
      </c>
      <c r="R33" s="109">
        <v>61</v>
      </c>
      <c r="S33" s="110">
        <v>26</v>
      </c>
      <c r="T33" s="2"/>
      <c r="U33" s="273">
        <f>SUMPRODUCT(N$3:R$3,N33:R33)/SUM(N33:R33)</f>
        <v>2.5663366336633664</v>
      </c>
    </row>
    <row r="34" spans="1:21" ht="13.5" customHeight="1" x14ac:dyDescent="0.15">
      <c r="A34" s="263"/>
      <c r="B34" s="148"/>
      <c r="C34" s="17"/>
      <c r="D34" s="205"/>
      <c r="E34" s="105">
        <v>24.858757062146893</v>
      </c>
      <c r="F34" s="106">
        <v>51.789077212806021</v>
      </c>
      <c r="G34" s="106">
        <v>17.514124293785311</v>
      </c>
      <c r="H34" s="106">
        <v>3.0131826741996233</v>
      </c>
      <c r="I34" s="106">
        <v>0.37664783427495291</v>
      </c>
      <c r="J34" s="107">
        <v>2.4482109227871938</v>
      </c>
      <c r="L34" s="272"/>
      <c r="N34" s="117">
        <v>0.94161958568738224</v>
      </c>
      <c r="O34" s="106">
        <v>6.4030131826741998</v>
      </c>
      <c r="P34" s="106">
        <v>49.717514124293785</v>
      </c>
      <c r="Q34" s="106">
        <v>26.55367231638418</v>
      </c>
      <c r="R34" s="106">
        <v>11.487758945386064</v>
      </c>
      <c r="S34" s="107">
        <v>4.8964218455743875</v>
      </c>
      <c r="U34" s="272"/>
    </row>
    <row r="35" spans="1:21" s="57" customFormat="1" ht="13.5" customHeight="1" x14ac:dyDescent="0.15">
      <c r="A35" s="263"/>
      <c r="B35" s="149" t="s">
        <v>45</v>
      </c>
      <c r="C35" s="229"/>
      <c r="D35" s="240">
        <v>750</v>
      </c>
      <c r="E35" s="230">
        <v>208</v>
      </c>
      <c r="F35" s="231">
        <v>320</v>
      </c>
      <c r="G35" s="231">
        <v>117</v>
      </c>
      <c r="H35" s="231">
        <v>12</v>
      </c>
      <c r="I35" s="231">
        <v>2</v>
      </c>
      <c r="J35" s="232">
        <v>91</v>
      </c>
      <c r="L35" s="273">
        <f>SUMPRODUCT(E$3:I$3,E35:I35)/SUM(E35:I35)</f>
        <v>4.0925644916540209</v>
      </c>
      <c r="N35" s="118">
        <v>9</v>
      </c>
      <c r="O35" s="109">
        <v>69</v>
      </c>
      <c r="P35" s="109">
        <v>328</v>
      </c>
      <c r="Q35" s="109">
        <v>157</v>
      </c>
      <c r="R35" s="109">
        <v>62</v>
      </c>
      <c r="S35" s="110">
        <v>125</v>
      </c>
      <c r="T35" s="2"/>
      <c r="U35" s="273">
        <f>SUMPRODUCT(N$3:R$3,N35:R35)/SUM(N35:R35)</f>
        <v>2.6896</v>
      </c>
    </row>
    <row r="36" spans="1:21" ht="13.5" customHeight="1" x14ac:dyDescent="0.15">
      <c r="A36" s="263"/>
      <c r="B36" s="148"/>
      <c r="C36" s="17"/>
      <c r="D36" s="205"/>
      <c r="E36" s="105">
        <v>27.733333333333331</v>
      </c>
      <c r="F36" s="106">
        <v>42.666666666666671</v>
      </c>
      <c r="G36" s="106">
        <v>15.6</v>
      </c>
      <c r="H36" s="106">
        <v>1.6</v>
      </c>
      <c r="I36" s="106">
        <v>0.26666666666666666</v>
      </c>
      <c r="J36" s="107">
        <v>12.133333333333333</v>
      </c>
      <c r="L36" s="272"/>
      <c r="N36" s="117">
        <v>1.2</v>
      </c>
      <c r="O36" s="106">
        <v>9.1999999999999993</v>
      </c>
      <c r="P36" s="106">
        <v>43.733333333333334</v>
      </c>
      <c r="Q36" s="106">
        <v>20.933333333333334</v>
      </c>
      <c r="R36" s="106">
        <v>8.2666666666666657</v>
      </c>
      <c r="S36" s="107">
        <v>16.666666666666664</v>
      </c>
      <c r="U36" s="272"/>
    </row>
    <row r="37" spans="1:21" s="57" customFormat="1" ht="13.5" customHeight="1" x14ac:dyDescent="0.15">
      <c r="A37" s="263"/>
      <c r="B37" s="56" t="s">
        <v>46</v>
      </c>
      <c r="D37" s="198">
        <v>32</v>
      </c>
      <c r="E37" s="108">
        <v>10</v>
      </c>
      <c r="F37" s="109">
        <v>12</v>
      </c>
      <c r="G37" s="109">
        <v>6</v>
      </c>
      <c r="H37" s="109">
        <v>0</v>
      </c>
      <c r="I37" s="109">
        <v>0</v>
      </c>
      <c r="J37" s="110">
        <v>4</v>
      </c>
      <c r="L37" s="273">
        <f>SUMPRODUCT(E$3:I$3,E37:I37)/SUM(E37:I37)</f>
        <v>4.1428571428571432</v>
      </c>
      <c r="N37" s="118">
        <v>0</v>
      </c>
      <c r="O37" s="109">
        <v>1</v>
      </c>
      <c r="P37" s="109">
        <v>11</v>
      </c>
      <c r="Q37" s="109">
        <v>11</v>
      </c>
      <c r="R37" s="109">
        <v>4</v>
      </c>
      <c r="S37" s="110">
        <v>5</v>
      </c>
      <c r="T37" s="2"/>
      <c r="U37" s="273">
        <f>SUMPRODUCT(N$3:R$3,N37:R37)/SUM(N37:R37)</f>
        <v>2.3333333333333335</v>
      </c>
    </row>
    <row r="38" spans="1:21" ht="13.5" customHeight="1" thickBot="1" x14ac:dyDescent="0.2">
      <c r="A38" s="263"/>
      <c r="B38" s="56"/>
      <c r="D38" s="199"/>
      <c r="E38" s="111">
        <v>31.25</v>
      </c>
      <c r="F38" s="112">
        <v>37.5</v>
      </c>
      <c r="G38" s="112">
        <v>18.75</v>
      </c>
      <c r="H38" s="112">
        <v>0</v>
      </c>
      <c r="I38" s="112">
        <v>0</v>
      </c>
      <c r="J38" s="113">
        <v>12.5</v>
      </c>
      <c r="L38" s="271"/>
      <c r="N38" s="119">
        <v>0</v>
      </c>
      <c r="O38" s="112">
        <v>3.125</v>
      </c>
      <c r="P38" s="112">
        <v>34.375</v>
      </c>
      <c r="Q38" s="112">
        <v>34.375</v>
      </c>
      <c r="R38" s="112">
        <v>12.5</v>
      </c>
      <c r="S38" s="113">
        <v>15.625</v>
      </c>
      <c r="U38" s="271"/>
    </row>
    <row r="39" spans="1:21" s="57" customFormat="1" ht="13.5" customHeight="1" x14ac:dyDescent="0.15">
      <c r="A39" s="265" t="s">
        <v>47</v>
      </c>
      <c r="B39" s="55" t="s">
        <v>49</v>
      </c>
      <c r="C39" s="217"/>
      <c r="D39" s="202">
        <v>365</v>
      </c>
      <c r="E39" s="108">
        <v>124</v>
      </c>
      <c r="F39" s="109">
        <v>161</v>
      </c>
      <c r="G39" s="109">
        <v>71</v>
      </c>
      <c r="H39" s="109">
        <v>4</v>
      </c>
      <c r="I39" s="109">
        <v>3</v>
      </c>
      <c r="J39" s="110">
        <v>2</v>
      </c>
      <c r="L39" s="270">
        <f>SUMPRODUCT(E$3:I$3,E39:I39)/SUM(E39:I39)</f>
        <v>4.0991735537190079</v>
      </c>
      <c r="N39" s="118">
        <v>16</v>
      </c>
      <c r="O39" s="109">
        <v>23</v>
      </c>
      <c r="P39" s="109">
        <v>186</v>
      </c>
      <c r="Q39" s="109">
        <v>87</v>
      </c>
      <c r="R39" s="109">
        <v>46</v>
      </c>
      <c r="S39" s="110">
        <v>7</v>
      </c>
      <c r="T39" s="2"/>
      <c r="U39" s="270">
        <f>SUMPRODUCT(N$3:R$3,N39:R39)/SUM(N39:R39)</f>
        <v>2.6536312849162011</v>
      </c>
    </row>
    <row r="40" spans="1:21" ht="13.5" customHeight="1" x14ac:dyDescent="0.15">
      <c r="A40" s="263"/>
      <c r="B40" s="56"/>
      <c r="C40" s="218"/>
      <c r="D40" s="202"/>
      <c r="E40" s="219">
        <v>33.972602739726028</v>
      </c>
      <c r="F40" s="220">
        <v>44.109589041095894</v>
      </c>
      <c r="G40" s="220">
        <v>19.452054794520549</v>
      </c>
      <c r="H40" s="220">
        <v>1.095890410958904</v>
      </c>
      <c r="I40" s="220">
        <v>0.82191780821917804</v>
      </c>
      <c r="J40" s="221">
        <v>0.54794520547945202</v>
      </c>
      <c r="L40" s="272"/>
      <c r="N40" s="117">
        <v>4.3835616438356162</v>
      </c>
      <c r="O40" s="106">
        <v>6.3013698630136989</v>
      </c>
      <c r="P40" s="106">
        <v>50.958904109589042</v>
      </c>
      <c r="Q40" s="106">
        <v>23.835616438356162</v>
      </c>
      <c r="R40" s="106">
        <v>12.602739726027398</v>
      </c>
      <c r="S40" s="107">
        <v>1.9178082191780823</v>
      </c>
      <c r="U40" s="272"/>
    </row>
    <row r="41" spans="1:21" s="57" customFormat="1" ht="13.5" customHeight="1" x14ac:dyDescent="0.15">
      <c r="A41" s="263"/>
      <c r="B41" s="149" t="s">
        <v>51</v>
      </c>
      <c r="C41" s="246"/>
      <c r="D41" s="239">
        <v>1728</v>
      </c>
      <c r="E41" s="230">
        <v>509</v>
      </c>
      <c r="F41" s="231">
        <v>818</v>
      </c>
      <c r="G41" s="231">
        <v>285</v>
      </c>
      <c r="H41" s="231">
        <v>30</v>
      </c>
      <c r="I41" s="231">
        <v>3</v>
      </c>
      <c r="J41" s="232">
        <v>83</v>
      </c>
      <c r="L41" s="273">
        <f>SUMPRODUCT(E$3:I$3,E41:I41)/SUM(E41:I41)</f>
        <v>4.094224924012158</v>
      </c>
      <c r="N41" s="118">
        <v>21</v>
      </c>
      <c r="O41" s="109">
        <v>153</v>
      </c>
      <c r="P41" s="109">
        <v>832</v>
      </c>
      <c r="Q41" s="109">
        <v>418</v>
      </c>
      <c r="R41" s="109">
        <v>183</v>
      </c>
      <c r="S41" s="110">
        <v>121</v>
      </c>
      <c r="T41" s="2"/>
      <c r="U41" s="273">
        <f>SUMPRODUCT(N$3:R$3,N41:R41)/SUM(N41:R41)</f>
        <v>2.6334785314250158</v>
      </c>
    </row>
    <row r="42" spans="1:21" ht="13.5" customHeight="1" x14ac:dyDescent="0.15">
      <c r="A42" s="263"/>
      <c r="B42" s="148"/>
      <c r="C42" s="243"/>
      <c r="D42" s="201"/>
      <c r="E42" s="105">
        <v>29.456018518518519</v>
      </c>
      <c r="F42" s="106">
        <v>47.337962962962962</v>
      </c>
      <c r="G42" s="106">
        <v>16.493055555555554</v>
      </c>
      <c r="H42" s="106">
        <v>1.7361111111111112</v>
      </c>
      <c r="I42" s="106">
        <v>0.1736111111111111</v>
      </c>
      <c r="J42" s="107">
        <v>4.8032407407407405</v>
      </c>
      <c r="L42" s="272"/>
      <c r="N42" s="117">
        <v>1.2152777777777779</v>
      </c>
      <c r="O42" s="106">
        <v>8.8541666666666679</v>
      </c>
      <c r="P42" s="106">
        <v>48.148148148148145</v>
      </c>
      <c r="Q42" s="106">
        <v>24.189814814814813</v>
      </c>
      <c r="R42" s="106">
        <v>10.590277777777777</v>
      </c>
      <c r="S42" s="107">
        <v>7.0023148148148158</v>
      </c>
      <c r="U42" s="272"/>
    </row>
    <row r="43" spans="1:21" s="57" customFormat="1" ht="13.5" customHeight="1" x14ac:dyDescent="0.15">
      <c r="A43" s="263"/>
      <c r="B43" s="149" t="s">
        <v>52</v>
      </c>
      <c r="C43" s="246"/>
      <c r="D43" s="239">
        <v>317</v>
      </c>
      <c r="E43" s="230">
        <v>88</v>
      </c>
      <c r="F43" s="231">
        <v>141</v>
      </c>
      <c r="G43" s="231">
        <v>48</v>
      </c>
      <c r="H43" s="231">
        <v>7</v>
      </c>
      <c r="I43" s="231">
        <v>3</v>
      </c>
      <c r="J43" s="232">
        <v>30</v>
      </c>
      <c r="L43" s="273">
        <f>SUMPRODUCT(E$3:I$3,E43:I43)/SUM(E43:I43)</f>
        <v>4.0592334494773521</v>
      </c>
      <c r="N43" s="118">
        <v>3</v>
      </c>
      <c r="O43" s="109">
        <v>25</v>
      </c>
      <c r="P43" s="109">
        <v>145</v>
      </c>
      <c r="Q43" s="109">
        <v>66</v>
      </c>
      <c r="R43" s="109">
        <v>40</v>
      </c>
      <c r="S43" s="110">
        <v>38</v>
      </c>
      <c r="T43" s="2"/>
      <c r="U43" s="273">
        <f>SUMPRODUCT(N$3:R$3,N43:R43)/SUM(N43:R43)</f>
        <v>2.5878136200716848</v>
      </c>
    </row>
    <row r="44" spans="1:21" ht="13.5" customHeight="1" x14ac:dyDescent="0.15">
      <c r="A44" s="263"/>
      <c r="B44" s="148"/>
      <c r="C44" s="243"/>
      <c r="D44" s="201"/>
      <c r="E44" s="105">
        <v>27.760252365930597</v>
      </c>
      <c r="F44" s="106">
        <v>44.479495268138805</v>
      </c>
      <c r="G44" s="106">
        <v>15.141955835962145</v>
      </c>
      <c r="H44" s="106">
        <v>2.2082018927444795</v>
      </c>
      <c r="I44" s="106">
        <v>0.94637223974763407</v>
      </c>
      <c r="J44" s="107">
        <v>9.4637223974763405</v>
      </c>
      <c r="L44" s="272"/>
      <c r="N44" s="117">
        <v>0.94637223974763407</v>
      </c>
      <c r="O44" s="106">
        <v>7.8864353312302837</v>
      </c>
      <c r="P44" s="106">
        <v>45.741324921135643</v>
      </c>
      <c r="Q44" s="106">
        <v>20.820189274447952</v>
      </c>
      <c r="R44" s="106">
        <v>12.618296529968454</v>
      </c>
      <c r="S44" s="107">
        <v>11.987381703470032</v>
      </c>
      <c r="U44" s="272"/>
    </row>
    <row r="45" spans="1:21" s="57" customFormat="1" ht="13.5" customHeight="1" x14ac:dyDescent="0.15">
      <c r="A45" s="263"/>
      <c r="B45" s="56" t="s">
        <v>350</v>
      </c>
      <c r="C45" s="244"/>
      <c r="D45" s="202">
        <v>45</v>
      </c>
      <c r="E45" s="108">
        <v>11</v>
      </c>
      <c r="F45" s="109">
        <v>17</v>
      </c>
      <c r="G45" s="109">
        <v>9</v>
      </c>
      <c r="H45" s="109">
        <v>0</v>
      </c>
      <c r="I45" s="109">
        <v>0</v>
      </c>
      <c r="J45" s="110">
        <v>8</v>
      </c>
      <c r="L45" s="273">
        <f>SUMPRODUCT(E$3:I$3,E45:I45)/SUM(E45:I45)</f>
        <v>4.0540540540540544</v>
      </c>
      <c r="N45" s="118">
        <v>1</v>
      </c>
      <c r="O45" s="109">
        <v>3</v>
      </c>
      <c r="P45" s="109">
        <v>13</v>
      </c>
      <c r="Q45" s="109">
        <v>15</v>
      </c>
      <c r="R45" s="109">
        <v>4</v>
      </c>
      <c r="S45" s="110">
        <v>9</v>
      </c>
      <c r="T45" s="2"/>
      <c r="U45" s="273">
        <f>SUMPRODUCT(N$3:R$3,N45:R45)/SUM(N45:R45)</f>
        <v>2.5</v>
      </c>
    </row>
    <row r="46" spans="1:21" ht="13.5" customHeight="1" thickBot="1" x14ac:dyDescent="0.2">
      <c r="A46" s="264"/>
      <c r="B46" s="150"/>
      <c r="C46" s="245"/>
      <c r="D46" s="203"/>
      <c r="E46" s="111">
        <v>24.444444444444443</v>
      </c>
      <c r="F46" s="112">
        <v>37.777777777777779</v>
      </c>
      <c r="G46" s="112">
        <v>20</v>
      </c>
      <c r="H46" s="112">
        <v>0</v>
      </c>
      <c r="I46" s="112">
        <v>0</v>
      </c>
      <c r="J46" s="113">
        <v>17.777777777777779</v>
      </c>
      <c r="L46" s="271"/>
      <c r="N46" s="119">
        <v>2.2222222222222223</v>
      </c>
      <c r="O46" s="112">
        <v>6.666666666666667</v>
      </c>
      <c r="P46" s="112">
        <v>28.888888888888886</v>
      </c>
      <c r="Q46" s="112">
        <v>33.333333333333329</v>
      </c>
      <c r="R46" s="112">
        <v>8.8888888888888893</v>
      </c>
      <c r="S46" s="113">
        <v>20</v>
      </c>
      <c r="U46" s="271"/>
    </row>
    <row r="47" spans="1:21" s="57" customFormat="1" ht="13.5" customHeight="1" x14ac:dyDescent="0.15">
      <c r="A47" s="265" t="s">
        <v>224</v>
      </c>
      <c r="B47" s="55" t="s">
        <v>54</v>
      </c>
      <c r="C47" s="217"/>
      <c r="D47" s="202">
        <v>95</v>
      </c>
      <c r="E47" s="108">
        <v>40</v>
      </c>
      <c r="F47" s="109">
        <v>40</v>
      </c>
      <c r="G47" s="109">
        <v>12</v>
      </c>
      <c r="H47" s="109">
        <v>1</v>
      </c>
      <c r="I47" s="109">
        <v>1</v>
      </c>
      <c r="J47" s="110">
        <v>1</v>
      </c>
      <c r="L47" s="270">
        <f>SUMPRODUCT(E$3:I$3,E47:I47)/SUM(E47:I47)</f>
        <v>4.2446808510638299</v>
      </c>
      <c r="N47" s="118">
        <v>8</v>
      </c>
      <c r="O47" s="109">
        <v>10</v>
      </c>
      <c r="P47" s="109">
        <v>42</v>
      </c>
      <c r="Q47" s="109">
        <v>20</v>
      </c>
      <c r="R47" s="109">
        <v>14</v>
      </c>
      <c r="S47" s="110">
        <v>1</v>
      </c>
      <c r="T47" s="2"/>
      <c r="U47" s="270">
        <f>SUMPRODUCT(N$3:R$3,N47:R47)/SUM(N47:R47)</f>
        <v>2.7659574468085109</v>
      </c>
    </row>
    <row r="48" spans="1:21" ht="13.5" customHeight="1" x14ac:dyDescent="0.15">
      <c r="A48" s="263"/>
      <c r="B48" s="56"/>
      <c r="C48" s="218"/>
      <c r="D48" s="202"/>
      <c r="E48" s="219">
        <v>42.105263157894733</v>
      </c>
      <c r="F48" s="220">
        <v>42.105263157894733</v>
      </c>
      <c r="G48" s="220">
        <v>12.631578947368421</v>
      </c>
      <c r="H48" s="220">
        <v>1.0526315789473684</v>
      </c>
      <c r="I48" s="220">
        <v>1.0526315789473684</v>
      </c>
      <c r="J48" s="221">
        <v>1.0526315789473684</v>
      </c>
      <c r="L48" s="272"/>
      <c r="N48" s="117">
        <v>8.4210526315789469</v>
      </c>
      <c r="O48" s="106">
        <v>10.526315789473683</v>
      </c>
      <c r="P48" s="106">
        <v>44.210526315789473</v>
      </c>
      <c r="Q48" s="106">
        <v>21.052631578947366</v>
      </c>
      <c r="R48" s="106">
        <v>14.736842105263156</v>
      </c>
      <c r="S48" s="107">
        <v>1.0526315789473684</v>
      </c>
      <c r="U48" s="272"/>
    </row>
    <row r="49" spans="1:21" s="57" customFormat="1" ht="13.5" customHeight="1" x14ac:dyDescent="0.15">
      <c r="A49" s="263"/>
      <c r="B49" s="149" t="s">
        <v>393</v>
      </c>
      <c r="C49" s="246"/>
      <c r="D49" s="239">
        <v>332</v>
      </c>
      <c r="E49" s="230">
        <v>97</v>
      </c>
      <c r="F49" s="231">
        <v>155</v>
      </c>
      <c r="G49" s="231">
        <v>68</v>
      </c>
      <c r="H49" s="231">
        <v>4</v>
      </c>
      <c r="I49" s="231">
        <v>4</v>
      </c>
      <c r="J49" s="232">
        <v>4</v>
      </c>
      <c r="L49" s="273">
        <f>SUMPRODUCT(E$3:I$3,E49:I49)/SUM(E49:I49)</f>
        <v>4.0274390243902438</v>
      </c>
      <c r="N49" s="118">
        <v>8</v>
      </c>
      <c r="O49" s="109">
        <v>14</v>
      </c>
      <c r="P49" s="109">
        <v>181</v>
      </c>
      <c r="Q49" s="109">
        <v>74</v>
      </c>
      <c r="R49" s="109">
        <v>48</v>
      </c>
      <c r="S49" s="110">
        <v>7</v>
      </c>
      <c r="T49" s="2"/>
      <c r="U49" s="273">
        <f>SUMPRODUCT(N$3:R$3,N49:R49)/SUM(N49:R49)</f>
        <v>2.5692307692307694</v>
      </c>
    </row>
    <row r="50" spans="1:21" ht="13.5" customHeight="1" x14ac:dyDescent="0.15">
      <c r="A50" s="263"/>
      <c r="B50" s="148"/>
      <c r="C50" s="243"/>
      <c r="D50" s="201"/>
      <c r="E50" s="105">
        <v>29.216867469879521</v>
      </c>
      <c r="F50" s="106">
        <v>46.686746987951807</v>
      </c>
      <c r="G50" s="106">
        <v>20.481927710843372</v>
      </c>
      <c r="H50" s="106">
        <v>1.2048192771084338</v>
      </c>
      <c r="I50" s="106">
        <v>1.2048192771084338</v>
      </c>
      <c r="J50" s="107">
        <v>1.2048192771084338</v>
      </c>
      <c r="L50" s="272"/>
      <c r="N50" s="117">
        <v>2.4096385542168677</v>
      </c>
      <c r="O50" s="106">
        <v>4.2168674698795181</v>
      </c>
      <c r="P50" s="106">
        <v>54.518072289156628</v>
      </c>
      <c r="Q50" s="106">
        <v>22.289156626506024</v>
      </c>
      <c r="R50" s="106">
        <v>14.457831325301203</v>
      </c>
      <c r="S50" s="107">
        <v>2.1084337349397591</v>
      </c>
      <c r="U50" s="272"/>
    </row>
    <row r="51" spans="1:21" s="57" customFormat="1" ht="13.5" customHeight="1" x14ac:dyDescent="0.15">
      <c r="A51" s="263"/>
      <c r="B51" s="149" t="s">
        <v>56</v>
      </c>
      <c r="C51" s="246"/>
      <c r="D51" s="239">
        <v>216</v>
      </c>
      <c r="E51" s="230">
        <v>61</v>
      </c>
      <c r="F51" s="231">
        <v>111</v>
      </c>
      <c r="G51" s="231">
        <v>36</v>
      </c>
      <c r="H51" s="231">
        <v>3</v>
      </c>
      <c r="I51" s="231">
        <v>0</v>
      </c>
      <c r="J51" s="232">
        <v>5</v>
      </c>
      <c r="L51" s="273">
        <f>SUMPRODUCT(E$3:I$3,E51:I51)/SUM(E51:I51)</f>
        <v>4.0900473933649293</v>
      </c>
      <c r="N51" s="118">
        <v>0</v>
      </c>
      <c r="O51" s="109">
        <v>20</v>
      </c>
      <c r="P51" s="109">
        <v>110</v>
      </c>
      <c r="Q51" s="109">
        <v>48</v>
      </c>
      <c r="R51" s="109">
        <v>28</v>
      </c>
      <c r="S51" s="110">
        <v>10</v>
      </c>
      <c r="T51" s="2"/>
      <c r="U51" s="273">
        <f>SUMPRODUCT(N$3:R$3,N51:R51)/SUM(N51:R51)</f>
        <v>2.592233009708738</v>
      </c>
    </row>
    <row r="52" spans="1:21" ht="13.5" customHeight="1" x14ac:dyDescent="0.15">
      <c r="A52" s="263"/>
      <c r="B52" s="148"/>
      <c r="C52" s="243"/>
      <c r="D52" s="201"/>
      <c r="E52" s="105">
        <v>28.240740740740737</v>
      </c>
      <c r="F52" s="106">
        <v>51.388888888888886</v>
      </c>
      <c r="G52" s="106">
        <v>16.666666666666664</v>
      </c>
      <c r="H52" s="106">
        <v>1.3888888888888888</v>
      </c>
      <c r="I52" s="106">
        <v>0</v>
      </c>
      <c r="J52" s="107">
        <v>2.3148148148148149</v>
      </c>
      <c r="L52" s="272"/>
      <c r="N52" s="117">
        <v>0</v>
      </c>
      <c r="O52" s="106">
        <v>9.2592592592592595</v>
      </c>
      <c r="P52" s="106">
        <v>50.925925925925931</v>
      </c>
      <c r="Q52" s="106">
        <v>22.222222222222221</v>
      </c>
      <c r="R52" s="106">
        <v>12.962962962962962</v>
      </c>
      <c r="S52" s="107">
        <v>4.6296296296296298</v>
      </c>
      <c r="U52" s="272"/>
    </row>
    <row r="53" spans="1:21" s="57" customFormat="1" ht="13.5" customHeight="1" x14ac:dyDescent="0.15">
      <c r="A53" s="263"/>
      <c r="B53" s="149" t="s">
        <v>58</v>
      </c>
      <c r="C53" s="246"/>
      <c r="D53" s="239">
        <v>177</v>
      </c>
      <c r="E53" s="230">
        <v>63</v>
      </c>
      <c r="F53" s="231">
        <v>83</v>
      </c>
      <c r="G53" s="231">
        <v>24</v>
      </c>
      <c r="H53" s="231">
        <v>2</v>
      </c>
      <c r="I53" s="231">
        <v>1</v>
      </c>
      <c r="J53" s="232">
        <v>4</v>
      </c>
      <c r="L53" s="273">
        <f>SUMPRODUCT(E$3:I$3,E53:I53)/SUM(E53:I53)</f>
        <v>4.1849710982658959</v>
      </c>
      <c r="N53" s="118">
        <v>3</v>
      </c>
      <c r="O53" s="109">
        <v>21</v>
      </c>
      <c r="P53" s="109">
        <v>90</v>
      </c>
      <c r="Q53" s="109">
        <v>38</v>
      </c>
      <c r="R53" s="109">
        <v>20</v>
      </c>
      <c r="S53" s="110">
        <v>5</v>
      </c>
      <c r="T53" s="2"/>
      <c r="U53" s="273">
        <f>SUMPRODUCT(N$3:R$3,N53:R53)/SUM(N53:R53)</f>
        <v>2.7034883720930232</v>
      </c>
    </row>
    <row r="54" spans="1:21" ht="13.5" customHeight="1" x14ac:dyDescent="0.15">
      <c r="A54" s="263"/>
      <c r="B54" s="148"/>
      <c r="C54" s="243"/>
      <c r="D54" s="201"/>
      <c r="E54" s="105">
        <v>35.593220338983052</v>
      </c>
      <c r="F54" s="106">
        <v>46.89265536723164</v>
      </c>
      <c r="G54" s="106">
        <v>13.559322033898304</v>
      </c>
      <c r="H54" s="106">
        <v>1.1299435028248588</v>
      </c>
      <c r="I54" s="106">
        <v>0.56497175141242939</v>
      </c>
      <c r="J54" s="107">
        <v>2.2598870056497176</v>
      </c>
      <c r="L54" s="272"/>
      <c r="N54" s="117">
        <v>1.6949152542372881</v>
      </c>
      <c r="O54" s="106">
        <v>11.864406779661017</v>
      </c>
      <c r="P54" s="106">
        <v>50.847457627118644</v>
      </c>
      <c r="Q54" s="106">
        <v>21.468926553672315</v>
      </c>
      <c r="R54" s="106">
        <v>11.299435028248588</v>
      </c>
      <c r="S54" s="107">
        <v>2.8248587570621471</v>
      </c>
      <c r="U54" s="272"/>
    </row>
    <row r="55" spans="1:21" s="57" customFormat="1" ht="13.5" customHeight="1" x14ac:dyDescent="0.15">
      <c r="A55" s="263"/>
      <c r="B55" s="149" t="s">
        <v>60</v>
      </c>
      <c r="C55" s="246"/>
      <c r="D55" s="239">
        <v>396</v>
      </c>
      <c r="E55" s="230">
        <v>134</v>
      </c>
      <c r="F55" s="231">
        <v>177</v>
      </c>
      <c r="G55" s="231">
        <v>70</v>
      </c>
      <c r="H55" s="231">
        <v>6</v>
      </c>
      <c r="I55" s="231">
        <v>0</v>
      </c>
      <c r="J55" s="232">
        <v>9</v>
      </c>
      <c r="L55" s="273">
        <f>SUMPRODUCT(E$3:I$3,E55:I55)/SUM(E55:I55)</f>
        <v>4.1343669250645991</v>
      </c>
      <c r="N55" s="118">
        <v>8</v>
      </c>
      <c r="O55" s="109">
        <v>44</v>
      </c>
      <c r="P55" s="109">
        <v>181</v>
      </c>
      <c r="Q55" s="109">
        <v>104</v>
      </c>
      <c r="R55" s="109">
        <v>49</v>
      </c>
      <c r="S55" s="110">
        <v>10</v>
      </c>
      <c r="T55" s="2"/>
      <c r="U55" s="273">
        <f>SUMPRODUCT(N$3:R$3,N55:R55)/SUM(N55:R55)</f>
        <v>2.6321243523316062</v>
      </c>
    </row>
    <row r="56" spans="1:21" ht="13.5" customHeight="1" x14ac:dyDescent="0.15">
      <c r="A56" s="263"/>
      <c r="B56" s="148"/>
      <c r="C56" s="243"/>
      <c r="D56" s="201"/>
      <c r="E56" s="105">
        <v>33.838383838383841</v>
      </c>
      <c r="F56" s="106">
        <v>44.696969696969695</v>
      </c>
      <c r="G56" s="106">
        <v>17.676767676767678</v>
      </c>
      <c r="H56" s="106">
        <v>1.5151515151515151</v>
      </c>
      <c r="I56" s="106">
        <v>0</v>
      </c>
      <c r="J56" s="107">
        <v>2.2727272727272729</v>
      </c>
      <c r="L56" s="272"/>
      <c r="N56" s="117">
        <v>2.0202020202020203</v>
      </c>
      <c r="O56" s="106">
        <v>11.111111111111111</v>
      </c>
      <c r="P56" s="106">
        <v>45.707070707070706</v>
      </c>
      <c r="Q56" s="106">
        <v>26.262626262626267</v>
      </c>
      <c r="R56" s="106">
        <v>12.373737373737374</v>
      </c>
      <c r="S56" s="107">
        <v>2.5252525252525251</v>
      </c>
      <c r="U56" s="272"/>
    </row>
    <row r="57" spans="1:21" s="57" customFormat="1" ht="13.5" customHeight="1" x14ac:dyDescent="0.15">
      <c r="A57" s="263"/>
      <c r="B57" s="149" t="s">
        <v>62</v>
      </c>
      <c r="C57" s="246"/>
      <c r="D57" s="239">
        <v>207</v>
      </c>
      <c r="E57" s="230">
        <v>65</v>
      </c>
      <c r="F57" s="231">
        <v>98</v>
      </c>
      <c r="G57" s="231">
        <v>36</v>
      </c>
      <c r="H57" s="231">
        <v>3</v>
      </c>
      <c r="I57" s="231">
        <v>1</v>
      </c>
      <c r="J57" s="232">
        <v>4</v>
      </c>
      <c r="L57" s="273">
        <f>SUMPRODUCT(E$3:I$3,E57:I57)/SUM(E57:I57)</f>
        <v>4.0985221674876851</v>
      </c>
      <c r="N57" s="118">
        <v>5</v>
      </c>
      <c r="O57" s="109">
        <v>21</v>
      </c>
      <c r="P57" s="109">
        <v>104</v>
      </c>
      <c r="Q57" s="109">
        <v>48</v>
      </c>
      <c r="R57" s="109">
        <v>23</v>
      </c>
      <c r="S57" s="110">
        <v>6</v>
      </c>
      <c r="T57" s="2"/>
      <c r="U57" s="273">
        <f>SUMPRODUCT(N$3:R$3,N57:R57)/SUM(N57:R57)</f>
        <v>2.6865671641791047</v>
      </c>
    </row>
    <row r="58" spans="1:21" ht="13.5" customHeight="1" x14ac:dyDescent="0.15">
      <c r="A58" s="263"/>
      <c r="B58" s="148"/>
      <c r="C58" s="243"/>
      <c r="D58" s="201"/>
      <c r="E58" s="105">
        <v>31.40096618357488</v>
      </c>
      <c r="F58" s="106">
        <v>47.342995169082123</v>
      </c>
      <c r="G58" s="106">
        <v>17.391304347826086</v>
      </c>
      <c r="H58" s="106">
        <v>1.4492753623188406</v>
      </c>
      <c r="I58" s="106">
        <v>0.48309178743961351</v>
      </c>
      <c r="J58" s="107">
        <v>1.932367149758454</v>
      </c>
      <c r="L58" s="272"/>
      <c r="N58" s="117">
        <v>2.4154589371980677</v>
      </c>
      <c r="O58" s="106">
        <v>10.144927536231885</v>
      </c>
      <c r="P58" s="106">
        <v>50.24154589371981</v>
      </c>
      <c r="Q58" s="106">
        <v>23.188405797101449</v>
      </c>
      <c r="R58" s="106">
        <v>11.111111111111111</v>
      </c>
      <c r="S58" s="107">
        <v>2.8985507246376812</v>
      </c>
      <c r="U58" s="272"/>
    </row>
    <row r="59" spans="1:21" s="57" customFormat="1" ht="13.5" customHeight="1" x14ac:dyDescent="0.15">
      <c r="A59" s="263"/>
      <c r="B59" s="149" t="s">
        <v>64</v>
      </c>
      <c r="C59" s="246"/>
      <c r="D59" s="206">
        <v>142</v>
      </c>
      <c r="E59" s="230">
        <v>36</v>
      </c>
      <c r="F59" s="231">
        <v>53</v>
      </c>
      <c r="G59" s="231">
        <v>34</v>
      </c>
      <c r="H59" s="231">
        <v>3</v>
      </c>
      <c r="I59" s="231">
        <v>1</v>
      </c>
      <c r="J59" s="232">
        <v>15</v>
      </c>
      <c r="L59" s="273">
        <f>SUMPRODUCT(E$3:I$3,E59:I59)/SUM(E59:I59)</f>
        <v>3.9448818897637796</v>
      </c>
      <c r="N59" s="118">
        <v>4</v>
      </c>
      <c r="O59" s="109">
        <v>12</v>
      </c>
      <c r="P59" s="109">
        <v>58</v>
      </c>
      <c r="Q59" s="109">
        <v>31</v>
      </c>
      <c r="R59" s="109">
        <v>16</v>
      </c>
      <c r="S59" s="110">
        <v>21</v>
      </c>
      <c r="T59" s="2"/>
      <c r="U59" s="273">
        <f>SUMPRODUCT(N$3:R$3,N59:R59)/SUM(N59:R59)</f>
        <v>2.6446280991735538</v>
      </c>
    </row>
    <row r="60" spans="1:21" ht="13.5" customHeight="1" x14ac:dyDescent="0.15">
      <c r="A60" s="263"/>
      <c r="B60" s="148"/>
      <c r="C60" s="243"/>
      <c r="D60" s="201"/>
      <c r="E60" s="105">
        <v>25.352112676056336</v>
      </c>
      <c r="F60" s="106">
        <v>37.323943661971832</v>
      </c>
      <c r="G60" s="106">
        <v>23.943661971830984</v>
      </c>
      <c r="H60" s="106">
        <v>2.112676056338028</v>
      </c>
      <c r="I60" s="106">
        <v>0.70422535211267612</v>
      </c>
      <c r="J60" s="107">
        <v>10.56338028169014</v>
      </c>
      <c r="L60" s="272"/>
      <c r="N60" s="117">
        <v>2.8169014084507045</v>
      </c>
      <c r="O60" s="106">
        <v>8.4507042253521121</v>
      </c>
      <c r="P60" s="106">
        <v>40.845070422535215</v>
      </c>
      <c r="Q60" s="106">
        <v>21.830985915492956</v>
      </c>
      <c r="R60" s="106">
        <v>11.267605633802818</v>
      </c>
      <c r="S60" s="107">
        <v>14.788732394366196</v>
      </c>
      <c r="U60" s="272"/>
    </row>
    <row r="61" spans="1:21" s="57" customFormat="1" ht="13.5" customHeight="1" x14ac:dyDescent="0.15">
      <c r="A61" s="263"/>
      <c r="B61" s="149" t="s">
        <v>66</v>
      </c>
      <c r="C61" s="246"/>
      <c r="D61" s="206">
        <v>524</v>
      </c>
      <c r="E61" s="230">
        <v>139</v>
      </c>
      <c r="F61" s="231">
        <v>241</v>
      </c>
      <c r="G61" s="231">
        <v>81</v>
      </c>
      <c r="H61" s="231">
        <v>11</v>
      </c>
      <c r="I61" s="231">
        <v>1</v>
      </c>
      <c r="J61" s="232">
        <v>51</v>
      </c>
      <c r="L61" s="273">
        <f>SUMPRODUCT(E$3:I$3,E61:I61)/SUM(E61:I61)</f>
        <v>4.0697674418604652</v>
      </c>
      <c r="N61" s="118">
        <v>7</v>
      </c>
      <c r="O61" s="109">
        <v>44</v>
      </c>
      <c r="P61" s="109">
        <v>247</v>
      </c>
      <c r="Q61" s="109">
        <v>108</v>
      </c>
      <c r="R61" s="109">
        <v>46</v>
      </c>
      <c r="S61" s="110">
        <v>72</v>
      </c>
      <c r="T61" s="2"/>
      <c r="U61" s="273">
        <f>SUMPRODUCT(N$3:R$3,N61:R61)/SUM(N61:R61)</f>
        <v>2.6858407079646018</v>
      </c>
    </row>
    <row r="62" spans="1:21" ht="13.5" customHeight="1" x14ac:dyDescent="0.15">
      <c r="A62" s="263"/>
      <c r="B62" s="148"/>
      <c r="C62" s="243"/>
      <c r="D62" s="201"/>
      <c r="E62" s="105">
        <v>26.52671755725191</v>
      </c>
      <c r="F62" s="106">
        <v>45.992366412213741</v>
      </c>
      <c r="G62" s="106">
        <v>15.458015267175574</v>
      </c>
      <c r="H62" s="106">
        <v>2.0992366412213741</v>
      </c>
      <c r="I62" s="106">
        <v>0.19083969465648853</v>
      </c>
      <c r="J62" s="107">
        <v>9.7328244274809155</v>
      </c>
      <c r="L62" s="272"/>
      <c r="N62" s="117">
        <v>1.3358778625954197</v>
      </c>
      <c r="O62" s="106">
        <v>8.3969465648854964</v>
      </c>
      <c r="P62" s="106">
        <v>47.137404580152669</v>
      </c>
      <c r="Q62" s="106">
        <v>20.610687022900763</v>
      </c>
      <c r="R62" s="106">
        <v>8.778625954198473</v>
      </c>
      <c r="S62" s="107">
        <v>13.740458015267176</v>
      </c>
      <c r="U62" s="272"/>
    </row>
    <row r="63" spans="1:21" s="57" customFormat="1" ht="13.5" customHeight="1" x14ac:dyDescent="0.15">
      <c r="A63" s="263"/>
      <c r="B63" s="56" t="s">
        <v>67</v>
      </c>
      <c r="C63" s="244"/>
      <c r="D63" s="202">
        <v>543</v>
      </c>
      <c r="E63" s="108">
        <v>158</v>
      </c>
      <c r="F63" s="109">
        <v>257</v>
      </c>
      <c r="G63" s="109">
        <v>82</v>
      </c>
      <c r="H63" s="109">
        <v>10</v>
      </c>
      <c r="I63" s="109">
        <v>1</v>
      </c>
      <c r="J63" s="110">
        <v>35</v>
      </c>
      <c r="L63" s="273">
        <f>SUMPRODUCT(E$3:I$3,E63:I63)/SUM(E63:I63)</f>
        <v>4.1043307086614176</v>
      </c>
      <c r="N63" s="118">
        <v>2</v>
      </c>
      <c r="O63" s="109">
        <v>40</v>
      </c>
      <c r="P63" s="109">
        <v>249</v>
      </c>
      <c r="Q63" s="109">
        <v>151</v>
      </c>
      <c r="R63" s="109">
        <v>52</v>
      </c>
      <c r="S63" s="110">
        <v>49</v>
      </c>
      <c r="T63" s="2"/>
      <c r="U63" s="273">
        <f>SUMPRODUCT(N$3:R$3,N63:R63)/SUM(N63:R63)</f>
        <v>2.5728744939271255</v>
      </c>
    </row>
    <row r="64" spans="1:21" ht="13.5" customHeight="1" thickBot="1" x14ac:dyDescent="0.2">
      <c r="A64" s="264"/>
      <c r="B64" s="150"/>
      <c r="C64" s="245"/>
      <c r="D64" s="203"/>
      <c r="E64" s="111">
        <v>29.097605893186003</v>
      </c>
      <c r="F64" s="112">
        <v>47.329650092081032</v>
      </c>
      <c r="G64" s="112">
        <v>15.101289134438305</v>
      </c>
      <c r="H64" s="112">
        <v>1.8416206261510131</v>
      </c>
      <c r="I64" s="112">
        <v>0.18416206261510129</v>
      </c>
      <c r="J64" s="113">
        <v>6.4456721915285451</v>
      </c>
      <c r="L64" s="271"/>
      <c r="N64" s="119">
        <v>0.36832412523020258</v>
      </c>
      <c r="O64" s="112">
        <v>7.3664825046040523</v>
      </c>
      <c r="P64" s="112">
        <v>45.856353591160222</v>
      </c>
      <c r="Q64" s="112">
        <v>27.808471454880294</v>
      </c>
      <c r="R64" s="112">
        <v>9.5764272559852675</v>
      </c>
      <c r="S64" s="113">
        <v>9.0239410681399637</v>
      </c>
      <c r="U64" s="271"/>
    </row>
    <row r="65" spans="1:21" s="57" customFormat="1" ht="13.5" customHeight="1" x14ac:dyDescent="0.15">
      <c r="A65" s="269" t="s">
        <v>73</v>
      </c>
      <c r="B65" s="55" t="s">
        <v>68</v>
      </c>
      <c r="C65" s="217"/>
      <c r="D65" s="202">
        <v>1316</v>
      </c>
      <c r="E65" s="108">
        <v>404</v>
      </c>
      <c r="F65" s="109">
        <v>605</v>
      </c>
      <c r="G65" s="109">
        <v>221</v>
      </c>
      <c r="H65" s="109">
        <v>19</v>
      </c>
      <c r="I65" s="109">
        <v>5</v>
      </c>
      <c r="J65" s="110">
        <v>62</v>
      </c>
      <c r="L65" s="270">
        <f>SUMPRODUCT(E$3:I$3,E65:I65)/SUM(E65:I65)</f>
        <v>4.1036682615629987</v>
      </c>
      <c r="N65" s="118">
        <v>27</v>
      </c>
      <c r="O65" s="109">
        <v>116</v>
      </c>
      <c r="P65" s="109">
        <v>610</v>
      </c>
      <c r="Q65" s="109">
        <v>322</v>
      </c>
      <c r="R65" s="109">
        <v>158</v>
      </c>
      <c r="S65" s="110">
        <v>83</v>
      </c>
      <c r="T65" s="2"/>
      <c r="U65" s="270">
        <f>SUMPRODUCT(N$3:R$3,N65:R65)/SUM(N65:R65)</f>
        <v>2.6204379562043796</v>
      </c>
    </row>
    <row r="66" spans="1:21" ht="13.5" customHeight="1" x14ac:dyDescent="0.15">
      <c r="A66" s="263"/>
      <c r="B66" s="9" t="s">
        <v>69</v>
      </c>
      <c r="C66" s="243"/>
      <c r="D66" s="201"/>
      <c r="E66" s="105">
        <v>30.69908814589666</v>
      </c>
      <c r="F66" s="106">
        <v>45.972644376899694</v>
      </c>
      <c r="G66" s="106">
        <v>16.793313069908812</v>
      </c>
      <c r="H66" s="106">
        <v>1.4437689969604863</v>
      </c>
      <c r="I66" s="106">
        <v>0.37993920972644379</v>
      </c>
      <c r="J66" s="107">
        <v>4.7112462006079028</v>
      </c>
      <c r="L66" s="272"/>
      <c r="N66" s="117">
        <v>2.0516717325227964</v>
      </c>
      <c r="O66" s="106">
        <v>8.8145896656534948</v>
      </c>
      <c r="P66" s="106">
        <v>46.352583586626139</v>
      </c>
      <c r="Q66" s="106">
        <v>24.468085106382979</v>
      </c>
      <c r="R66" s="106">
        <v>12.006079027355623</v>
      </c>
      <c r="S66" s="107">
        <v>6.306990881458967</v>
      </c>
      <c r="U66" s="272"/>
    </row>
    <row r="67" spans="1:21" s="57" customFormat="1" ht="13.5" customHeight="1" x14ac:dyDescent="0.15">
      <c r="A67" s="263"/>
      <c r="B67" s="56" t="s">
        <v>70</v>
      </c>
      <c r="C67" s="244"/>
      <c r="D67" s="202">
        <v>1077</v>
      </c>
      <c r="E67" s="108">
        <v>313</v>
      </c>
      <c r="F67" s="109">
        <v>512</v>
      </c>
      <c r="G67" s="109">
        <v>180</v>
      </c>
      <c r="H67" s="109">
        <v>18</v>
      </c>
      <c r="I67" s="109">
        <v>3</v>
      </c>
      <c r="J67" s="110">
        <v>51</v>
      </c>
      <c r="L67" s="273">
        <f>SUMPRODUCT(E$3:I$3,E67:I67)/SUM(E67:I67)</f>
        <v>4.0857699805068224</v>
      </c>
      <c r="N67" s="118">
        <v>13</v>
      </c>
      <c r="O67" s="109">
        <v>86</v>
      </c>
      <c r="P67" s="109">
        <v>540</v>
      </c>
      <c r="Q67" s="109">
        <v>249</v>
      </c>
      <c r="R67" s="109">
        <v>111</v>
      </c>
      <c r="S67" s="110">
        <v>78</v>
      </c>
      <c r="T67" s="2"/>
      <c r="U67" s="273">
        <f>SUMPRODUCT(N$3:R$3,N67:R67)/SUM(N67:R67)</f>
        <v>2.6406406406406409</v>
      </c>
    </row>
    <row r="68" spans="1:21" ht="13.5" customHeight="1" x14ac:dyDescent="0.15">
      <c r="A68" s="263"/>
      <c r="B68" s="9" t="s">
        <v>71</v>
      </c>
      <c r="C68" s="243"/>
      <c r="D68" s="201"/>
      <c r="E68" s="105">
        <v>29.062209842154129</v>
      </c>
      <c r="F68" s="106">
        <v>47.539461467038066</v>
      </c>
      <c r="G68" s="106">
        <v>16.713091922005571</v>
      </c>
      <c r="H68" s="106">
        <v>1.6713091922005572</v>
      </c>
      <c r="I68" s="106">
        <v>0.2785515320334262</v>
      </c>
      <c r="J68" s="107">
        <v>4.7353760445682447</v>
      </c>
      <c r="L68" s="272"/>
      <c r="N68" s="117">
        <v>1.2070566388115136</v>
      </c>
      <c r="O68" s="106">
        <v>7.9851439182915511</v>
      </c>
      <c r="P68" s="106">
        <v>50.139275766016709</v>
      </c>
      <c r="Q68" s="106">
        <v>23.119777158774372</v>
      </c>
      <c r="R68" s="106">
        <v>10.30640668523677</v>
      </c>
      <c r="S68" s="107">
        <v>7.2423398328690807</v>
      </c>
      <c r="U68" s="272"/>
    </row>
    <row r="69" spans="1:21" s="57" customFormat="1" ht="13.5" customHeight="1" x14ac:dyDescent="0.15">
      <c r="A69" s="263"/>
      <c r="B69" s="56" t="s">
        <v>72</v>
      </c>
      <c r="C69" s="244"/>
      <c r="D69" s="202">
        <v>62</v>
      </c>
      <c r="E69" s="108">
        <v>15</v>
      </c>
      <c r="F69" s="109">
        <v>20</v>
      </c>
      <c r="G69" s="109">
        <v>12</v>
      </c>
      <c r="H69" s="109">
        <v>4</v>
      </c>
      <c r="I69" s="109">
        <v>1</v>
      </c>
      <c r="J69" s="110">
        <v>10</v>
      </c>
      <c r="L69" s="273">
        <f>SUMPRODUCT(E$3:I$3,E69:I69)/SUM(E69:I69)</f>
        <v>3.8461538461538463</v>
      </c>
      <c r="N69" s="118">
        <v>1</v>
      </c>
      <c r="O69" s="109">
        <v>2</v>
      </c>
      <c r="P69" s="109">
        <v>26</v>
      </c>
      <c r="Q69" s="109">
        <v>15</v>
      </c>
      <c r="R69" s="109">
        <v>4</v>
      </c>
      <c r="S69" s="110">
        <v>14</v>
      </c>
      <c r="T69" s="2"/>
      <c r="U69" s="273">
        <f>SUMPRODUCT(N$3:R$3,N69:R69)/SUM(N69:R69)</f>
        <v>2.6041666666666665</v>
      </c>
    </row>
    <row r="70" spans="1:21" ht="13.5" customHeight="1" thickBot="1" x14ac:dyDescent="0.2">
      <c r="A70" s="264"/>
      <c r="B70" s="16"/>
      <c r="C70" s="245"/>
      <c r="D70" s="203"/>
      <c r="E70" s="111">
        <v>24.193548387096776</v>
      </c>
      <c r="F70" s="112">
        <v>32.258064516129032</v>
      </c>
      <c r="G70" s="112">
        <v>19.35483870967742</v>
      </c>
      <c r="H70" s="112">
        <v>6.4516129032258061</v>
      </c>
      <c r="I70" s="112">
        <v>1.6129032258064515</v>
      </c>
      <c r="J70" s="113">
        <v>16.129032258064516</v>
      </c>
      <c r="L70" s="271"/>
      <c r="N70" s="119">
        <v>1.6129032258064515</v>
      </c>
      <c r="O70" s="112">
        <v>3.225806451612903</v>
      </c>
      <c r="P70" s="112">
        <v>41.935483870967744</v>
      </c>
      <c r="Q70" s="112">
        <v>24.193548387096776</v>
      </c>
      <c r="R70" s="112">
        <v>6.4516129032258061</v>
      </c>
      <c r="S70" s="113">
        <v>22.58064516129032</v>
      </c>
      <c r="U70" s="271"/>
    </row>
    <row r="71" spans="1:21" s="57" customFormat="1" ht="13.5" customHeight="1" x14ac:dyDescent="0.15">
      <c r="A71" s="261" t="s">
        <v>404</v>
      </c>
      <c r="B71" s="56" t="s">
        <v>489</v>
      </c>
      <c r="D71" s="202">
        <v>1064</v>
      </c>
      <c r="E71" s="108">
        <v>321</v>
      </c>
      <c r="F71" s="109">
        <v>511</v>
      </c>
      <c r="G71" s="109">
        <v>185</v>
      </c>
      <c r="H71" s="109">
        <v>16</v>
      </c>
      <c r="I71" s="109">
        <v>4</v>
      </c>
      <c r="J71" s="110">
        <v>27</v>
      </c>
      <c r="L71" s="270">
        <f>SUMPRODUCT(E$3:I$3,E71:I71)/SUM(E71:I71)</f>
        <v>4.0887174541947928</v>
      </c>
      <c r="N71" s="118">
        <v>19</v>
      </c>
      <c r="O71" s="109">
        <v>76</v>
      </c>
      <c r="P71" s="109">
        <v>530</v>
      </c>
      <c r="Q71" s="109">
        <v>270</v>
      </c>
      <c r="R71" s="109">
        <v>132</v>
      </c>
      <c r="S71" s="110">
        <v>37</v>
      </c>
      <c r="T71" s="2"/>
      <c r="U71" s="270">
        <f>SUMPRODUCT(N$3:R$3,N71:R71)/SUM(N71:R71)</f>
        <v>2.5910418695228823</v>
      </c>
    </row>
    <row r="72" spans="1:21" ht="13.5" customHeight="1" x14ac:dyDescent="0.15">
      <c r="A72" s="261"/>
      <c r="B72" s="9" t="s">
        <v>490</v>
      </c>
      <c r="C72" s="17"/>
      <c r="D72" s="201"/>
      <c r="E72" s="105">
        <v>30.169172932330827</v>
      </c>
      <c r="F72" s="106">
        <v>48.026315789473685</v>
      </c>
      <c r="G72" s="106">
        <v>17.387218045112782</v>
      </c>
      <c r="H72" s="106">
        <v>1.5037593984962405</v>
      </c>
      <c r="I72" s="106">
        <v>0.37593984962406013</v>
      </c>
      <c r="J72" s="107">
        <v>2.5375939849624061</v>
      </c>
      <c r="L72" s="272"/>
      <c r="N72" s="117">
        <v>1.7857142857142856</v>
      </c>
      <c r="O72" s="106">
        <v>7.1428571428571423</v>
      </c>
      <c r="P72" s="106">
        <v>49.81203007518797</v>
      </c>
      <c r="Q72" s="106">
        <v>25.375939849624064</v>
      </c>
      <c r="R72" s="106">
        <v>12.406015037593985</v>
      </c>
      <c r="S72" s="107">
        <v>3.477443609022556</v>
      </c>
      <c r="U72" s="272"/>
    </row>
    <row r="73" spans="1:21" s="57" customFormat="1" ht="13.5" customHeight="1" x14ac:dyDescent="0.15">
      <c r="A73" s="261"/>
      <c r="B73" s="56" t="s">
        <v>405</v>
      </c>
      <c r="D73" s="202">
        <v>348</v>
      </c>
      <c r="E73" s="108">
        <v>113</v>
      </c>
      <c r="F73" s="109">
        <v>167</v>
      </c>
      <c r="G73" s="109">
        <v>61</v>
      </c>
      <c r="H73" s="109">
        <v>6</v>
      </c>
      <c r="I73" s="109">
        <v>0</v>
      </c>
      <c r="J73" s="110">
        <v>1</v>
      </c>
      <c r="L73" s="273">
        <f>SUMPRODUCT(E$3:I$3,E73:I73)/SUM(E73:I73)</f>
        <v>4.1152737752161386</v>
      </c>
      <c r="N73" s="118">
        <v>6</v>
      </c>
      <c r="O73" s="109">
        <v>38</v>
      </c>
      <c r="P73" s="109">
        <v>170</v>
      </c>
      <c r="Q73" s="109">
        <v>90</v>
      </c>
      <c r="R73" s="109">
        <v>38</v>
      </c>
      <c r="S73" s="110">
        <v>6</v>
      </c>
      <c r="T73" s="2"/>
      <c r="U73" s="273">
        <f>SUMPRODUCT(N$3:R$3,N73:R73)/SUM(N73:R73)</f>
        <v>2.6608187134502925</v>
      </c>
    </row>
    <row r="74" spans="1:21" ht="13.5" customHeight="1" x14ac:dyDescent="0.15">
      <c r="A74" s="261"/>
      <c r="B74" s="9" t="s">
        <v>490</v>
      </c>
      <c r="C74" s="17"/>
      <c r="D74" s="201"/>
      <c r="E74" s="105">
        <v>32.471264367816097</v>
      </c>
      <c r="F74" s="106">
        <v>47.988505747126439</v>
      </c>
      <c r="G74" s="106">
        <v>17.52873563218391</v>
      </c>
      <c r="H74" s="106">
        <v>1.7241379310344827</v>
      </c>
      <c r="I74" s="106">
        <v>0</v>
      </c>
      <c r="J74" s="107">
        <v>0.28735632183908044</v>
      </c>
      <c r="L74" s="272"/>
      <c r="N74" s="117">
        <v>1.7241379310344827</v>
      </c>
      <c r="O74" s="106">
        <v>10.919540229885058</v>
      </c>
      <c r="P74" s="106">
        <v>48.850574712643677</v>
      </c>
      <c r="Q74" s="106">
        <v>25.862068965517242</v>
      </c>
      <c r="R74" s="106">
        <v>10.919540229885058</v>
      </c>
      <c r="S74" s="107">
        <v>1.7241379310344827</v>
      </c>
      <c r="U74" s="272"/>
    </row>
    <row r="75" spans="1:21" s="57" customFormat="1" ht="13.5" customHeight="1" x14ac:dyDescent="0.15">
      <c r="A75" s="261"/>
      <c r="B75" s="56" t="s">
        <v>406</v>
      </c>
      <c r="D75" s="202">
        <v>1043</v>
      </c>
      <c r="E75" s="108">
        <v>298</v>
      </c>
      <c r="F75" s="109">
        <v>459</v>
      </c>
      <c r="G75" s="109">
        <v>167</v>
      </c>
      <c r="H75" s="109">
        <v>19</v>
      </c>
      <c r="I75" s="109">
        <v>5</v>
      </c>
      <c r="J75" s="110">
        <v>95</v>
      </c>
      <c r="L75" s="273">
        <f>SUMPRODUCT(E$3:I$3,E75:I75)/SUM(E75:I75)</f>
        <v>4.0822784810126587</v>
      </c>
      <c r="N75" s="118">
        <v>16</v>
      </c>
      <c r="O75" s="109">
        <v>90</v>
      </c>
      <c r="P75" s="109">
        <v>476</v>
      </c>
      <c r="Q75" s="109">
        <v>226</v>
      </c>
      <c r="R75" s="109">
        <v>103</v>
      </c>
      <c r="S75" s="110">
        <v>132</v>
      </c>
      <c r="T75" s="2"/>
      <c r="U75" s="273">
        <f>SUMPRODUCT(N$3:R$3,N75:R75)/SUM(N75:R75)</f>
        <v>2.6597145993413829</v>
      </c>
    </row>
    <row r="76" spans="1:21" ht="13.5" customHeight="1" thickBot="1" x14ac:dyDescent="0.2">
      <c r="A76" s="262"/>
      <c r="B76" s="16"/>
      <c r="C76" s="18"/>
      <c r="D76" s="203"/>
      <c r="E76" s="111">
        <v>28.571428571428569</v>
      </c>
      <c r="F76" s="112">
        <v>44.007670182166827</v>
      </c>
      <c r="G76" s="112">
        <v>16.01150527325024</v>
      </c>
      <c r="H76" s="112">
        <v>1.8216682646212849</v>
      </c>
      <c r="I76" s="112">
        <v>0.4793863854266539</v>
      </c>
      <c r="J76" s="113">
        <v>9.1083413231064245</v>
      </c>
      <c r="L76" s="271"/>
      <c r="N76" s="119">
        <v>1.5340364333652923</v>
      </c>
      <c r="O76" s="112">
        <v>8.6289549376797705</v>
      </c>
      <c r="P76" s="112">
        <v>45.63758389261745</v>
      </c>
      <c r="Q76" s="112">
        <v>21.668264621284756</v>
      </c>
      <c r="R76" s="112">
        <v>9.8753595397890699</v>
      </c>
      <c r="S76" s="113">
        <v>12.655800575263662</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599</v>
      </c>
      <c r="J1" s="4"/>
      <c r="L1" s="62"/>
      <c r="S1" s="4"/>
      <c r="V1" s="62" t="s">
        <v>600</v>
      </c>
    </row>
    <row r="2" spans="1:22" ht="36" customHeight="1" thickBot="1" x14ac:dyDescent="0.2">
      <c r="A2" s="5" t="s">
        <v>321</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1528</v>
      </c>
      <c r="F5" s="97">
        <v>741</v>
      </c>
      <c r="G5" s="97">
        <v>72</v>
      </c>
      <c r="H5" s="97">
        <v>12</v>
      </c>
      <c r="I5" s="97">
        <v>5</v>
      </c>
      <c r="J5" s="98">
        <v>97</v>
      </c>
      <c r="K5" s="69"/>
      <c r="L5" s="270">
        <f>SUMPRODUCT(E$3:I$3,E5:I5)/SUM(E5:I5)</f>
        <v>4.6009329940627648</v>
      </c>
      <c r="N5" s="114">
        <v>126</v>
      </c>
      <c r="O5" s="97">
        <v>668</v>
      </c>
      <c r="P5" s="97">
        <v>784</v>
      </c>
      <c r="Q5" s="97">
        <v>521</v>
      </c>
      <c r="R5" s="97">
        <v>210</v>
      </c>
      <c r="S5" s="98">
        <v>146</v>
      </c>
      <c r="T5" s="2"/>
      <c r="U5" s="270">
        <f>SUMPRODUCT(N$3:R$3,N5:R5)/SUM(N5:R5)</f>
        <v>2.9909051537462106</v>
      </c>
    </row>
    <row r="6" spans="1:22" ht="13.5" customHeight="1" thickBot="1" x14ac:dyDescent="0.2">
      <c r="A6" s="7"/>
      <c r="B6" s="8"/>
      <c r="C6" s="8"/>
      <c r="D6" s="199"/>
      <c r="E6" s="99">
        <v>62.240325865580445</v>
      </c>
      <c r="F6" s="100">
        <v>30.183299389002038</v>
      </c>
      <c r="G6" s="100">
        <v>2.9327902240325865</v>
      </c>
      <c r="H6" s="100">
        <v>0.4887983706720978</v>
      </c>
      <c r="I6" s="100">
        <v>0.20366598778004072</v>
      </c>
      <c r="J6" s="101">
        <v>3.9511201629327903</v>
      </c>
      <c r="K6" s="70"/>
      <c r="L6" s="271"/>
      <c r="N6" s="115">
        <v>5.1323828920570271</v>
      </c>
      <c r="O6" s="100">
        <v>27.209775967413442</v>
      </c>
      <c r="P6" s="100">
        <v>31.934826883910389</v>
      </c>
      <c r="Q6" s="100">
        <v>21.221995926680247</v>
      </c>
      <c r="R6" s="100">
        <v>8.5539714867617107</v>
      </c>
      <c r="S6" s="101">
        <v>5.9470468431771897</v>
      </c>
      <c r="U6" s="271"/>
    </row>
    <row r="7" spans="1:22" s="57" customFormat="1" ht="13.5" customHeight="1" x14ac:dyDescent="0.15">
      <c r="A7" s="265" t="s">
        <v>31</v>
      </c>
      <c r="B7" s="55" t="s">
        <v>33</v>
      </c>
      <c r="C7" s="60"/>
      <c r="D7" s="200">
        <v>1196</v>
      </c>
      <c r="E7" s="102">
        <v>753</v>
      </c>
      <c r="F7" s="103">
        <v>355</v>
      </c>
      <c r="G7" s="103">
        <v>36</v>
      </c>
      <c r="H7" s="103">
        <v>2</v>
      </c>
      <c r="I7" s="103">
        <v>4</v>
      </c>
      <c r="J7" s="104">
        <v>46</v>
      </c>
      <c r="K7" s="69"/>
      <c r="L7" s="270">
        <f>SUMPRODUCT(E$3:I$3,E7:I7)/SUM(E7:I7)</f>
        <v>4.609565217391304</v>
      </c>
      <c r="N7" s="116">
        <v>55</v>
      </c>
      <c r="O7" s="103">
        <v>351</v>
      </c>
      <c r="P7" s="103">
        <v>372</v>
      </c>
      <c r="Q7" s="103">
        <v>248</v>
      </c>
      <c r="R7" s="103">
        <v>94</v>
      </c>
      <c r="S7" s="104">
        <v>76</v>
      </c>
      <c r="T7" s="2"/>
      <c r="U7" s="270">
        <f>SUMPRODUCT(N$3:R$3,N7:R7)/SUM(N7:R7)</f>
        <v>3.0223214285714284</v>
      </c>
    </row>
    <row r="8" spans="1:22" ht="13.5" customHeight="1" x14ac:dyDescent="0.15">
      <c r="A8" s="263"/>
      <c r="B8" s="148"/>
      <c r="C8" s="17"/>
      <c r="D8" s="201"/>
      <c r="E8" s="105">
        <v>62.959866220735783</v>
      </c>
      <c r="F8" s="106">
        <v>29.682274247491641</v>
      </c>
      <c r="G8" s="106">
        <v>3.0100334448160537</v>
      </c>
      <c r="H8" s="106">
        <v>0.16722408026755853</v>
      </c>
      <c r="I8" s="106">
        <v>0.33444816053511706</v>
      </c>
      <c r="J8" s="107">
        <v>3.8461538461538463</v>
      </c>
      <c r="K8" s="70"/>
      <c r="L8" s="272"/>
      <c r="N8" s="117">
        <v>4.5986622073578589</v>
      </c>
      <c r="O8" s="106">
        <v>29.347826086956523</v>
      </c>
      <c r="P8" s="106">
        <v>31.103678929765888</v>
      </c>
      <c r="Q8" s="106">
        <v>20.735785953177256</v>
      </c>
      <c r="R8" s="106">
        <v>7.8595317725752514</v>
      </c>
      <c r="S8" s="107">
        <v>6.3545150501672243</v>
      </c>
      <c r="U8" s="272"/>
    </row>
    <row r="9" spans="1:22" s="57" customFormat="1" ht="13.5" customHeight="1" x14ac:dyDescent="0.15">
      <c r="A9" s="263"/>
      <c r="B9" s="56" t="s">
        <v>35</v>
      </c>
      <c r="D9" s="202">
        <v>223</v>
      </c>
      <c r="E9" s="108">
        <v>129</v>
      </c>
      <c r="F9" s="109">
        <v>75</v>
      </c>
      <c r="G9" s="109">
        <v>10</v>
      </c>
      <c r="H9" s="109">
        <v>1</v>
      </c>
      <c r="I9" s="109">
        <v>0</v>
      </c>
      <c r="J9" s="110">
        <v>8</v>
      </c>
      <c r="K9" s="65"/>
      <c r="L9" s="273">
        <f>SUMPRODUCT(E$3:I$3,E9:I9)/SUM(E9:I9)</f>
        <v>4.5441860465116282</v>
      </c>
      <c r="N9" s="118">
        <v>17</v>
      </c>
      <c r="O9" s="109">
        <v>59</v>
      </c>
      <c r="P9" s="109">
        <v>69</v>
      </c>
      <c r="Q9" s="109">
        <v>47</v>
      </c>
      <c r="R9" s="109">
        <v>18</v>
      </c>
      <c r="S9" s="110">
        <v>13</v>
      </c>
      <c r="T9" s="2"/>
      <c r="U9" s="273">
        <f>SUMPRODUCT(N$3:R$3,N9:R9)/SUM(N9:R9)</f>
        <v>3.0476190476190474</v>
      </c>
    </row>
    <row r="10" spans="1:22" ht="13.5" customHeight="1" x14ac:dyDescent="0.15">
      <c r="A10" s="263"/>
      <c r="B10" s="148"/>
      <c r="C10" s="17"/>
      <c r="D10" s="201"/>
      <c r="E10" s="105">
        <v>57.847533632286996</v>
      </c>
      <c r="F10" s="106">
        <v>33.632286995515699</v>
      </c>
      <c r="G10" s="106">
        <v>4.4843049327354256</v>
      </c>
      <c r="H10" s="106">
        <v>0.44843049327354262</v>
      </c>
      <c r="I10" s="106">
        <v>0</v>
      </c>
      <c r="J10" s="107">
        <v>3.5874439461883409</v>
      </c>
      <c r="K10" s="66"/>
      <c r="L10" s="272"/>
      <c r="N10" s="117">
        <v>7.623318385650224</v>
      </c>
      <c r="O10" s="106">
        <v>26.457399103139011</v>
      </c>
      <c r="P10" s="106">
        <v>30.941704035874441</v>
      </c>
      <c r="Q10" s="106">
        <v>21.076233183856502</v>
      </c>
      <c r="R10" s="106">
        <v>8.071748878923767</v>
      </c>
      <c r="S10" s="107">
        <v>5.8295964125560538</v>
      </c>
      <c r="U10" s="272"/>
    </row>
    <row r="11" spans="1:22" s="57" customFormat="1" ht="13.5" customHeight="1" x14ac:dyDescent="0.15">
      <c r="A11" s="263"/>
      <c r="B11" s="56" t="s">
        <v>37</v>
      </c>
      <c r="D11" s="202">
        <v>607</v>
      </c>
      <c r="E11" s="108">
        <v>394</v>
      </c>
      <c r="F11" s="109">
        <v>176</v>
      </c>
      <c r="G11" s="109">
        <v>12</v>
      </c>
      <c r="H11" s="109">
        <v>4</v>
      </c>
      <c r="I11" s="109">
        <v>0</v>
      </c>
      <c r="J11" s="110">
        <v>21</v>
      </c>
      <c r="K11" s="65"/>
      <c r="L11" s="273">
        <f>SUMPRODUCT(E$3:I$3,E11:I11)/SUM(E11:I11)</f>
        <v>4.6382252559726966</v>
      </c>
      <c r="N11" s="118">
        <v>33</v>
      </c>
      <c r="O11" s="109">
        <v>154</v>
      </c>
      <c r="P11" s="109">
        <v>222</v>
      </c>
      <c r="Q11" s="109">
        <v>129</v>
      </c>
      <c r="R11" s="109">
        <v>42</v>
      </c>
      <c r="S11" s="110">
        <v>27</v>
      </c>
      <c r="T11" s="2"/>
      <c r="U11" s="273">
        <f>SUMPRODUCT(N$3:R$3,N11:R11)/SUM(N11:R11)</f>
        <v>3.0120689655172415</v>
      </c>
    </row>
    <row r="12" spans="1:22" ht="13.5" customHeight="1" x14ac:dyDescent="0.15">
      <c r="A12" s="263"/>
      <c r="B12" s="148"/>
      <c r="C12" s="17"/>
      <c r="D12" s="201"/>
      <c r="E12" s="105">
        <v>64.909390444810541</v>
      </c>
      <c r="F12" s="106">
        <v>28.995057660626028</v>
      </c>
      <c r="G12" s="106">
        <v>1.9769357495881383</v>
      </c>
      <c r="H12" s="106">
        <v>0.65897858319604619</v>
      </c>
      <c r="I12" s="106">
        <v>0</v>
      </c>
      <c r="J12" s="107">
        <v>3.4596375617792421</v>
      </c>
      <c r="K12" s="66"/>
      <c r="L12" s="272"/>
      <c r="N12" s="117">
        <v>5.4365733113673809</v>
      </c>
      <c r="O12" s="106">
        <v>25.370675453047774</v>
      </c>
      <c r="P12" s="106">
        <v>36.573311367380562</v>
      </c>
      <c r="Q12" s="106">
        <v>21.252059308072489</v>
      </c>
      <c r="R12" s="106">
        <v>6.9192751235584842</v>
      </c>
      <c r="S12" s="107">
        <v>4.4481054365733117</v>
      </c>
      <c r="U12" s="272"/>
    </row>
    <row r="13" spans="1:22" s="57" customFormat="1" ht="13.5" customHeight="1" x14ac:dyDescent="0.15">
      <c r="A13" s="263"/>
      <c r="B13" s="56" t="s">
        <v>39</v>
      </c>
      <c r="D13" s="202">
        <v>159</v>
      </c>
      <c r="E13" s="108">
        <v>92</v>
      </c>
      <c r="F13" s="109">
        <v>49</v>
      </c>
      <c r="G13" s="109">
        <v>5</v>
      </c>
      <c r="H13" s="109">
        <v>2</v>
      </c>
      <c r="I13" s="109">
        <v>0</v>
      </c>
      <c r="J13" s="110">
        <v>11</v>
      </c>
      <c r="K13" s="65"/>
      <c r="L13" s="273">
        <f>SUMPRODUCT(E$3:I$3,E13:I13)/SUM(E13:I13)</f>
        <v>4.5608108108108105</v>
      </c>
      <c r="N13" s="118">
        <v>7</v>
      </c>
      <c r="O13" s="109">
        <v>36</v>
      </c>
      <c r="P13" s="109">
        <v>44</v>
      </c>
      <c r="Q13" s="109">
        <v>41</v>
      </c>
      <c r="R13" s="109">
        <v>20</v>
      </c>
      <c r="S13" s="110">
        <v>11</v>
      </c>
      <c r="T13" s="2"/>
      <c r="U13" s="273">
        <f>SUMPRODUCT(N$3:R$3,N13:R13)/SUM(N13:R13)</f>
        <v>2.7905405405405403</v>
      </c>
    </row>
    <row r="14" spans="1:22" ht="13.5" customHeight="1" x14ac:dyDescent="0.15">
      <c r="A14" s="263"/>
      <c r="B14" s="148"/>
      <c r="C14" s="17"/>
      <c r="D14" s="201"/>
      <c r="E14" s="105">
        <v>57.861635220125784</v>
      </c>
      <c r="F14" s="106">
        <v>30.817610062893081</v>
      </c>
      <c r="G14" s="106">
        <v>3.1446540880503147</v>
      </c>
      <c r="H14" s="106">
        <v>1.257861635220126</v>
      </c>
      <c r="I14" s="106">
        <v>0</v>
      </c>
      <c r="J14" s="107">
        <v>6.9182389937106921</v>
      </c>
      <c r="K14" s="66"/>
      <c r="L14" s="272"/>
      <c r="N14" s="117">
        <v>4.4025157232704402</v>
      </c>
      <c r="O14" s="106">
        <v>22.641509433962266</v>
      </c>
      <c r="P14" s="106">
        <v>27.672955974842768</v>
      </c>
      <c r="Q14" s="106">
        <v>25.786163522012579</v>
      </c>
      <c r="R14" s="106">
        <v>12.578616352201259</v>
      </c>
      <c r="S14" s="107">
        <v>6.9182389937106921</v>
      </c>
      <c r="U14" s="272"/>
    </row>
    <row r="15" spans="1:22" s="57" customFormat="1" ht="13.5" customHeight="1" x14ac:dyDescent="0.15">
      <c r="A15" s="263"/>
      <c r="B15" s="56" t="s">
        <v>41</v>
      </c>
      <c r="D15" s="202">
        <v>186</v>
      </c>
      <c r="E15" s="108">
        <v>107</v>
      </c>
      <c r="F15" s="109">
        <v>59</v>
      </c>
      <c r="G15" s="109">
        <v>8</v>
      </c>
      <c r="H15" s="109">
        <v>3</v>
      </c>
      <c r="I15" s="109">
        <v>1</v>
      </c>
      <c r="J15" s="110">
        <v>8</v>
      </c>
      <c r="K15" s="65"/>
      <c r="L15" s="273">
        <f>SUMPRODUCT(E$3:I$3,E15:I15)/SUM(E15:I15)</f>
        <v>4.5056179775280896</v>
      </c>
      <c r="N15" s="118">
        <v>10</v>
      </c>
      <c r="O15" s="109">
        <v>52</v>
      </c>
      <c r="P15" s="109">
        <v>56</v>
      </c>
      <c r="Q15" s="109">
        <v>32</v>
      </c>
      <c r="R15" s="109">
        <v>22</v>
      </c>
      <c r="S15" s="110">
        <v>14</v>
      </c>
      <c r="T15" s="2"/>
      <c r="U15" s="273">
        <f>SUMPRODUCT(N$3:R$3,N15:R15)/SUM(N15:R15)</f>
        <v>2.9767441860465116</v>
      </c>
    </row>
    <row r="16" spans="1:22" ht="13.5" customHeight="1" x14ac:dyDescent="0.15">
      <c r="A16" s="263"/>
      <c r="B16" s="148"/>
      <c r="C16" s="17"/>
      <c r="D16" s="201"/>
      <c r="E16" s="105">
        <v>57.526881720430111</v>
      </c>
      <c r="F16" s="106">
        <v>31.72043010752688</v>
      </c>
      <c r="G16" s="106">
        <v>4.3010752688172049</v>
      </c>
      <c r="H16" s="106">
        <v>1.6129032258064515</v>
      </c>
      <c r="I16" s="106">
        <v>0.53763440860215062</v>
      </c>
      <c r="J16" s="107">
        <v>4.3010752688172049</v>
      </c>
      <c r="K16" s="66"/>
      <c r="L16" s="272"/>
      <c r="N16" s="117">
        <v>5.376344086021505</v>
      </c>
      <c r="O16" s="106">
        <v>27.956989247311824</v>
      </c>
      <c r="P16" s="106">
        <v>30.107526881720432</v>
      </c>
      <c r="Q16" s="106">
        <v>17.20430107526882</v>
      </c>
      <c r="R16" s="106">
        <v>11.827956989247312</v>
      </c>
      <c r="S16" s="107">
        <v>7.5268817204301079</v>
      </c>
      <c r="U16" s="272"/>
    </row>
    <row r="17" spans="1:21" s="57" customFormat="1" ht="13.5" customHeight="1" x14ac:dyDescent="0.15">
      <c r="A17" s="263"/>
      <c r="B17" s="56" t="s">
        <v>43</v>
      </c>
      <c r="D17" s="202">
        <v>84</v>
      </c>
      <c r="E17" s="108">
        <v>53</v>
      </c>
      <c r="F17" s="109">
        <v>27</v>
      </c>
      <c r="G17" s="109">
        <v>1</v>
      </c>
      <c r="H17" s="109">
        <v>0</v>
      </c>
      <c r="I17" s="109">
        <v>0</v>
      </c>
      <c r="J17" s="110">
        <v>3</v>
      </c>
      <c r="K17" s="65"/>
      <c r="L17" s="273">
        <f>SUMPRODUCT(E$3:I$3,E17:I17)/SUM(E17:I17)</f>
        <v>4.6419753086419755</v>
      </c>
      <c r="N17" s="118">
        <v>4</v>
      </c>
      <c r="O17" s="109">
        <v>16</v>
      </c>
      <c r="P17" s="109">
        <v>21</v>
      </c>
      <c r="Q17" s="109">
        <v>24</v>
      </c>
      <c r="R17" s="109">
        <v>14</v>
      </c>
      <c r="S17" s="110">
        <v>5</v>
      </c>
      <c r="T17" s="2"/>
      <c r="U17" s="273">
        <f>SUMPRODUCT(N$3:R$3,N17:R17)/SUM(N17:R17)</f>
        <v>2.6455696202531644</v>
      </c>
    </row>
    <row r="18" spans="1:21" ht="13.5" customHeight="1" thickBot="1" x14ac:dyDescent="0.2">
      <c r="A18" s="264"/>
      <c r="B18" s="150"/>
      <c r="C18" s="18"/>
      <c r="D18" s="203"/>
      <c r="E18" s="111">
        <v>63.095238095238095</v>
      </c>
      <c r="F18" s="112">
        <v>32.142857142857146</v>
      </c>
      <c r="G18" s="112">
        <v>1.1904761904761905</v>
      </c>
      <c r="H18" s="112">
        <v>0</v>
      </c>
      <c r="I18" s="112">
        <v>0</v>
      </c>
      <c r="J18" s="113">
        <v>3.5714285714285712</v>
      </c>
      <c r="K18" s="66"/>
      <c r="L18" s="271"/>
      <c r="N18" s="119">
        <v>4.7619047619047619</v>
      </c>
      <c r="O18" s="112">
        <v>19.047619047619047</v>
      </c>
      <c r="P18" s="112">
        <v>25</v>
      </c>
      <c r="Q18" s="112">
        <v>28.571428571428569</v>
      </c>
      <c r="R18" s="112">
        <v>16.666666666666664</v>
      </c>
      <c r="S18" s="113">
        <v>5.9523809523809517</v>
      </c>
      <c r="U18" s="271"/>
    </row>
    <row r="19" spans="1:21" s="57" customFormat="1" ht="13.5" customHeight="1" x14ac:dyDescent="0.15">
      <c r="A19" s="265" t="s">
        <v>0</v>
      </c>
      <c r="B19" s="55" t="s">
        <v>1</v>
      </c>
      <c r="C19" s="217"/>
      <c r="D19" s="200">
        <v>993</v>
      </c>
      <c r="E19" s="102">
        <v>553</v>
      </c>
      <c r="F19" s="103">
        <v>356</v>
      </c>
      <c r="G19" s="103">
        <v>40</v>
      </c>
      <c r="H19" s="103">
        <v>9</v>
      </c>
      <c r="I19" s="103">
        <v>4</v>
      </c>
      <c r="J19" s="104">
        <v>31</v>
      </c>
      <c r="K19" s="65"/>
      <c r="L19" s="270">
        <f>SUMPRODUCT(E$3:I$3,E19:I19)/SUM(E19:I19)</f>
        <v>4.502079002079002</v>
      </c>
      <c r="N19" s="116">
        <v>61</v>
      </c>
      <c r="O19" s="103">
        <v>295</v>
      </c>
      <c r="P19" s="103">
        <v>301</v>
      </c>
      <c r="Q19" s="103">
        <v>212</v>
      </c>
      <c r="R19" s="103">
        <v>73</v>
      </c>
      <c r="S19" s="104">
        <v>51</v>
      </c>
      <c r="T19" s="2"/>
      <c r="U19" s="270">
        <f>SUMPRODUCT(N$3:R$3,N19:R19)/SUM(N19:R19)</f>
        <v>3.0626326963906583</v>
      </c>
    </row>
    <row r="20" spans="1:21" ht="13.5" customHeight="1" x14ac:dyDescent="0.15">
      <c r="A20" s="263"/>
      <c r="B20" s="56"/>
      <c r="C20" s="218"/>
      <c r="D20" s="202"/>
      <c r="E20" s="219">
        <v>55.689828801611277</v>
      </c>
      <c r="F20" s="220">
        <v>35.850956696878143</v>
      </c>
      <c r="G20" s="220">
        <v>4.0281973816717018</v>
      </c>
      <c r="H20" s="220">
        <v>0.90634441087613304</v>
      </c>
      <c r="I20" s="220">
        <v>0.4028197381671702</v>
      </c>
      <c r="J20" s="221">
        <v>3.1218529707955689</v>
      </c>
      <c r="L20" s="272"/>
      <c r="N20" s="117">
        <v>6.143001007049345</v>
      </c>
      <c r="O20" s="106">
        <v>29.7079556898288</v>
      </c>
      <c r="P20" s="106">
        <v>30.312185297079559</v>
      </c>
      <c r="Q20" s="106">
        <v>21.349446122860019</v>
      </c>
      <c r="R20" s="106">
        <v>7.3514602215508553</v>
      </c>
      <c r="S20" s="107">
        <v>5.1359516616314203</v>
      </c>
      <c r="U20" s="272"/>
    </row>
    <row r="21" spans="1:21" s="57" customFormat="1" ht="13.5" customHeight="1" x14ac:dyDescent="0.15">
      <c r="A21" s="263"/>
      <c r="B21" s="149" t="s">
        <v>2</v>
      </c>
      <c r="C21" s="229"/>
      <c r="D21" s="239">
        <v>1427</v>
      </c>
      <c r="E21" s="230">
        <v>960</v>
      </c>
      <c r="F21" s="231">
        <v>372</v>
      </c>
      <c r="G21" s="231">
        <v>30</v>
      </c>
      <c r="H21" s="231">
        <v>3</v>
      </c>
      <c r="I21" s="231">
        <v>1</v>
      </c>
      <c r="J21" s="232">
        <v>61</v>
      </c>
      <c r="L21" s="273">
        <f>SUMPRODUCT(E$3:I$3,E21:I21)/SUM(E21:I21)</f>
        <v>4.6742313323572473</v>
      </c>
      <c r="N21" s="118">
        <v>65</v>
      </c>
      <c r="O21" s="109">
        <v>368</v>
      </c>
      <c r="P21" s="109">
        <v>466</v>
      </c>
      <c r="Q21" s="109">
        <v>304</v>
      </c>
      <c r="R21" s="109">
        <v>134</v>
      </c>
      <c r="S21" s="110">
        <v>90</v>
      </c>
      <c r="T21" s="2"/>
      <c r="U21" s="273">
        <f>SUMPRODUCT(N$3:R$3,N21:R21)/SUM(N21:R21)</f>
        <v>2.9446522064323113</v>
      </c>
    </row>
    <row r="22" spans="1:21" ht="13.5" customHeight="1" x14ac:dyDescent="0.15">
      <c r="A22" s="263"/>
      <c r="B22" s="148"/>
      <c r="C22" s="17"/>
      <c r="D22" s="201"/>
      <c r="E22" s="105">
        <v>67.274001401541696</v>
      </c>
      <c r="F22" s="106">
        <v>26.06867554309741</v>
      </c>
      <c r="G22" s="106">
        <v>2.102312543798178</v>
      </c>
      <c r="H22" s="106">
        <v>0.21023125437981782</v>
      </c>
      <c r="I22" s="106">
        <v>7.0077084793272598E-2</v>
      </c>
      <c r="J22" s="107">
        <v>4.2747021723896284</v>
      </c>
      <c r="L22" s="272"/>
      <c r="N22" s="117">
        <v>4.5550105115627186</v>
      </c>
      <c r="O22" s="106">
        <v>25.788367203924317</v>
      </c>
      <c r="P22" s="106">
        <v>32.655921513665035</v>
      </c>
      <c r="Q22" s="106">
        <v>21.303433777154872</v>
      </c>
      <c r="R22" s="106">
        <v>9.3903293622985284</v>
      </c>
      <c r="S22" s="107">
        <v>6.3069376313945336</v>
      </c>
      <c r="U22" s="272"/>
    </row>
    <row r="23" spans="1:21" s="57" customFormat="1" ht="13.5" customHeight="1" x14ac:dyDescent="0.15">
      <c r="A23" s="263"/>
      <c r="B23" s="56" t="s">
        <v>46</v>
      </c>
      <c r="D23" s="202">
        <v>35</v>
      </c>
      <c r="E23" s="108">
        <v>15</v>
      </c>
      <c r="F23" s="109">
        <v>13</v>
      </c>
      <c r="G23" s="109">
        <v>2</v>
      </c>
      <c r="H23" s="109">
        <v>0</v>
      </c>
      <c r="I23" s="109">
        <v>0</v>
      </c>
      <c r="J23" s="110">
        <v>5</v>
      </c>
      <c r="L23" s="273">
        <f>SUMPRODUCT(E$3:I$3,E23:I23)/SUM(E23:I23)</f>
        <v>4.4333333333333336</v>
      </c>
      <c r="N23" s="118">
        <v>0</v>
      </c>
      <c r="O23" s="109">
        <v>5</v>
      </c>
      <c r="P23" s="109">
        <v>17</v>
      </c>
      <c r="Q23" s="109">
        <v>5</v>
      </c>
      <c r="R23" s="109">
        <v>3</v>
      </c>
      <c r="S23" s="110">
        <v>5</v>
      </c>
      <c r="T23" s="2"/>
      <c r="U23" s="273">
        <f>SUMPRODUCT(N$3:R$3,N23:R23)/SUM(N23:R23)</f>
        <v>2.8</v>
      </c>
    </row>
    <row r="24" spans="1:21" ht="13.5" customHeight="1" thickBot="1" x14ac:dyDescent="0.2">
      <c r="A24" s="264"/>
      <c r="B24" s="150"/>
      <c r="C24" s="18"/>
      <c r="D24" s="203"/>
      <c r="E24" s="111">
        <v>42.857142857142854</v>
      </c>
      <c r="F24" s="112">
        <v>37.142857142857146</v>
      </c>
      <c r="G24" s="112">
        <v>5.7142857142857144</v>
      </c>
      <c r="H24" s="112">
        <v>0</v>
      </c>
      <c r="I24" s="112">
        <v>0</v>
      </c>
      <c r="J24" s="113">
        <v>14.285714285714285</v>
      </c>
      <c r="L24" s="271"/>
      <c r="N24" s="119">
        <v>0</v>
      </c>
      <c r="O24" s="112">
        <v>14.285714285714285</v>
      </c>
      <c r="P24" s="112">
        <v>48.571428571428569</v>
      </c>
      <c r="Q24" s="112">
        <v>14.285714285714285</v>
      </c>
      <c r="R24" s="112">
        <v>8.5714285714285712</v>
      </c>
      <c r="S24" s="113">
        <v>14.285714285714285</v>
      </c>
      <c r="U24" s="271"/>
    </row>
    <row r="25" spans="1:21" s="57" customFormat="1" ht="13.5" customHeight="1" x14ac:dyDescent="0.15">
      <c r="A25" s="265" t="s">
        <v>44</v>
      </c>
      <c r="B25" s="55" t="s">
        <v>3</v>
      </c>
      <c r="C25" s="60"/>
      <c r="D25" s="204">
        <v>119</v>
      </c>
      <c r="E25" s="102">
        <v>87</v>
      </c>
      <c r="F25" s="103">
        <v>28</v>
      </c>
      <c r="G25" s="103">
        <v>3</v>
      </c>
      <c r="H25" s="103">
        <v>0</v>
      </c>
      <c r="I25" s="103">
        <v>0</v>
      </c>
      <c r="J25" s="104">
        <v>1</v>
      </c>
      <c r="L25" s="270">
        <f>SUMPRODUCT(E$3:I$3,E25:I25)/SUM(E25:I25)</f>
        <v>4.7118644067796609</v>
      </c>
      <c r="N25" s="116">
        <v>20</v>
      </c>
      <c r="O25" s="103">
        <v>29</v>
      </c>
      <c r="P25" s="103">
        <v>44</v>
      </c>
      <c r="Q25" s="103">
        <v>21</v>
      </c>
      <c r="R25" s="103">
        <v>4</v>
      </c>
      <c r="S25" s="104">
        <v>1</v>
      </c>
      <c r="T25" s="2"/>
      <c r="U25" s="270">
        <f>SUMPRODUCT(N$3:R$3,N25:R25)/SUM(N25:R25)</f>
        <v>3.3389830508474576</v>
      </c>
    </row>
    <row r="26" spans="1:21" ht="13.5" customHeight="1" x14ac:dyDescent="0.15">
      <c r="A26" s="263"/>
      <c r="B26" s="56"/>
      <c r="D26" s="198"/>
      <c r="E26" s="219">
        <v>73.109243697478988</v>
      </c>
      <c r="F26" s="220">
        <v>23.52941176470588</v>
      </c>
      <c r="G26" s="220">
        <v>2.5210084033613445</v>
      </c>
      <c r="H26" s="220">
        <v>0</v>
      </c>
      <c r="I26" s="220">
        <v>0</v>
      </c>
      <c r="J26" s="221">
        <v>0.84033613445378152</v>
      </c>
      <c r="L26" s="272"/>
      <c r="N26" s="117">
        <v>16.806722689075631</v>
      </c>
      <c r="O26" s="106">
        <v>24.369747899159663</v>
      </c>
      <c r="P26" s="106">
        <v>36.97478991596639</v>
      </c>
      <c r="Q26" s="106">
        <v>17.647058823529413</v>
      </c>
      <c r="R26" s="106">
        <v>3.3613445378151261</v>
      </c>
      <c r="S26" s="107">
        <v>0.84033613445378152</v>
      </c>
      <c r="U26" s="272"/>
    </row>
    <row r="27" spans="1:21" s="57" customFormat="1" ht="13.5" customHeight="1" x14ac:dyDescent="0.15">
      <c r="A27" s="263"/>
      <c r="B27" s="149" t="s">
        <v>4</v>
      </c>
      <c r="C27" s="229"/>
      <c r="D27" s="240">
        <v>208</v>
      </c>
      <c r="E27" s="230">
        <v>145</v>
      </c>
      <c r="F27" s="231">
        <v>55</v>
      </c>
      <c r="G27" s="231">
        <v>4</v>
      </c>
      <c r="H27" s="231">
        <v>2</v>
      </c>
      <c r="I27" s="231">
        <v>1</v>
      </c>
      <c r="J27" s="232">
        <v>1</v>
      </c>
      <c r="L27" s="273">
        <f>SUMPRODUCT(E$3:I$3,E27:I27)/SUM(E27:I27)</f>
        <v>4.6473429951690823</v>
      </c>
      <c r="N27" s="118">
        <v>11</v>
      </c>
      <c r="O27" s="109">
        <v>62</v>
      </c>
      <c r="P27" s="109">
        <v>68</v>
      </c>
      <c r="Q27" s="109">
        <v>42</v>
      </c>
      <c r="R27" s="109">
        <v>22</v>
      </c>
      <c r="S27" s="110">
        <v>3</v>
      </c>
      <c r="T27" s="2"/>
      <c r="U27" s="273">
        <f>SUMPRODUCT(N$3:R$3,N27:R27)/SUM(N27:R27)</f>
        <v>2.9902439024390244</v>
      </c>
    </row>
    <row r="28" spans="1:21" ht="13.5" customHeight="1" x14ac:dyDescent="0.15">
      <c r="A28" s="263"/>
      <c r="B28" s="56"/>
      <c r="D28" s="198"/>
      <c r="E28" s="219">
        <v>69.711538461538453</v>
      </c>
      <c r="F28" s="220">
        <v>26.442307692307693</v>
      </c>
      <c r="G28" s="220">
        <v>1.9230769230769231</v>
      </c>
      <c r="H28" s="220">
        <v>0.96153846153846156</v>
      </c>
      <c r="I28" s="220">
        <v>0.48076923076923078</v>
      </c>
      <c r="J28" s="221">
        <v>0.48076923076923078</v>
      </c>
      <c r="L28" s="272"/>
      <c r="N28" s="117">
        <v>5.2884615384615383</v>
      </c>
      <c r="O28" s="106">
        <v>29.807692307692307</v>
      </c>
      <c r="P28" s="106">
        <v>32.692307692307693</v>
      </c>
      <c r="Q28" s="106">
        <v>20.192307692307693</v>
      </c>
      <c r="R28" s="106">
        <v>10.576923076923077</v>
      </c>
      <c r="S28" s="107">
        <v>1.4423076923076923</v>
      </c>
      <c r="U28" s="272"/>
    </row>
    <row r="29" spans="1:21" s="57" customFormat="1" ht="13.5" customHeight="1" x14ac:dyDescent="0.15">
      <c r="A29" s="263"/>
      <c r="B29" s="149" t="s">
        <v>5</v>
      </c>
      <c r="C29" s="229"/>
      <c r="D29" s="240">
        <v>358</v>
      </c>
      <c r="E29" s="230">
        <v>229</v>
      </c>
      <c r="F29" s="231">
        <v>114</v>
      </c>
      <c r="G29" s="231">
        <v>8</v>
      </c>
      <c r="H29" s="231">
        <v>2</v>
      </c>
      <c r="I29" s="231">
        <v>1</v>
      </c>
      <c r="J29" s="232">
        <v>4</v>
      </c>
      <c r="L29" s="273">
        <f>SUMPRODUCT(E$3:I$3,E29:I29)/SUM(E29:I29)</f>
        <v>4.6045197740112993</v>
      </c>
      <c r="N29" s="118">
        <v>20</v>
      </c>
      <c r="O29" s="109">
        <v>99</v>
      </c>
      <c r="P29" s="109">
        <v>119</v>
      </c>
      <c r="Q29" s="109">
        <v>82</v>
      </c>
      <c r="R29" s="109">
        <v>34</v>
      </c>
      <c r="S29" s="110">
        <v>4</v>
      </c>
      <c r="T29" s="2"/>
      <c r="U29" s="273">
        <f>SUMPRODUCT(N$3:R$3,N29:R29)/SUM(N29:R29)</f>
        <v>2.9689265536723162</v>
      </c>
    </row>
    <row r="30" spans="1:21" ht="13.5" customHeight="1" x14ac:dyDescent="0.15">
      <c r="A30" s="263"/>
      <c r="B30" s="148"/>
      <c r="C30" s="17"/>
      <c r="D30" s="205"/>
      <c r="E30" s="105">
        <v>63.966480446927378</v>
      </c>
      <c r="F30" s="106">
        <v>31.843575418994412</v>
      </c>
      <c r="G30" s="106">
        <v>2.2346368715083798</v>
      </c>
      <c r="H30" s="106">
        <v>0.55865921787709494</v>
      </c>
      <c r="I30" s="106">
        <v>0.27932960893854747</v>
      </c>
      <c r="J30" s="107">
        <v>1.1173184357541899</v>
      </c>
      <c r="L30" s="272"/>
      <c r="N30" s="117">
        <v>5.5865921787709496</v>
      </c>
      <c r="O30" s="106">
        <v>27.653631284916202</v>
      </c>
      <c r="P30" s="106">
        <v>33.240223463687151</v>
      </c>
      <c r="Q30" s="106">
        <v>22.905027932960895</v>
      </c>
      <c r="R30" s="106">
        <v>9.4972067039106136</v>
      </c>
      <c r="S30" s="107">
        <v>1.1173184357541899</v>
      </c>
      <c r="U30" s="272"/>
    </row>
    <row r="31" spans="1:21" s="57" customFormat="1" ht="13.5" customHeight="1" x14ac:dyDescent="0.15">
      <c r="A31" s="263"/>
      <c r="B31" s="149" t="s">
        <v>6</v>
      </c>
      <c r="C31" s="229"/>
      <c r="D31" s="240">
        <v>457</v>
      </c>
      <c r="E31" s="230">
        <v>308</v>
      </c>
      <c r="F31" s="231">
        <v>128</v>
      </c>
      <c r="G31" s="231">
        <v>12</v>
      </c>
      <c r="H31" s="231">
        <v>1</v>
      </c>
      <c r="I31" s="231">
        <v>0</v>
      </c>
      <c r="J31" s="232">
        <v>8</v>
      </c>
      <c r="L31" s="273">
        <f>SUMPRODUCT(E$3:I$3,E31:I31)/SUM(E31:I31)</f>
        <v>4.6547884187082404</v>
      </c>
      <c r="N31" s="118">
        <v>22</v>
      </c>
      <c r="O31" s="109">
        <v>107</v>
      </c>
      <c r="P31" s="109">
        <v>165</v>
      </c>
      <c r="Q31" s="109">
        <v>113</v>
      </c>
      <c r="R31" s="109">
        <v>40</v>
      </c>
      <c r="S31" s="110">
        <v>10</v>
      </c>
      <c r="T31" s="2"/>
      <c r="U31" s="273">
        <f>SUMPRODUCT(N$3:R$3,N31:R31)/SUM(N31:R31)</f>
        <v>2.9060402684563758</v>
      </c>
    </row>
    <row r="32" spans="1:21" ht="13.5" customHeight="1" x14ac:dyDescent="0.15">
      <c r="A32" s="263"/>
      <c r="B32" s="148"/>
      <c r="C32" s="17"/>
      <c r="D32" s="205"/>
      <c r="E32" s="105">
        <v>67.396061269146614</v>
      </c>
      <c r="F32" s="106">
        <v>28.008752735229759</v>
      </c>
      <c r="G32" s="106">
        <v>2.6258205689277898</v>
      </c>
      <c r="H32" s="106">
        <v>0.21881838074398249</v>
      </c>
      <c r="I32" s="106">
        <v>0</v>
      </c>
      <c r="J32" s="107">
        <v>1.7505470459518599</v>
      </c>
      <c r="L32" s="272"/>
      <c r="N32" s="117">
        <v>4.814004376367615</v>
      </c>
      <c r="O32" s="106">
        <v>23.413566739606125</v>
      </c>
      <c r="P32" s="106">
        <v>36.10503282275711</v>
      </c>
      <c r="Q32" s="106">
        <v>24.726477024070022</v>
      </c>
      <c r="R32" s="106">
        <v>8.7527352297592991</v>
      </c>
      <c r="S32" s="107">
        <v>2.1881838074398248</v>
      </c>
      <c r="U32" s="272"/>
    </row>
    <row r="33" spans="1:21" s="57" customFormat="1" ht="13.5" customHeight="1" x14ac:dyDescent="0.15">
      <c r="A33" s="263"/>
      <c r="B33" s="149" t="s">
        <v>7</v>
      </c>
      <c r="C33" s="229"/>
      <c r="D33" s="240">
        <v>531</v>
      </c>
      <c r="E33" s="230">
        <v>315</v>
      </c>
      <c r="F33" s="231">
        <v>191</v>
      </c>
      <c r="G33" s="231">
        <v>14</v>
      </c>
      <c r="H33" s="231">
        <v>2</v>
      </c>
      <c r="I33" s="231">
        <v>1</v>
      </c>
      <c r="J33" s="232">
        <v>8</v>
      </c>
      <c r="L33" s="273">
        <f>SUMPRODUCT(E$3:I$3,E33:I33)/SUM(E33:I33)</f>
        <v>4.5621414913957938</v>
      </c>
      <c r="N33" s="118">
        <v>17</v>
      </c>
      <c r="O33" s="109">
        <v>117</v>
      </c>
      <c r="P33" s="109">
        <v>180</v>
      </c>
      <c r="Q33" s="109">
        <v>143</v>
      </c>
      <c r="R33" s="109">
        <v>54</v>
      </c>
      <c r="S33" s="110">
        <v>20</v>
      </c>
      <c r="T33" s="2"/>
      <c r="U33" s="273">
        <f>SUMPRODUCT(N$3:R$3,N33:R33)/SUM(N33:R33)</f>
        <v>2.8043052837573383</v>
      </c>
    </row>
    <row r="34" spans="1:21" ht="13.5" customHeight="1" x14ac:dyDescent="0.15">
      <c r="A34" s="263"/>
      <c r="B34" s="148"/>
      <c r="C34" s="17"/>
      <c r="D34" s="205"/>
      <c r="E34" s="105">
        <v>59.322033898305079</v>
      </c>
      <c r="F34" s="106">
        <v>35.969868173258</v>
      </c>
      <c r="G34" s="106">
        <v>2.6365348399246704</v>
      </c>
      <c r="H34" s="106">
        <v>0.37664783427495291</v>
      </c>
      <c r="I34" s="106">
        <v>0.18832391713747645</v>
      </c>
      <c r="J34" s="107">
        <v>1.5065913370998116</v>
      </c>
      <c r="L34" s="272"/>
      <c r="N34" s="117">
        <v>3.2015065913370999</v>
      </c>
      <c r="O34" s="106">
        <v>22.033898305084744</v>
      </c>
      <c r="P34" s="106">
        <v>33.898305084745758</v>
      </c>
      <c r="Q34" s="106">
        <v>26.930320150659131</v>
      </c>
      <c r="R34" s="106">
        <v>10.16949152542373</v>
      </c>
      <c r="S34" s="107">
        <v>3.766478342749529</v>
      </c>
      <c r="U34" s="272"/>
    </row>
    <row r="35" spans="1:21" s="57" customFormat="1" ht="13.5" customHeight="1" x14ac:dyDescent="0.15">
      <c r="A35" s="263"/>
      <c r="B35" s="149" t="s">
        <v>45</v>
      </c>
      <c r="C35" s="229"/>
      <c r="D35" s="240">
        <v>750</v>
      </c>
      <c r="E35" s="230">
        <v>431</v>
      </c>
      <c r="F35" s="231">
        <v>213</v>
      </c>
      <c r="G35" s="231">
        <v>29</v>
      </c>
      <c r="H35" s="231">
        <v>5</v>
      </c>
      <c r="I35" s="231">
        <v>2</v>
      </c>
      <c r="J35" s="232">
        <v>70</v>
      </c>
      <c r="L35" s="273">
        <f>SUMPRODUCT(E$3:I$3,E35:I35)/SUM(E35:I35)</f>
        <v>4.5676470588235292</v>
      </c>
      <c r="N35" s="118">
        <v>36</v>
      </c>
      <c r="O35" s="109">
        <v>250</v>
      </c>
      <c r="P35" s="109">
        <v>192</v>
      </c>
      <c r="Q35" s="109">
        <v>116</v>
      </c>
      <c r="R35" s="109">
        <v>53</v>
      </c>
      <c r="S35" s="110">
        <v>103</v>
      </c>
      <c r="T35" s="2"/>
      <c r="U35" s="273">
        <f>SUMPRODUCT(N$3:R$3,N35:R35)/SUM(N35:R35)</f>
        <v>3.1545595054095825</v>
      </c>
    </row>
    <row r="36" spans="1:21" ht="13.5" customHeight="1" x14ac:dyDescent="0.15">
      <c r="A36" s="263"/>
      <c r="B36" s="148"/>
      <c r="C36" s="17"/>
      <c r="D36" s="205"/>
      <c r="E36" s="105">
        <v>57.466666666666669</v>
      </c>
      <c r="F36" s="106">
        <v>28.4</v>
      </c>
      <c r="G36" s="106">
        <v>3.8666666666666667</v>
      </c>
      <c r="H36" s="106">
        <v>0.66666666666666674</v>
      </c>
      <c r="I36" s="106">
        <v>0.26666666666666666</v>
      </c>
      <c r="J36" s="107">
        <v>9.3333333333333339</v>
      </c>
      <c r="L36" s="272"/>
      <c r="N36" s="117">
        <v>4.8</v>
      </c>
      <c r="O36" s="106">
        <v>33.333333333333329</v>
      </c>
      <c r="P36" s="106">
        <v>25.6</v>
      </c>
      <c r="Q36" s="106">
        <v>15.466666666666667</v>
      </c>
      <c r="R36" s="106">
        <v>7.0666666666666673</v>
      </c>
      <c r="S36" s="107">
        <v>13.733333333333334</v>
      </c>
      <c r="U36" s="272"/>
    </row>
    <row r="37" spans="1:21" s="57" customFormat="1" ht="13.5" customHeight="1" x14ac:dyDescent="0.15">
      <c r="A37" s="263"/>
      <c r="B37" s="56" t="s">
        <v>46</v>
      </c>
      <c r="D37" s="198">
        <v>32</v>
      </c>
      <c r="E37" s="108">
        <v>13</v>
      </c>
      <c r="F37" s="109">
        <v>12</v>
      </c>
      <c r="G37" s="109">
        <v>2</v>
      </c>
      <c r="H37" s="109">
        <v>0</v>
      </c>
      <c r="I37" s="109">
        <v>0</v>
      </c>
      <c r="J37" s="110">
        <v>5</v>
      </c>
      <c r="L37" s="273">
        <f>SUMPRODUCT(E$3:I$3,E37:I37)/SUM(E37:I37)</f>
        <v>4.4074074074074074</v>
      </c>
      <c r="N37" s="118">
        <v>0</v>
      </c>
      <c r="O37" s="109">
        <v>4</v>
      </c>
      <c r="P37" s="109">
        <v>16</v>
      </c>
      <c r="Q37" s="109">
        <v>4</v>
      </c>
      <c r="R37" s="109">
        <v>3</v>
      </c>
      <c r="S37" s="110">
        <v>5</v>
      </c>
      <c r="T37" s="2"/>
      <c r="U37" s="273">
        <f>SUMPRODUCT(N$3:R$3,N37:R37)/SUM(N37:R37)</f>
        <v>2.7777777777777777</v>
      </c>
    </row>
    <row r="38" spans="1:21" ht="13.5" customHeight="1" thickBot="1" x14ac:dyDescent="0.2">
      <c r="A38" s="263"/>
      <c r="B38" s="56"/>
      <c r="D38" s="199"/>
      <c r="E38" s="111">
        <v>40.625</v>
      </c>
      <c r="F38" s="112">
        <v>37.5</v>
      </c>
      <c r="G38" s="112">
        <v>6.25</v>
      </c>
      <c r="H38" s="112">
        <v>0</v>
      </c>
      <c r="I38" s="112">
        <v>0</v>
      </c>
      <c r="J38" s="113">
        <v>15.625</v>
      </c>
      <c r="L38" s="271"/>
      <c r="N38" s="119">
        <v>0</v>
      </c>
      <c r="O38" s="112">
        <v>12.5</v>
      </c>
      <c r="P38" s="112">
        <v>50</v>
      </c>
      <c r="Q38" s="112">
        <v>12.5</v>
      </c>
      <c r="R38" s="112">
        <v>9.375</v>
      </c>
      <c r="S38" s="113">
        <v>15.625</v>
      </c>
      <c r="U38" s="271"/>
    </row>
    <row r="39" spans="1:21" s="57" customFormat="1" ht="13.5" customHeight="1" x14ac:dyDescent="0.15">
      <c r="A39" s="265" t="s">
        <v>47</v>
      </c>
      <c r="B39" s="55" t="s">
        <v>49</v>
      </c>
      <c r="C39" s="217"/>
      <c r="D39" s="202">
        <v>365</v>
      </c>
      <c r="E39" s="108">
        <v>241</v>
      </c>
      <c r="F39" s="109">
        <v>108</v>
      </c>
      <c r="G39" s="109">
        <v>11</v>
      </c>
      <c r="H39" s="109">
        <v>1</v>
      </c>
      <c r="I39" s="109">
        <v>1</v>
      </c>
      <c r="J39" s="110">
        <v>3</v>
      </c>
      <c r="L39" s="270">
        <f>SUMPRODUCT(E$3:I$3,E39:I39)/SUM(E39:I39)</f>
        <v>4.6215469613259668</v>
      </c>
      <c r="N39" s="118">
        <v>35</v>
      </c>
      <c r="O39" s="109">
        <v>91</v>
      </c>
      <c r="P39" s="109">
        <v>128</v>
      </c>
      <c r="Q39" s="109">
        <v>78</v>
      </c>
      <c r="R39" s="109">
        <v>26</v>
      </c>
      <c r="S39" s="110">
        <v>7</v>
      </c>
      <c r="T39" s="2"/>
      <c r="U39" s="270">
        <f>SUMPRODUCT(N$3:R$3,N39:R39)/SUM(N39:R39)</f>
        <v>3.0865921787709496</v>
      </c>
    </row>
    <row r="40" spans="1:21" ht="13.5" customHeight="1" x14ac:dyDescent="0.15">
      <c r="A40" s="263"/>
      <c r="B40" s="56"/>
      <c r="C40" s="218"/>
      <c r="D40" s="202"/>
      <c r="E40" s="219">
        <v>66.027397260273972</v>
      </c>
      <c r="F40" s="220">
        <v>29.589041095890412</v>
      </c>
      <c r="G40" s="220">
        <v>3.0136986301369864</v>
      </c>
      <c r="H40" s="220">
        <v>0.27397260273972601</v>
      </c>
      <c r="I40" s="220">
        <v>0.27397260273972601</v>
      </c>
      <c r="J40" s="221">
        <v>0.82191780821917804</v>
      </c>
      <c r="L40" s="272"/>
      <c r="N40" s="117">
        <v>9.5890410958904102</v>
      </c>
      <c r="O40" s="106">
        <v>24.93150684931507</v>
      </c>
      <c r="P40" s="106">
        <v>35.06849315068493</v>
      </c>
      <c r="Q40" s="106">
        <v>21.36986301369863</v>
      </c>
      <c r="R40" s="106">
        <v>7.1232876712328768</v>
      </c>
      <c r="S40" s="107">
        <v>1.9178082191780823</v>
      </c>
      <c r="U40" s="272"/>
    </row>
    <row r="41" spans="1:21" s="57" customFormat="1" ht="13.5" customHeight="1" x14ac:dyDescent="0.15">
      <c r="A41" s="263"/>
      <c r="B41" s="149" t="s">
        <v>51</v>
      </c>
      <c r="C41" s="246"/>
      <c r="D41" s="239">
        <v>1728</v>
      </c>
      <c r="E41" s="230">
        <v>1097</v>
      </c>
      <c r="F41" s="231">
        <v>515</v>
      </c>
      <c r="G41" s="231">
        <v>42</v>
      </c>
      <c r="H41" s="231">
        <v>9</v>
      </c>
      <c r="I41" s="231">
        <v>3</v>
      </c>
      <c r="J41" s="232">
        <v>62</v>
      </c>
      <c r="L41" s="273">
        <f>SUMPRODUCT(E$3:I$3,E41:I41)/SUM(E41:I41)</f>
        <v>4.6170468187274913</v>
      </c>
      <c r="N41" s="118">
        <v>77</v>
      </c>
      <c r="O41" s="109">
        <v>482</v>
      </c>
      <c r="P41" s="109">
        <v>549</v>
      </c>
      <c r="Q41" s="109">
        <v>373</v>
      </c>
      <c r="R41" s="109">
        <v>153</v>
      </c>
      <c r="S41" s="110">
        <v>94</v>
      </c>
      <c r="T41" s="2"/>
      <c r="U41" s="273">
        <f>SUMPRODUCT(N$3:R$3,N41:R41)/SUM(N41:R41)</f>
        <v>2.9736842105263159</v>
      </c>
    </row>
    <row r="42" spans="1:21" ht="13.5" customHeight="1" x14ac:dyDescent="0.15">
      <c r="A42" s="263"/>
      <c r="B42" s="148"/>
      <c r="C42" s="243"/>
      <c r="D42" s="201"/>
      <c r="E42" s="105">
        <v>63.483796296296291</v>
      </c>
      <c r="F42" s="106">
        <v>29.803240740740737</v>
      </c>
      <c r="G42" s="106">
        <v>2.4305555555555558</v>
      </c>
      <c r="H42" s="106">
        <v>0.52083333333333326</v>
      </c>
      <c r="I42" s="106">
        <v>0.1736111111111111</v>
      </c>
      <c r="J42" s="107">
        <v>3.5879629629629628</v>
      </c>
      <c r="L42" s="272"/>
      <c r="N42" s="117">
        <v>4.4560185185185182</v>
      </c>
      <c r="O42" s="106">
        <v>27.893518518518519</v>
      </c>
      <c r="P42" s="106">
        <v>31.770833333333332</v>
      </c>
      <c r="Q42" s="106">
        <v>21.585648148148149</v>
      </c>
      <c r="R42" s="106">
        <v>8.8541666666666679</v>
      </c>
      <c r="S42" s="107">
        <v>5.4398148148148149</v>
      </c>
      <c r="U42" s="272"/>
    </row>
    <row r="43" spans="1:21" s="57" customFormat="1" ht="13.5" customHeight="1" x14ac:dyDescent="0.15">
      <c r="A43" s="263"/>
      <c r="B43" s="149" t="s">
        <v>52</v>
      </c>
      <c r="C43" s="246"/>
      <c r="D43" s="239">
        <v>317</v>
      </c>
      <c r="E43" s="230">
        <v>175</v>
      </c>
      <c r="F43" s="231">
        <v>99</v>
      </c>
      <c r="G43" s="231">
        <v>17</v>
      </c>
      <c r="H43" s="231">
        <v>1</v>
      </c>
      <c r="I43" s="231">
        <v>1</v>
      </c>
      <c r="J43" s="232">
        <v>24</v>
      </c>
      <c r="L43" s="273">
        <f>SUMPRODUCT(E$3:I$3,E43:I43)/SUM(E43:I43)</f>
        <v>4.5221843003412969</v>
      </c>
      <c r="N43" s="118">
        <v>13</v>
      </c>
      <c r="O43" s="109">
        <v>87</v>
      </c>
      <c r="P43" s="109">
        <v>89</v>
      </c>
      <c r="Q43" s="109">
        <v>63</v>
      </c>
      <c r="R43" s="109">
        <v>28</v>
      </c>
      <c r="S43" s="110">
        <v>37</v>
      </c>
      <c r="T43" s="2"/>
      <c r="U43" s="273">
        <f>SUMPRODUCT(N$3:R$3,N43:R43)/SUM(N43:R43)</f>
        <v>2.9785714285714286</v>
      </c>
    </row>
    <row r="44" spans="1:21" ht="13.5" customHeight="1" x14ac:dyDescent="0.15">
      <c r="A44" s="263"/>
      <c r="B44" s="148"/>
      <c r="C44" s="243"/>
      <c r="D44" s="201"/>
      <c r="E44" s="105">
        <v>55.205047318611989</v>
      </c>
      <c r="F44" s="106">
        <v>31.230283911671926</v>
      </c>
      <c r="G44" s="106">
        <v>5.3627760252365935</v>
      </c>
      <c r="H44" s="106">
        <v>0.31545741324921134</v>
      </c>
      <c r="I44" s="106">
        <v>0.31545741324921134</v>
      </c>
      <c r="J44" s="107">
        <v>7.5709779179810726</v>
      </c>
      <c r="L44" s="272"/>
      <c r="N44" s="117">
        <v>4.1009463722397479</v>
      </c>
      <c r="O44" s="106">
        <v>27.444794952681388</v>
      </c>
      <c r="P44" s="106">
        <v>28.075709779179807</v>
      </c>
      <c r="Q44" s="106">
        <v>19.873817034700316</v>
      </c>
      <c r="R44" s="106">
        <v>8.8328075709779181</v>
      </c>
      <c r="S44" s="107">
        <v>11.67192429022082</v>
      </c>
      <c r="U44" s="272"/>
    </row>
    <row r="45" spans="1:21" s="57" customFormat="1" ht="13.5" customHeight="1" x14ac:dyDescent="0.15">
      <c r="A45" s="263"/>
      <c r="B45" s="56" t="s">
        <v>350</v>
      </c>
      <c r="C45" s="244"/>
      <c r="D45" s="202">
        <v>45</v>
      </c>
      <c r="E45" s="108">
        <v>15</v>
      </c>
      <c r="F45" s="109">
        <v>19</v>
      </c>
      <c r="G45" s="109">
        <v>2</v>
      </c>
      <c r="H45" s="109">
        <v>1</v>
      </c>
      <c r="I45" s="109">
        <v>0</v>
      </c>
      <c r="J45" s="110">
        <v>8</v>
      </c>
      <c r="L45" s="273">
        <f>SUMPRODUCT(E$3:I$3,E45:I45)/SUM(E45:I45)</f>
        <v>4.2972972972972974</v>
      </c>
      <c r="N45" s="118">
        <v>1</v>
      </c>
      <c r="O45" s="109">
        <v>8</v>
      </c>
      <c r="P45" s="109">
        <v>18</v>
      </c>
      <c r="Q45" s="109">
        <v>7</v>
      </c>
      <c r="R45" s="109">
        <v>3</v>
      </c>
      <c r="S45" s="110">
        <v>8</v>
      </c>
      <c r="T45" s="2"/>
      <c r="U45" s="273">
        <f>SUMPRODUCT(N$3:R$3,N45:R45)/SUM(N45:R45)</f>
        <v>2.9189189189189189</v>
      </c>
    </row>
    <row r="46" spans="1:21" ht="13.5" customHeight="1" thickBot="1" x14ac:dyDescent="0.2">
      <c r="A46" s="264"/>
      <c r="B46" s="150"/>
      <c r="C46" s="245"/>
      <c r="D46" s="203"/>
      <c r="E46" s="111">
        <v>33.333333333333329</v>
      </c>
      <c r="F46" s="112">
        <v>42.222222222222221</v>
      </c>
      <c r="G46" s="112">
        <v>4.4444444444444446</v>
      </c>
      <c r="H46" s="112">
        <v>2.2222222222222223</v>
      </c>
      <c r="I46" s="112">
        <v>0</v>
      </c>
      <c r="J46" s="113">
        <v>17.777777777777779</v>
      </c>
      <c r="L46" s="271"/>
      <c r="N46" s="119">
        <v>2.2222222222222223</v>
      </c>
      <c r="O46" s="112">
        <v>17.777777777777779</v>
      </c>
      <c r="P46" s="112">
        <v>40</v>
      </c>
      <c r="Q46" s="112">
        <v>15.555555555555555</v>
      </c>
      <c r="R46" s="112">
        <v>6.666666666666667</v>
      </c>
      <c r="S46" s="113">
        <v>17.777777777777779</v>
      </c>
      <c r="U46" s="271"/>
    </row>
    <row r="47" spans="1:21" s="57" customFormat="1" ht="13.5" customHeight="1" x14ac:dyDescent="0.15">
      <c r="A47" s="265" t="s">
        <v>224</v>
      </c>
      <c r="B47" s="55" t="s">
        <v>54</v>
      </c>
      <c r="C47" s="217"/>
      <c r="D47" s="202">
        <v>95</v>
      </c>
      <c r="E47" s="108">
        <v>69</v>
      </c>
      <c r="F47" s="109">
        <v>22</v>
      </c>
      <c r="G47" s="109">
        <v>3</v>
      </c>
      <c r="H47" s="109">
        <v>0</v>
      </c>
      <c r="I47" s="109">
        <v>0</v>
      </c>
      <c r="J47" s="110">
        <v>1</v>
      </c>
      <c r="L47" s="270">
        <f>SUMPRODUCT(E$3:I$3,E47:I47)/SUM(E47:I47)</f>
        <v>4.7021276595744679</v>
      </c>
      <c r="N47" s="118">
        <v>16</v>
      </c>
      <c r="O47" s="109">
        <v>23</v>
      </c>
      <c r="P47" s="109">
        <v>36</v>
      </c>
      <c r="Q47" s="109">
        <v>15</v>
      </c>
      <c r="R47" s="109">
        <v>4</v>
      </c>
      <c r="S47" s="110">
        <v>1</v>
      </c>
      <c r="T47" s="2"/>
      <c r="U47" s="270">
        <f>SUMPRODUCT(N$3:R$3,N47:R47)/SUM(N47:R47)</f>
        <v>3.3404255319148937</v>
      </c>
    </row>
    <row r="48" spans="1:21" ht="13.5" customHeight="1" x14ac:dyDescent="0.15">
      <c r="A48" s="263"/>
      <c r="B48" s="56"/>
      <c r="C48" s="218"/>
      <c r="D48" s="202"/>
      <c r="E48" s="219">
        <v>72.631578947368425</v>
      </c>
      <c r="F48" s="220">
        <v>23.157894736842106</v>
      </c>
      <c r="G48" s="220">
        <v>3.1578947368421053</v>
      </c>
      <c r="H48" s="220">
        <v>0</v>
      </c>
      <c r="I48" s="220">
        <v>0</v>
      </c>
      <c r="J48" s="221">
        <v>1.0526315789473684</v>
      </c>
      <c r="L48" s="272"/>
      <c r="N48" s="117">
        <v>16.842105263157894</v>
      </c>
      <c r="O48" s="106">
        <v>24.210526315789473</v>
      </c>
      <c r="P48" s="106">
        <v>37.894736842105267</v>
      </c>
      <c r="Q48" s="106">
        <v>15.789473684210526</v>
      </c>
      <c r="R48" s="106">
        <v>4.2105263157894735</v>
      </c>
      <c r="S48" s="107">
        <v>1.0526315789473684</v>
      </c>
      <c r="U48" s="272"/>
    </row>
    <row r="49" spans="1:21" s="57" customFormat="1" ht="13.5" customHeight="1" x14ac:dyDescent="0.15">
      <c r="A49" s="263"/>
      <c r="B49" s="149" t="s">
        <v>393</v>
      </c>
      <c r="C49" s="246"/>
      <c r="D49" s="239">
        <v>332</v>
      </c>
      <c r="E49" s="230">
        <v>207</v>
      </c>
      <c r="F49" s="231">
        <v>107</v>
      </c>
      <c r="G49" s="231">
        <v>14</v>
      </c>
      <c r="H49" s="231">
        <v>1</v>
      </c>
      <c r="I49" s="231">
        <v>1</v>
      </c>
      <c r="J49" s="232">
        <v>2</v>
      </c>
      <c r="L49" s="273">
        <f>SUMPRODUCT(E$3:I$3,E49:I49)/SUM(E49:I49)</f>
        <v>4.5696969696969694</v>
      </c>
      <c r="N49" s="118">
        <v>22</v>
      </c>
      <c r="O49" s="109">
        <v>81</v>
      </c>
      <c r="P49" s="109">
        <v>111</v>
      </c>
      <c r="Q49" s="109">
        <v>85</v>
      </c>
      <c r="R49" s="109">
        <v>28</v>
      </c>
      <c r="S49" s="110">
        <v>5</v>
      </c>
      <c r="T49" s="2"/>
      <c r="U49" s="273">
        <f>SUMPRODUCT(N$3:R$3,N49:R49)/SUM(N49:R49)</f>
        <v>2.9510703363914375</v>
      </c>
    </row>
    <row r="50" spans="1:21" ht="13.5" customHeight="1" x14ac:dyDescent="0.15">
      <c r="A50" s="263"/>
      <c r="B50" s="148"/>
      <c r="C50" s="243"/>
      <c r="D50" s="201"/>
      <c r="E50" s="105">
        <v>62.349397590361441</v>
      </c>
      <c r="F50" s="106">
        <v>32.228915662650607</v>
      </c>
      <c r="G50" s="106">
        <v>4.2168674698795181</v>
      </c>
      <c r="H50" s="106">
        <v>0.30120481927710846</v>
      </c>
      <c r="I50" s="106">
        <v>0.30120481927710846</v>
      </c>
      <c r="J50" s="107">
        <v>0.60240963855421692</v>
      </c>
      <c r="L50" s="272"/>
      <c r="N50" s="117">
        <v>6.6265060240963862</v>
      </c>
      <c r="O50" s="106">
        <v>24.397590361445783</v>
      </c>
      <c r="P50" s="106">
        <v>33.433734939759034</v>
      </c>
      <c r="Q50" s="106">
        <v>25.602409638554217</v>
      </c>
      <c r="R50" s="106">
        <v>8.4337349397590362</v>
      </c>
      <c r="S50" s="107">
        <v>1.5060240963855422</v>
      </c>
      <c r="U50" s="272"/>
    </row>
    <row r="51" spans="1:21" s="57" customFormat="1" ht="13.5" customHeight="1" x14ac:dyDescent="0.15">
      <c r="A51" s="263"/>
      <c r="B51" s="149" t="s">
        <v>56</v>
      </c>
      <c r="C51" s="246"/>
      <c r="D51" s="239">
        <v>216</v>
      </c>
      <c r="E51" s="230">
        <v>149</v>
      </c>
      <c r="F51" s="231">
        <v>62</v>
      </c>
      <c r="G51" s="231">
        <v>1</v>
      </c>
      <c r="H51" s="231">
        <v>1</v>
      </c>
      <c r="I51" s="231">
        <v>0</v>
      </c>
      <c r="J51" s="232">
        <v>3</v>
      </c>
      <c r="L51" s="273">
        <f>SUMPRODUCT(E$3:I$3,E51:I51)/SUM(E51:I51)</f>
        <v>4.685446009389671</v>
      </c>
      <c r="N51" s="118">
        <v>8</v>
      </c>
      <c r="O51" s="109">
        <v>55</v>
      </c>
      <c r="P51" s="109">
        <v>76</v>
      </c>
      <c r="Q51" s="109">
        <v>49</v>
      </c>
      <c r="R51" s="109">
        <v>20</v>
      </c>
      <c r="S51" s="110">
        <v>8</v>
      </c>
      <c r="T51" s="2"/>
      <c r="U51" s="273">
        <f>SUMPRODUCT(N$3:R$3,N51:R51)/SUM(N51:R51)</f>
        <v>2.9134615384615383</v>
      </c>
    </row>
    <row r="52" spans="1:21" ht="13.5" customHeight="1" x14ac:dyDescent="0.15">
      <c r="A52" s="263"/>
      <c r="B52" s="148"/>
      <c r="C52" s="243"/>
      <c r="D52" s="201"/>
      <c r="E52" s="105">
        <v>68.981481481481481</v>
      </c>
      <c r="F52" s="106">
        <v>28.703703703703702</v>
      </c>
      <c r="G52" s="106">
        <v>0.46296296296296291</v>
      </c>
      <c r="H52" s="106">
        <v>0.46296296296296291</v>
      </c>
      <c r="I52" s="106">
        <v>0</v>
      </c>
      <c r="J52" s="107">
        <v>1.3888888888888888</v>
      </c>
      <c r="L52" s="272"/>
      <c r="N52" s="117">
        <v>3.7037037037037033</v>
      </c>
      <c r="O52" s="106">
        <v>25.462962962962965</v>
      </c>
      <c r="P52" s="106">
        <v>35.185185185185183</v>
      </c>
      <c r="Q52" s="106">
        <v>22.685185185185187</v>
      </c>
      <c r="R52" s="106">
        <v>9.2592592592592595</v>
      </c>
      <c r="S52" s="107">
        <v>3.7037037037037033</v>
      </c>
      <c r="U52" s="272"/>
    </row>
    <row r="53" spans="1:21" s="57" customFormat="1" ht="13.5" customHeight="1" x14ac:dyDescent="0.15">
      <c r="A53" s="263"/>
      <c r="B53" s="149" t="s">
        <v>58</v>
      </c>
      <c r="C53" s="246"/>
      <c r="D53" s="239">
        <v>177</v>
      </c>
      <c r="E53" s="230">
        <v>125</v>
      </c>
      <c r="F53" s="231">
        <v>46</v>
      </c>
      <c r="G53" s="231">
        <v>2</v>
      </c>
      <c r="H53" s="231">
        <v>0</v>
      </c>
      <c r="I53" s="231">
        <v>1</v>
      </c>
      <c r="J53" s="232">
        <v>3</v>
      </c>
      <c r="L53" s="273">
        <f>SUMPRODUCT(E$3:I$3,E53:I53)/SUM(E53:I53)</f>
        <v>4.6896551724137927</v>
      </c>
      <c r="N53" s="118">
        <v>11</v>
      </c>
      <c r="O53" s="109">
        <v>52</v>
      </c>
      <c r="P53" s="109">
        <v>50</v>
      </c>
      <c r="Q53" s="109">
        <v>40</v>
      </c>
      <c r="R53" s="109">
        <v>19</v>
      </c>
      <c r="S53" s="110">
        <v>5</v>
      </c>
      <c r="T53" s="2"/>
      <c r="U53" s="273">
        <f>SUMPRODUCT(N$3:R$3,N53:R53)/SUM(N53:R53)</f>
        <v>2.9767441860465116</v>
      </c>
    </row>
    <row r="54" spans="1:21" ht="13.5" customHeight="1" x14ac:dyDescent="0.15">
      <c r="A54" s="263"/>
      <c r="B54" s="148"/>
      <c r="C54" s="243"/>
      <c r="D54" s="201"/>
      <c r="E54" s="105">
        <v>70.621468926553675</v>
      </c>
      <c r="F54" s="106">
        <v>25.988700564971751</v>
      </c>
      <c r="G54" s="106">
        <v>1.1299435028248588</v>
      </c>
      <c r="H54" s="106">
        <v>0</v>
      </c>
      <c r="I54" s="106">
        <v>0.56497175141242939</v>
      </c>
      <c r="J54" s="107">
        <v>1.6949152542372881</v>
      </c>
      <c r="L54" s="272"/>
      <c r="N54" s="117">
        <v>6.2146892655367232</v>
      </c>
      <c r="O54" s="106">
        <v>29.378531073446329</v>
      </c>
      <c r="P54" s="106">
        <v>28.248587570621471</v>
      </c>
      <c r="Q54" s="106">
        <v>22.598870056497177</v>
      </c>
      <c r="R54" s="106">
        <v>10.734463276836157</v>
      </c>
      <c r="S54" s="107">
        <v>2.8248587570621471</v>
      </c>
      <c r="U54" s="272"/>
    </row>
    <row r="55" spans="1:21" s="57" customFormat="1" ht="13.5" customHeight="1" x14ac:dyDescent="0.15">
      <c r="A55" s="263"/>
      <c r="B55" s="149" t="s">
        <v>60</v>
      </c>
      <c r="C55" s="246"/>
      <c r="D55" s="239">
        <v>396</v>
      </c>
      <c r="E55" s="230">
        <v>256</v>
      </c>
      <c r="F55" s="231">
        <v>119</v>
      </c>
      <c r="G55" s="231">
        <v>7</v>
      </c>
      <c r="H55" s="231">
        <v>3</v>
      </c>
      <c r="I55" s="231">
        <v>1</v>
      </c>
      <c r="J55" s="232">
        <v>10</v>
      </c>
      <c r="L55" s="273">
        <f>SUMPRODUCT(E$3:I$3,E55:I55)/SUM(E55:I55)</f>
        <v>4.6217616580310885</v>
      </c>
      <c r="N55" s="118">
        <v>22</v>
      </c>
      <c r="O55" s="109">
        <v>104</v>
      </c>
      <c r="P55" s="109">
        <v>133</v>
      </c>
      <c r="Q55" s="109">
        <v>88</v>
      </c>
      <c r="R55" s="109">
        <v>38</v>
      </c>
      <c r="S55" s="110">
        <v>11</v>
      </c>
      <c r="T55" s="2"/>
      <c r="U55" s="273">
        <f>SUMPRODUCT(N$3:R$3,N55:R55)/SUM(N55:R55)</f>
        <v>2.9584415584415584</v>
      </c>
    </row>
    <row r="56" spans="1:21" ht="13.5" customHeight="1" x14ac:dyDescent="0.15">
      <c r="A56" s="263"/>
      <c r="B56" s="148"/>
      <c r="C56" s="243"/>
      <c r="D56" s="201"/>
      <c r="E56" s="105">
        <v>64.646464646464651</v>
      </c>
      <c r="F56" s="106">
        <v>30.050505050505048</v>
      </c>
      <c r="G56" s="106">
        <v>1.7676767676767675</v>
      </c>
      <c r="H56" s="106">
        <v>0.75757575757575757</v>
      </c>
      <c r="I56" s="106">
        <v>0.25252525252525254</v>
      </c>
      <c r="J56" s="107">
        <v>2.5252525252525251</v>
      </c>
      <c r="L56" s="272"/>
      <c r="N56" s="117">
        <v>5.5555555555555554</v>
      </c>
      <c r="O56" s="106">
        <v>26.262626262626267</v>
      </c>
      <c r="P56" s="106">
        <v>33.585858585858588</v>
      </c>
      <c r="Q56" s="106">
        <v>22.222222222222221</v>
      </c>
      <c r="R56" s="106">
        <v>9.5959595959595951</v>
      </c>
      <c r="S56" s="107">
        <v>2.7777777777777777</v>
      </c>
      <c r="U56" s="272"/>
    </row>
    <row r="57" spans="1:21" s="57" customFormat="1" ht="13.5" customHeight="1" x14ac:dyDescent="0.15">
      <c r="A57" s="263"/>
      <c r="B57" s="149" t="s">
        <v>62</v>
      </c>
      <c r="C57" s="246"/>
      <c r="D57" s="239">
        <v>207</v>
      </c>
      <c r="E57" s="230">
        <v>137</v>
      </c>
      <c r="F57" s="231">
        <v>59</v>
      </c>
      <c r="G57" s="231">
        <v>3</v>
      </c>
      <c r="H57" s="231">
        <v>3</v>
      </c>
      <c r="I57" s="231">
        <v>1</v>
      </c>
      <c r="J57" s="232">
        <v>4</v>
      </c>
      <c r="L57" s="273">
        <f>SUMPRODUCT(E$3:I$3,E57:I57)/SUM(E57:I57)</f>
        <v>4.6157635467980294</v>
      </c>
      <c r="N57" s="118">
        <v>14</v>
      </c>
      <c r="O57" s="109">
        <v>57</v>
      </c>
      <c r="P57" s="109">
        <v>73</v>
      </c>
      <c r="Q57" s="109">
        <v>41</v>
      </c>
      <c r="R57" s="109">
        <v>17</v>
      </c>
      <c r="S57" s="110">
        <v>5</v>
      </c>
      <c r="T57" s="2"/>
      <c r="U57" s="273">
        <f>SUMPRODUCT(N$3:R$3,N57:R57)/SUM(N57:R57)</f>
        <v>3.0495049504950495</v>
      </c>
    </row>
    <row r="58" spans="1:21" ht="13.5" customHeight="1" x14ac:dyDescent="0.15">
      <c r="A58" s="263"/>
      <c r="B58" s="148"/>
      <c r="C58" s="243"/>
      <c r="D58" s="201"/>
      <c r="E58" s="105">
        <v>66.183574879227052</v>
      </c>
      <c r="F58" s="106">
        <v>28.502415458937197</v>
      </c>
      <c r="G58" s="106">
        <v>1.4492753623188406</v>
      </c>
      <c r="H58" s="106">
        <v>1.4492753623188406</v>
      </c>
      <c r="I58" s="106">
        <v>0.48309178743961351</v>
      </c>
      <c r="J58" s="107">
        <v>1.932367149758454</v>
      </c>
      <c r="L58" s="272"/>
      <c r="N58" s="117">
        <v>6.7632850241545892</v>
      </c>
      <c r="O58" s="106">
        <v>27.536231884057973</v>
      </c>
      <c r="P58" s="106">
        <v>35.265700483091791</v>
      </c>
      <c r="Q58" s="106">
        <v>19.806763285024154</v>
      </c>
      <c r="R58" s="106">
        <v>8.2125603864734309</v>
      </c>
      <c r="S58" s="107">
        <v>2.4154589371980677</v>
      </c>
      <c r="U58" s="272"/>
    </row>
    <row r="59" spans="1:21" s="57" customFormat="1" ht="13.5" customHeight="1" x14ac:dyDescent="0.15">
      <c r="A59" s="263"/>
      <c r="B59" s="149" t="s">
        <v>64</v>
      </c>
      <c r="C59" s="246"/>
      <c r="D59" s="206">
        <v>142</v>
      </c>
      <c r="E59" s="230">
        <v>74</v>
      </c>
      <c r="F59" s="231">
        <v>44</v>
      </c>
      <c r="G59" s="231">
        <v>9</v>
      </c>
      <c r="H59" s="231">
        <v>1</v>
      </c>
      <c r="I59" s="231">
        <v>1</v>
      </c>
      <c r="J59" s="232">
        <v>13</v>
      </c>
      <c r="L59" s="273">
        <f>SUMPRODUCT(E$3:I$3,E59:I59)/SUM(E59:I59)</f>
        <v>4.4651162790697674</v>
      </c>
      <c r="N59" s="118">
        <v>6</v>
      </c>
      <c r="O59" s="109">
        <v>41</v>
      </c>
      <c r="P59" s="109">
        <v>37</v>
      </c>
      <c r="Q59" s="109">
        <v>21</v>
      </c>
      <c r="R59" s="109">
        <v>17</v>
      </c>
      <c r="S59" s="110">
        <v>20</v>
      </c>
      <c r="T59" s="2"/>
      <c r="U59" s="273">
        <f>SUMPRODUCT(N$3:R$3,N59:R59)/SUM(N59:R59)</f>
        <v>2.9836065573770494</v>
      </c>
    </row>
    <row r="60" spans="1:21" ht="13.5" customHeight="1" x14ac:dyDescent="0.15">
      <c r="A60" s="263"/>
      <c r="B60" s="148"/>
      <c r="C60" s="243"/>
      <c r="D60" s="201"/>
      <c r="E60" s="105">
        <v>52.112676056338024</v>
      </c>
      <c r="F60" s="106">
        <v>30.985915492957744</v>
      </c>
      <c r="G60" s="106">
        <v>6.3380281690140841</v>
      </c>
      <c r="H60" s="106">
        <v>0.70422535211267612</v>
      </c>
      <c r="I60" s="106">
        <v>0.70422535211267612</v>
      </c>
      <c r="J60" s="107">
        <v>9.1549295774647899</v>
      </c>
      <c r="L60" s="272"/>
      <c r="N60" s="117">
        <v>4.225352112676056</v>
      </c>
      <c r="O60" s="106">
        <v>28.87323943661972</v>
      </c>
      <c r="P60" s="106">
        <v>26.056338028169012</v>
      </c>
      <c r="Q60" s="106">
        <v>14.788732394366196</v>
      </c>
      <c r="R60" s="106">
        <v>11.971830985915492</v>
      </c>
      <c r="S60" s="107">
        <v>14.084507042253522</v>
      </c>
      <c r="U60" s="272"/>
    </row>
    <row r="61" spans="1:21" s="57" customFormat="1" ht="13.5" customHeight="1" x14ac:dyDescent="0.15">
      <c r="A61" s="263"/>
      <c r="B61" s="149" t="s">
        <v>66</v>
      </c>
      <c r="C61" s="246"/>
      <c r="D61" s="206">
        <v>524</v>
      </c>
      <c r="E61" s="230">
        <v>309</v>
      </c>
      <c r="F61" s="231">
        <v>154</v>
      </c>
      <c r="G61" s="231">
        <v>19</v>
      </c>
      <c r="H61" s="231">
        <v>3</v>
      </c>
      <c r="I61" s="231">
        <v>1</v>
      </c>
      <c r="J61" s="232">
        <v>38</v>
      </c>
      <c r="L61" s="273">
        <f>SUMPRODUCT(E$3:I$3,E61:I61)/SUM(E61:I61)</f>
        <v>4.5781893004115224</v>
      </c>
      <c r="N61" s="118">
        <v>25</v>
      </c>
      <c r="O61" s="109">
        <v>164</v>
      </c>
      <c r="P61" s="109">
        <v>143</v>
      </c>
      <c r="Q61" s="109">
        <v>94</v>
      </c>
      <c r="R61" s="109">
        <v>42</v>
      </c>
      <c r="S61" s="110">
        <v>56</v>
      </c>
      <c r="T61" s="2"/>
      <c r="U61" s="273">
        <f>SUMPRODUCT(N$3:R$3,N61:R61)/SUM(N61:R61)</f>
        <v>3.0769230769230771</v>
      </c>
    </row>
    <row r="62" spans="1:21" ht="13.5" customHeight="1" x14ac:dyDescent="0.15">
      <c r="A62" s="263"/>
      <c r="B62" s="148"/>
      <c r="C62" s="243"/>
      <c r="D62" s="201"/>
      <c r="E62" s="105">
        <v>58.969465648854957</v>
      </c>
      <c r="F62" s="106">
        <v>29.389312977099237</v>
      </c>
      <c r="G62" s="106">
        <v>3.6259541984732824</v>
      </c>
      <c r="H62" s="106">
        <v>0.5725190839694656</v>
      </c>
      <c r="I62" s="106">
        <v>0.19083969465648853</v>
      </c>
      <c r="J62" s="107">
        <v>7.2519083969465647</v>
      </c>
      <c r="L62" s="272"/>
      <c r="N62" s="117">
        <v>4.770992366412214</v>
      </c>
      <c r="O62" s="106">
        <v>31.297709923664126</v>
      </c>
      <c r="P62" s="106">
        <v>27.29007633587786</v>
      </c>
      <c r="Q62" s="106">
        <v>17.938931297709924</v>
      </c>
      <c r="R62" s="106">
        <v>8.015267175572518</v>
      </c>
      <c r="S62" s="107">
        <v>10.687022900763358</v>
      </c>
      <c r="U62" s="272"/>
    </row>
    <row r="63" spans="1:21" s="57" customFormat="1" ht="13.5" customHeight="1" x14ac:dyDescent="0.15">
      <c r="A63" s="263"/>
      <c r="B63" s="56" t="s">
        <v>67</v>
      </c>
      <c r="C63" s="244"/>
      <c r="D63" s="202">
        <v>543</v>
      </c>
      <c r="E63" s="108">
        <v>313</v>
      </c>
      <c r="F63" s="109">
        <v>182</v>
      </c>
      <c r="G63" s="109">
        <v>17</v>
      </c>
      <c r="H63" s="109">
        <v>3</v>
      </c>
      <c r="I63" s="109">
        <v>0</v>
      </c>
      <c r="J63" s="110">
        <v>28</v>
      </c>
      <c r="L63" s="273">
        <f>SUMPRODUCT(E$3:I$3,E63:I63)/SUM(E63:I63)</f>
        <v>4.5631067961165046</v>
      </c>
      <c r="N63" s="118">
        <v>16</v>
      </c>
      <c r="O63" s="109">
        <v>138</v>
      </c>
      <c r="P63" s="109">
        <v>183</v>
      </c>
      <c r="Q63" s="109">
        <v>124</v>
      </c>
      <c r="R63" s="109">
        <v>41</v>
      </c>
      <c r="S63" s="110">
        <v>41</v>
      </c>
      <c r="T63" s="2"/>
      <c r="U63" s="273">
        <f>SUMPRODUCT(N$3:R$3,N63:R63)/SUM(N63:R63)</f>
        <v>2.9282868525896415</v>
      </c>
    </row>
    <row r="64" spans="1:21" ht="13.5" customHeight="1" thickBot="1" x14ac:dyDescent="0.2">
      <c r="A64" s="264"/>
      <c r="B64" s="150"/>
      <c r="C64" s="245"/>
      <c r="D64" s="203"/>
      <c r="E64" s="111">
        <v>57.642725598526702</v>
      </c>
      <c r="F64" s="112">
        <v>33.51749539594843</v>
      </c>
      <c r="G64" s="112">
        <v>3.1307550644567224</v>
      </c>
      <c r="H64" s="112">
        <v>0.55248618784530379</v>
      </c>
      <c r="I64" s="112">
        <v>0</v>
      </c>
      <c r="J64" s="113">
        <v>5.1565377532228363</v>
      </c>
      <c r="L64" s="271"/>
      <c r="N64" s="119">
        <v>2.9465930018416207</v>
      </c>
      <c r="O64" s="112">
        <v>25.414364640883981</v>
      </c>
      <c r="P64" s="112">
        <v>33.701657458563538</v>
      </c>
      <c r="Q64" s="112">
        <v>22.83609576427256</v>
      </c>
      <c r="R64" s="112">
        <v>7.5506445672191527</v>
      </c>
      <c r="S64" s="113">
        <v>7.5506445672191527</v>
      </c>
      <c r="U64" s="271"/>
    </row>
    <row r="65" spans="1:21" s="57" customFormat="1" ht="13.5" customHeight="1" x14ac:dyDescent="0.15">
      <c r="A65" s="269" t="s">
        <v>73</v>
      </c>
      <c r="B65" s="55" t="s">
        <v>68</v>
      </c>
      <c r="C65" s="217"/>
      <c r="D65" s="202">
        <v>1316</v>
      </c>
      <c r="E65" s="108">
        <v>821</v>
      </c>
      <c r="F65" s="109">
        <v>395</v>
      </c>
      <c r="G65" s="109">
        <v>42</v>
      </c>
      <c r="H65" s="109">
        <v>8</v>
      </c>
      <c r="I65" s="109">
        <v>3</v>
      </c>
      <c r="J65" s="110">
        <v>47</v>
      </c>
      <c r="L65" s="270">
        <f>SUMPRODUCT(E$3:I$3,E65:I65)/SUM(E65:I65)</f>
        <v>4.594168636721828</v>
      </c>
      <c r="N65" s="118">
        <v>77</v>
      </c>
      <c r="O65" s="109">
        <v>346</v>
      </c>
      <c r="P65" s="109">
        <v>409</v>
      </c>
      <c r="Q65" s="109">
        <v>293</v>
      </c>
      <c r="R65" s="109">
        <v>122</v>
      </c>
      <c r="S65" s="110">
        <v>69</v>
      </c>
      <c r="T65" s="2"/>
      <c r="U65" s="270">
        <f>SUMPRODUCT(N$3:R$3,N65:R65)/SUM(N65:R65)</f>
        <v>2.9703287890938253</v>
      </c>
    </row>
    <row r="66" spans="1:21" ht="13.5" customHeight="1" x14ac:dyDescent="0.15">
      <c r="A66" s="263"/>
      <c r="B66" s="9" t="s">
        <v>69</v>
      </c>
      <c r="C66" s="243"/>
      <c r="D66" s="201"/>
      <c r="E66" s="105">
        <v>62.386018237082062</v>
      </c>
      <c r="F66" s="106">
        <v>30.015197568389056</v>
      </c>
      <c r="G66" s="106">
        <v>3.1914893617021276</v>
      </c>
      <c r="H66" s="106">
        <v>0.60790273556231</v>
      </c>
      <c r="I66" s="106">
        <v>0.22796352583586624</v>
      </c>
      <c r="J66" s="107">
        <v>3.5714285714285712</v>
      </c>
      <c r="L66" s="272"/>
      <c r="N66" s="117">
        <v>5.8510638297872344</v>
      </c>
      <c r="O66" s="106">
        <v>26.29179331306991</v>
      </c>
      <c r="P66" s="106">
        <v>31.079027355623101</v>
      </c>
      <c r="Q66" s="106">
        <v>22.264437689969604</v>
      </c>
      <c r="R66" s="106">
        <v>9.2705167173252274</v>
      </c>
      <c r="S66" s="107">
        <v>5.2431610942249236</v>
      </c>
      <c r="U66" s="272"/>
    </row>
    <row r="67" spans="1:21" s="57" customFormat="1" ht="13.5" customHeight="1" x14ac:dyDescent="0.15">
      <c r="A67" s="263"/>
      <c r="B67" s="56" t="s">
        <v>70</v>
      </c>
      <c r="C67" s="244"/>
      <c r="D67" s="202">
        <v>1077</v>
      </c>
      <c r="E67" s="108">
        <v>680</v>
      </c>
      <c r="F67" s="109">
        <v>327</v>
      </c>
      <c r="G67" s="109">
        <v>25</v>
      </c>
      <c r="H67" s="109">
        <v>4</v>
      </c>
      <c r="I67" s="109">
        <v>1</v>
      </c>
      <c r="J67" s="110">
        <v>40</v>
      </c>
      <c r="L67" s="273">
        <f>SUMPRODUCT(E$3:I$3,E67:I67)/SUM(E67:I67)</f>
        <v>4.6210221793635489</v>
      </c>
      <c r="N67" s="118">
        <v>47</v>
      </c>
      <c r="O67" s="109">
        <v>311</v>
      </c>
      <c r="P67" s="109">
        <v>351</v>
      </c>
      <c r="Q67" s="109">
        <v>217</v>
      </c>
      <c r="R67" s="109">
        <v>86</v>
      </c>
      <c r="S67" s="110">
        <v>65</v>
      </c>
      <c r="T67" s="2"/>
      <c r="U67" s="273">
        <f>SUMPRODUCT(N$3:R$3,N67:R67)/SUM(N67:R67)</f>
        <v>3.0158102766798418</v>
      </c>
    </row>
    <row r="68" spans="1:21" ht="13.5" customHeight="1" x14ac:dyDescent="0.15">
      <c r="A68" s="263"/>
      <c r="B68" s="9" t="s">
        <v>71</v>
      </c>
      <c r="C68" s="243"/>
      <c r="D68" s="201"/>
      <c r="E68" s="105">
        <v>63.138347260909931</v>
      </c>
      <c r="F68" s="106">
        <v>30.362116991643457</v>
      </c>
      <c r="G68" s="106">
        <v>2.3212627669452179</v>
      </c>
      <c r="H68" s="106">
        <v>0.37140204271123489</v>
      </c>
      <c r="I68" s="106">
        <v>9.2850510677808723E-2</v>
      </c>
      <c r="J68" s="107">
        <v>3.7140204271123487</v>
      </c>
      <c r="L68" s="272"/>
      <c r="N68" s="117">
        <v>4.3639740018570103</v>
      </c>
      <c r="O68" s="106">
        <v>28.876508820798513</v>
      </c>
      <c r="P68" s="106">
        <v>32.590529247910865</v>
      </c>
      <c r="Q68" s="106">
        <v>20.148560817084494</v>
      </c>
      <c r="R68" s="106">
        <v>7.9851439182915511</v>
      </c>
      <c r="S68" s="107">
        <v>6.035283194057568</v>
      </c>
      <c r="U68" s="272"/>
    </row>
    <row r="69" spans="1:21" s="57" customFormat="1" ht="13.5" customHeight="1" x14ac:dyDescent="0.15">
      <c r="A69" s="263"/>
      <c r="B69" s="56" t="s">
        <v>72</v>
      </c>
      <c r="C69" s="244"/>
      <c r="D69" s="202">
        <v>62</v>
      </c>
      <c r="E69" s="108">
        <v>27</v>
      </c>
      <c r="F69" s="109">
        <v>19</v>
      </c>
      <c r="G69" s="109">
        <v>5</v>
      </c>
      <c r="H69" s="109">
        <v>0</v>
      </c>
      <c r="I69" s="109">
        <v>1</v>
      </c>
      <c r="J69" s="110">
        <v>10</v>
      </c>
      <c r="L69" s="273">
        <f>SUMPRODUCT(E$3:I$3,E69:I69)/SUM(E69:I69)</f>
        <v>4.365384615384615</v>
      </c>
      <c r="N69" s="118">
        <v>2</v>
      </c>
      <c r="O69" s="109">
        <v>11</v>
      </c>
      <c r="P69" s="109">
        <v>24</v>
      </c>
      <c r="Q69" s="109">
        <v>11</v>
      </c>
      <c r="R69" s="109">
        <v>2</v>
      </c>
      <c r="S69" s="110">
        <v>12</v>
      </c>
      <c r="T69" s="2"/>
      <c r="U69" s="273">
        <f>SUMPRODUCT(N$3:R$3,N69:R69)/SUM(N69:R69)</f>
        <v>3</v>
      </c>
    </row>
    <row r="70" spans="1:21" ht="13.5" customHeight="1" thickBot="1" x14ac:dyDescent="0.2">
      <c r="A70" s="264"/>
      <c r="B70" s="16"/>
      <c r="C70" s="245"/>
      <c r="D70" s="203"/>
      <c r="E70" s="111">
        <v>43.548387096774192</v>
      </c>
      <c r="F70" s="112">
        <v>30.64516129032258</v>
      </c>
      <c r="G70" s="112">
        <v>8.064516129032258</v>
      </c>
      <c r="H70" s="112">
        <v>0</v>
      </c>
      <c r="I70" s="112">
        <v>1.6129032258064515</v>
      </c>
      <c r="J70" s="113">
        <v>16.129032258064516</v>
      </c>
      <c r="L70" s="271"/>
      <c r="N70" s="119">
        <v>3.225806451612903</v>
      </c>
      <c r="O70" s="112">
        <v>17.741935483870968</v>
      </c>
      <c r="P70" s="112">
        <v>38.70967741935484</v>
      </c>
      <c r="Q70" s="112">
        <v>17.741935483870968</v>
      </c>
      <c r="R70" s="112">
        <v>3.225806451612903</v>
      </c>
      <c r="S70" s="113">
        <v>19.35483870967742</v>
      </c>
      <c r="U70" s="271"/>
    </row>
    <row r="71" spans="1:21" s="57" customFormat="1" ht="13.5" customHeight="1" x14ac:dyDescent="0.15">
      <c r="A71" s="261" t="s">
        <v>404</v>
      </c>
      <c r="B71" s="56" t="s">
        <v>489</v>
      </c>
      <c r="D71" s="202">
        <v>1064</v>
      </c>
      <c r="E71" s="108">
        <v>678</v>
      </c>
      <c r="F71" s="109">
        <v>335</v>
      </c>
      <c r="G71" s="109">
        <v>25</v>
      </c>
      <c r="H71" s="109">
        <v>5</v>
      </c>
      <c r="I71" s="109">
        <v>2</v>
      </c>
      <c r="J71" s="110">
        <v>19</v>
      </c>
      <c r="L71" s="270">
        <f>SUMPRODUCT(E$3:I$3,E71:I71)/SUM(E71:I71)</f>
        <v>4.6095693779904305</v>
      </c>
      <c r="N71" s="118">
        <v>55</v>
      </c>
      <c r="O71" s="109">
        <v>281</v>
      </c>
      <c r="P71" s="109">
        <v>353</v>
      </c>
      <c r="Q71" s="109">
        <v>252</v>
      </c>
      <c r="R71" s="109">
        <v>92</v>
      </c>
      <c r="S71" s="110">
        <v>31</v>
      </c>
      <c r="T71" s="2"/>
      <c r="U71" s="270">
        <f>SUMPRODUCT(N$3:R$3,N71:R71)/SUM(N71:R71)</f>
        <v>2.9564375605033884</v>
      </c>
    </row>
    <row r="72" spans="1:21" ht="13.5" customHeight="1" x14ac:dyDescent="0.15">
      <c r="A72" s="261"/>
      <c r="B72" s="9" t="s">
        <v>490</v>
      </c>
      <c r="C72" s="17"/>
      <c r="D72" s="201"/>
      <c r="E72" s="105">
        <v>63.721804511278194</v>
      </c>
      <c r="F72" s="106">
        <v>31.484962406015036</v>
      </c>
      <c r="G72" s="106">
        <v>2.3496240601503757</v>
      </c>
      <c r="H72" s="106">
        <v>0.46992481203007519</v>
      </c>
      <c r="I72" s="106">
        <v>0.18796992481203006</v>
      </c>
      <c r="J72" s="107">
        <v>1.7857142857142856</v>
      </c>
      <c r="L72" s="272"/>
      <c r="N72" s="117">
        <v>5.1691729323308264</v>
      </c>
      <c r="O72" s="106">
        <v>26.409774436090228</v>
      </c>
      <c r="P72" s="106">
        <v>33.176691729323309</v>
      </c>
      <c r="Q72" s="106">
        <v>23.684210526315788</v>
      </c>
      <c r="R72" s="106">
        <v>8.6466165413533833</v>
      </c>
      <c r="S72" s="107">
        <v>2.9135338345864659</v>
      </c>
      <c r="U72" s="272"/>
    </row>
    <row r="73" spans="1:21" s="57" customFormat="1" ht="13.5" customHeight="1" x14ac:dyDescent="0.15">
      <c r="A73" s="261"/>
      <c r="B73" s="56" t="s">
        <v>405</v>
      </c>
      <c r="D73" s="202">
        <v>348</v>
      </c>
      <c r="E73" s="108">
        <v>223</v>
      </c>
      <c r="F73" s="109">
        <v>110</v>
      </c>
      <c r="G73" s="109">
        <v>8</v>
      </c>
      <c r="H73" s="109">
        <v>3</v>
      </c>
      <c r="I73" s="109">
        <v>1</v>
      </c>
      <c r="J73" s="110">
        <v>3</v>
      </c>
      <c r="L73" s="273">
        <f>SUMPRODUCT(E$3:I$3,E73:I73)/SUM(E73:I73)</f>
        <v>4.5971014492753621</v>
      </c>
      <c r="N73" s="118">
        <v>14</v>
      </c>
      <c r="O73" s="109">
        <v>89</v>
      </c>
      <c r="P73" s="109">
        <v>123</v>
      </c>
      <c r="Q73" s="109">
        <v>82</v>
      </c>
      <c r="R73" s="109">
        <v>33</v>
      </c>
      <c r="S73" s="110">
        <v>7</v>
      </c>
      <c r="T73" s="2"/>
      <c r="U73" s="273">
        <f>SUMPRODUCT(N$3:R$3,N73:R73)/SUM(N73:R73)</f>
        <v>2.9090909090909092</v>
      </c>
    </row>
    <row r="74" spans="1:21" ht="13.5" customHeight="1" x14ac:dyDescent="0.15">
      <c r="A74" s="261"/>
      <c r="B74" s="9" t="s">
        <v>490</v>
      </c>
      <c r="C74" s="17"/>
      <c r="D74" s="201"/>
      <c r="E74" s="105">
        <v>64.080459770114942</v>
      </c>
      <c r="F74" s="106">
        <v>31.609195402298852</v>
      </c>
      <c r="G74" s="106">
        <v>2.2988505747126435</v>
      </c>
      <c r="H74" s="106">
        <v>0.86206896551724133</v>
      </c>
      <c r="I74" s="106">
        <v>0.28735632183908044</v>
      </c>
      <c r="J74" s="107">
        <v>0.86206896551724133</v>
      </c>
      <c r="L74" s="272"/>
      <c r="N74" s="117">
        <v>4.0229885057471266</v>
      </c>
      <c r="O74" s="106">
        <v>25.574712643678161</v>
      </c>
      <c r="P74" s="106">
        <v>35.344827586206897</v>
      </c>
      <c r="Q74" s="106">
        <v>23.563218390804597</v>
      </c>
      <c r="R74" s="106">
        <v>9.4827586206896548</v>
      </c>
      <c r="S74" s="107">
        <v>2.0114942528735633</v>
      </c>
      <c r="U74" s="272"/>
    </row>
    <row r="75" spans="1:21" s="57" customFormat="1" ht="13.5" customHeight="1" x14ac:dyDescent="0.15">
      <c r="A75" s="261"/>
      <c r="B75" s="56" t="s">
        <v>406</v>
      </c>
      <c r="D75" s="202">
        <v>1043</v>
      </c>
      <c r="E75" s="108">
        <v>627</v>
      </c>
      <c r="F75" s="109">
        <v>296</v>
      </c>
      <c r="G75" s="109">
        <v>39</v>
      </c>
      <c r="H75" s="109">
        <v>4</v>
      </c>
      <c r="I75" s="109">
        <v>2</v>
      </c>
      <c r="J75" s="110">
        <v>75</v>
      </c>
      <c r="L75" s="273">
        <f>SUMPRODUCT(E$3:I$3,E75:I75)/SUM(E75:I75)</f>
        <v>4.5929752066115705</v>
      </c>
      <c r="N75" s="118">
        <v>57</v>
      </c>
      <c r="O75" s="109">
        <v>298</v>
      </c>
      <c r="P75" s="109">
        <v>308</v>
      </c>
      <c r="Q75" s="109">
        <v>187</v>
      </c>
      <c r="R75" s="109">
        <v>85</v>
      </c>
      <c r="S75" s="110">
        <v>108</v>
      </c>
      <c r="T75" s="2"/>
      <c r="U75" s="273">
        <f>SUMPRODUCT(N$3:R$3,N75:R75)/SUM(N75:R75)</f>
        <v>3.0588235294117645</v>
      </c>
    </row>
    <row r="76" spans="1:21" ht="13.5" customHeight="1" thickBot="1" x14ac:dyDescent="0.2">
      <c r="A76" s="262"/>
      <c r="B76" s="16"/>
      <c r="C76" s="18"/>
      <c r="D76" s="203"/>
      <c r="E76" s="111">
        <v>60.115052732502392</v>
      </c>
      <c r="F76" s="112">
        <v>28.379674017257912</v>
      </c>
      <c r="G76" s="112">
        <v>3.7392138063279003</v>
      </c>
      <c r="H76" s="112">
        <v>0.38350910834132307</v>
      </c>
      <c r="I76" s="112">
        <v>0.19175455417066153</v>
      </c>
      <c r="J76" s="113">
        <v>7.1907957813998085</v>
      </c>
      <c r="L76" s="271"/>
      <c r="N76" s="119">
        <v>5.4650047938638542</v>
      </c>
      <c r="O76" s="112">
        <v>28.571428571428569</v>
      </c>
      <c r="P76" s="112">
        <v>29.530201342281881</v>
      </c>
      <c r="Q76" s="112">
        <v>17.929050814956852</v>
      </c>
      <c r="R76" s="112">
        <v>8.1495685522531147</v>
      </c>
      <c r="S76" s="113">
        <v>10.354745925215724</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320</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1060</v>
      </c>
      <c r="F5" s="97">
        <v>809</v>
      </c>
      <c r="G5" s="97">
        <v>350</v>
      </c>
      <c r="H5" s="97">
        <v>43</v>
      </c>
      <c r="I5" s="97">
        <v>44</v>
      </c>
      <c r="J5" s="98">
        <v>149</v>
      </c>
      <c r="K5" s="69"/>
      <c r="L5" s="270">
        <f>SUMPRODUCT(E$3:I$3,E5:I5)/SUM(E5:I5)</f>
        <v>4.2133564614050307</v>
      </c>
      <c r="N5" s="114">
        <v>83</v>
      </c>
      <c r="O5" s="97">
        <v>374</v>
      </c>
      <c r="P5" s="97">
        <v>1193</v>
      </c>
      <c r="Q5" s="97">
        <v>415</v>
      </c>
      <c r="R5" s="97">
        <v>188</v>
      </c>
      <c r="S5" s="98">
        <v>202</v>
      </c>
      <c r="T5" s="2"/>
      <c r="U5" s="270">
        <f>SUMPRODUCT(N$3:R$3,N5:R5)/SUM(N5:R5)</f>
        <v>2.8885929871282734</v>
      </c>
    </row>
    <row r="6" spans="1:22" ht="13.5" customHeight="1" thickBot="1" x14ac:dyDescent="0.2">
      <c r="A6" s="7"/>
      <c r="B6" s="8"/>
      <c r="C6" s="8"/>
      <c r="D6" s="199"/>
      <c r="E6" s="99">
        <v>43.177189409368637</v>
      </c>
      <c r="F6" s="100">
        <v>32.953156822810591</v>
      </c>
      <c r="G6" s="100">
        <v>14.256619144602849</v>
      </c>
      <c r="H6" s="100">
        <v>1.7515274949083504</v>
      </c>
      <c r="I6" s="100">
        <v>1.7922606924643585</v>
      </c>
      <c r="J6" s="101">
        <v>6.0692464358452138</v>
      </c>
      <c r="K6" s="70"/>
      <c r="L6" s="271"/>
      <c r="N6" s="115">
        <v>3.3808553971486766</v>
      </c>
      <c r="O6" s="100">
        <v>15.234215885947048</v>
      </c>
      <c r="P6" s="100">
        <v>48.594704684317719</v>
      </c>
      <c r="Q6" s="100">
        <v>16.90427698574338</v>
      </c>
      <c r="R6" s="100">
        <v>7.6578411405295306</v>
      </c>
      <c r="S6" s="101">
        <v>8.2281059063136457</v>
      </c>
      <c r="U6" s="271"/>
    </row>
    <row r="7" spans="1:22" s="57" customFormat="1" ht="13.5" customHeight="1" x14ac:dyDescent="0.15">
      <c r="A7" s="265" t="s">
        <v>31</v>
      </c>
      <c r="B7" s="55" t="s">
        <v>33</v>
      </c>
      <c r="C7" s="60"/>
      <c r="D7" s="200">
        <v>1196</v>
      </c>
      <c r="E7" s="102">
        <v>506</v>
      </c>
      <c r="F7" s="103">
        <v>393</v>
      </c>
      <c r="G7" s="103">
        <v>186</v>
      </c>
      <c r="H7" s="103">
        <v>19</v>
      </c>
      <c r="I7" s="103">
        <v>22</v>
      </c>
      <c r="J7" s="104">
        <v>70</v>
      </c>
      <c r="K7" s="69"/>
      <c r="L7" s="270">
        <f>SUMPRODUCT(E$3:I$3,E7:I7)/SUM(E7:I7)</f>
        <v>4.1918294849023088</v>
      </c>
      <c r="N7" s="116">
        <v>27</v>
      </c>
      <c r="O7" s="103">
        <v>202</v>
      </c>
      <c r="P7" s="103">
        <v>619</v>
      </c>
      <c r="Q7" s="103">
        <v>182</v>
      </c>
      <c r="R7" s="103">
        <v>66</v>
      </c>
      <c r="S7" s="104">
        <v>100</v>
      </c>
      <c r="T7" s="2"/>
      <c r="U7" s="270">
        <f>SUMPRODUCT(N$3:R$3,N7:R7)/SUM(N7:R7)</f>
        <v>2.9470802919708028</v>
      </c>
    </row>
    <row r="8" spans="1:22" ht="13.5" customHeight="1" x14ac:dyDescent="0.15">
      <c r="A8" s="263"/>
      <c r="B8" s="148"/>
      <c r="C8" s="17"/>
      <c r="D8" s="201"/>
      <c r="E8" s="105">
        <v>42.307692307692307</v>
      </c>
      <c r="F8" s="106">
        <v>32.859531772575252</v>
      </c>
      <c r="G8" s="106">
        <v>15.551839464882944</v>
      </c>
      <c r="H8" s="106">
        <v>1.5886287625418061</v>
      </c>
      <c r="I8" s="106">
        <v>1.8394648829431439</v>
      </c>
      <c r="J8" s="107">
        <v>5.8528428093645486</v>
      </c>
      <c r="K8" s="70"/>
      <c r="L8" s="272"/>
      <c r="N8" s="117">
        <v>2.2575250836120402</v>
      </c>
      <c r="O8" s="106">
        <v>16.889632107023409</v>
      </c>
      <c r="P8" s="106">
        <v>51.755852842809368</v>
      </c>
      <c r="Q8" s="106">
        <v>15.217391304347828</v>
      </c>
      <c r="R8" s="106">
        <v>5.5183946488294309</v>
      </c>
      <c r="S8" s="107">
        <v>8.3612040133779271</v>
      </c>
      <c r="U8" s="272"/>
    </row>
    <row r="9" spans="1:22" s="57" customFormat="1" ht="13.5" customHeight="1" x14ac:dyDescent="0.15">
      <c r="A9" s="263"/>
      <c r="B9" s="56" t="s">
        <v>35</v>
      </c>
      <c r="D9" s="202">
        <v>223</v>
      </c>
      <c r="E9" s="108">
        <v>83</v>
      </c>
      <c r="F9" s="109">
        <v>79</v>
      </c>
      <c r="G9" s="109">
        <v>38</v>
      </c>
      <c r="H9" s="109">
        <v>7</v>
      </c>
      <c r="I9" s="109">
        <v>2</v>
      </c>
      <c r="J9" s="110">
        <v>14</v>
      </c>
      <c r="K9" s="65"/>
      <c r="L9" s="273">
        <f>SUMPRODUCT(E$3:I$3,E9:I9)/SUM(E9:I9)</f>
        <v>4.1196172248803826</v>
      </c>
      <c r="N9" s="118">
        <v>10</v>
      </c>
      <c r="O9" s="109">
        <v>29</v>
      </c>
      <c r="P9" s="109">
        <v>119</v>
      </c>
      <c r="Q9" s="109">
        <v>32</v>
      </c>
      <c r="R9" s="109">
        <v>15</v>
      </c>
      <c r="S9" s="110">
        <v>18</v>
      </c>
      <c r="T9" s="2"/>
      <c r="U9" s="273">
        <f>SUMPRODUCT(N$3:R$3,N9:R9)/SUM(N9:R9)</f>
        <v>2.9365853658536585</v>
      </c>
    </row>
    <row r="10" spans="1:22" ht="13.5" customHeight="1" x14ac:dyDescent="0.15">
      <c r="A10" s="263"/>
      <c r="B10" s="148"/>
      <c r="C10" s="17"/>
      <c r="D10" s="201"/>
      <c r="E10" s="105">
        <v>37.219730941704036</v>
      </c>
      <c r="F10" s="106">
        <v>35.426008968609871</v>
      </c>
      <c r="G10" s="106">
        <v>17.040358744394617</v>
      </c>
      <c r="H10" s="106">
        <v>3.1390134529147984</v>
      </c>
      <c r="I10" s="106">
        <v>0.89686098654708524</v>
      </c>
      <c r="J10" s="107">
        <v>6.2780269058295968</v>
      </c>
      <c r="K10" s="66"/>
      <c r="L10" s="272"/>
      <c r="N10" s="117">
        <v>4.4843049327354256</v>
      </c>
      <c r="O10" s="106">
        <v>13.004484304932735</v>
      </c>
      <c r="P10" s="106">
        <v>53.36322869955157</v>
      </c>
      <c r="Q10" s="106">
        <v>14.349775784753364</v>
      </c>
      <c r="R10" s="106">
        <v>6.7264573991031389</v>
      </c>
      <c r="S10" s="107">
        <v>8.071748878923767</v>
      </c>
      <c r="U10" s="272"/>
    </row>
    <row r="11" spans="1:22" s="57" customFormat="1" ht="13.5" customHeight="1" x14ac:dyDescent="0.15">
      <c r="A11" s="263"/>
      <c r="B11" s="56" t="s">
        <v>37</v>
      </c>
      <c r="D11" s="202">
        <v>607</v>
      </c>
      <c r="E11" s="108">
        <v>285</v>
      </c>
      <c r="F11" s="109">
        <v>192</v>
      </c>
      <c r="G11" s="109">
        <v>73</v>
      </c>
      <c r="H11" s="109">
        <v>8</v>
      </c>
      <c r="I11" s="109">
        <v>13</v>
      </c>
      <c r="J11" s="110">
        <v>36</v>
      </c>
      <c r="K11" s="65"/>
      <c r="L11" s="273">
        <f>SUMPRODUCT(E$3:I$3,E11:I11)/SUM(E11:I11)</f>
        <v>4.2749562171628721</v>
      </c>
      <c r="N11" s="118">
        <v>34</v>
      </c>
      <c r="O11" s="109">
        <v>92</v>
      </c>
      <c r="P11" s="109">
        <v>310</v>
      </c>
      <c r="Q11" s="109">
        <v>96</v>
      </c>
      <c r="R11" s="109">
        <v>32</v>
      </c>
      <c r="S11" s="110">
        <v>43</v>
      </c>
      <c r="T11" s="2"/>
      <c r="U11" s="273">
        <f>SUMPRODUCT(N$3:R$3,N11:R11)/SUM(N11:R11)</f>
        <v>3</v>
      </c>
    </row>
    <row r="12" spans="1:22" ht="13.5" customHeight="1" x14ac:dyDescent="0.15">
      <c r="A12" s="263"/>
      <c r="B12" s="148"/>
      <c r="C12" s="17"/>
      <c r="D12" s="201"/>
      <c r="E12" s="105">
        <v>46.952224052718286</v>
      </c>
      <c r="F12" s="106">
        <v>31.630971993410213</v>
      </c>
      <c r="G12" s="106">
        <v>12.026359143327841</v>
      </c>
      <c r="H12" s="106">
        <v>1.3179571663920924</v>
      </c>
      <c r="I12" s="106">
        <v>2.1416803953871502</v>
      </c>
      <c r="J12" s="107">
        <v>5.930807248764415</v>
      </c>
      <c r="K12" s="66"/>
      <c r="L12" s="272"/>
      <c r="N12" s="117">
        <v>5.6013179571663922</v>
      </c>
      <c r="O12" s="106">
        <v>15.156507413509059</v>
      </c>
      <c r="P12" s="106">
        <v>51.070840197693578</v>
      </c>
      <c r="Q12" s="106">
        <v>15.815485996705107</v>
      </c>
      <c r="R12" s="106">
        <v>5.2718286655683695</v>
      </c>
      <c r="S12" s="107">
        <v>7.0840197693574956</v>
      </c>
      <c r="U12" s="272"/>
    </row>
    <row r="13" spans="1:22" s="57" customFormat="1" ht="13.5" customHeight="1" x14ac:dyDescent="0.15">
      <c r="A13" s="263"/>
      <c r="B13" s="56" t="s">
        <v>39</v>
      </c>
      <c r="D13" s="202">
        <v>159</v>
      </c>
      <c r="E13" s="108">
        <v>65</v>
      </c>
      <c r="F13" s="109">
        <v>59</v>
      </c>
      <c r="G13" s="109">
        <v>17</v>
      </c>
      <c r="H13" s="109">
        <v>2</v>
      </c>
      <c r="I13" s="109">
        <v>1</v>
      </c>
      <c r="J13" s="110">
        <v>15</v>
      </c>
      <c r="K13" s="65"/>
      <c r="L13" s="273">
        <f>SUMPRODUCT(E$3:I$3,E13:I13)/SUM(E13:I13)</f>
        <v>4.2847222222222223</v>
      </c>
      <c r="N13" s="118">
        <v>6</v>
      </c>
      <c r="O13" s="109">
        <v>28</v>
      </c>
      <c r="P13" s="109">
        <v>55</v>
      </c>
      <c r="Q13" s="109">
        <v>34</v>
      </c>
      <c r="R13" s="109">
        <v>17</v>
      </c>
      <c r="S13" s="110">
        <v>19</v>
      </c>
      <c r="T13" s="2"/>
      <c r="U13" s="273">
        <f>SUMPRODUCT(N$3:R$3,N13:R13)/SUM(N13:R13)</f>
        <v>2.8</v>
      </c>
    </row>
    <row r="14" spans="1:22" ht="13.5" customHeight="1" x14ac:dyDescent="0.15">
      <c r="A14" s="263"/>
      <c r="B14" s="148"/>
      <c r="C14" s="17"/>
      <c r="D14" s="201"/>
      <c r="E14" s="105">
        <v>40.880503144654092</v>
      </c>
      <c r="F14" s="106">
        <v>37.106918238993707</v>
      </c>
      <c r="G14" s="106">
        <v>10.691823899371069</v>
      </c>
      <c r="H14" s="106">
        <v>1.257861635220126</v>
      </c>
      <c r="I14" s="106">
        <v>0.62893081761006298</v>
      </c>
      <c r="J14" s="107">
        <v>9.433962264150944</v>
      </c>
      <c r="K14" s="66"/>
      <c r="L14" s="272"/>
      <c r="N14" s="117">
        <v>3.7735849056603774</v>
      </c>
      <c r="O14" s="106">
        <v>17.610062893081761</v>
      </c>
      <c r="P14" s="106">
        <v>34.591194968553459</v>
      </c>
      <c r="Q14" s="106">
        <v>21.383647798742139</v>
      </c>
      <c r="R14" s="106">
        <v>10.691823899371069</v>
      </c>
      <c r="S14" s="107">
        <v>11.949685534591195</v>
      </c>
      <c r="U14" s="272"/>
    </row>
    <row r="15" spans="1:22" s="57" customFormat="1" ht="13.5" customHeight="1" x14ac:dyDescent="0.15">
      <c r="A15" s="263"/>
      <c r="B15" s="56" t="s">
        <v>41</v>
      </c>
      <c r="D15" s="202">
        <v>186</v>
      </c>
      <c r="E15" s="108">
        <v>82</v>
      </c>
      <c r="F15" s="109">
        <v>58</v>
      </c>
      <c r="G15" s="109">
        <v>26</v>
      </c>
      <c r="H15" s="109">
        <v>5</v>
      </c>
      <c r="I15" s="109">
        <v>5</v>
      </c>
      <c r="J15" s="110">
        <v>10</v>
      </c>
      <c r="K15" s="65"/>
      <c r="L15" s="273">
        <f>SUMPRODUCT(E$3:I$3,E15:I15)/SUM(E15:I15)</f>
        <v>4.1761363636363633</v>
      </c>
      <c r="N15" s="118">
        <v>3</v>
      </c>
      <c r="O15" s="109">
        <v>20</v>
      </c>
      <c r="P15" s="109">
        <v>62</v>
      </c>
      <c r="Q15" s="109">
        <v>47</v>
      </c>
      <c r="R15" s="109">
        <v>38</v>
      </c>
      <c r="S15" s="110">
        <v>16</v>
      </c>
      <c r="T15" s="2"/>
      <c r="U15" s="273">
        <f>SUMPRODUCT(N$3:R$3,N15:R15)/SUM(N15:R15)</f>
        <v>2.4294117647058822</v>
      </c>
    </row>
    <row r="16" spans="1:22" ht="13.5" customHeight="1" x14ac:dyDescent="0.15">
      <c r="A16" s="263"/>
      <c r="B16" s="148"/>
      <c r="C16" s="17"/>
      <c r="D16" s="201"/>
      <c r="E16" s="105">
        <v>44.086021505376344</v>
      </c>
      <c r="F16" s="106">
        <v>31.182795698924732</v>
      </c>
      <c r="G16" s="106">
        <v>13.978494623655912</v>
      </c>
      <c r="H16" s="106">
        <v>2.6881720430107525</v>
      </c>
      <c r="I16" s="106">
        <v>2.6881720430107525</v>
      </c>
      <c r="J16" s="107">
        <v>5.376344086021505</v>
      </c>
      <c r="K16" s="66"/>
      <c r="L16" s="272"/>
      <c r="N16" s="117">
        <v>1.6129032258064515</v>
      </c>
      <c r="O16" s="106">
        <v>10.75268817204301</v>
      </c>
      <c r="P16" s="106">
        <v>33.333333333333329</v>
      </c>
      <c r="Q16" s="106">
        <v>25.268817204301076</v>
      </c>
      <c r="R16" s="106">
        <v>20.43010752688172</v>
      </c>
      <c r="S16" s="107">
        <v>8.6021505376344098</v>
      </c>
      <c r="U16" s="272"/>
    </row>
    <row r="17" spans="1:21" s="57" customFormat="1" ht="13.5" customHeight="1" x14ac:dyDescent="0.15">
      <c r="A17" s="263"/>
      <c r="B17" s="56" t="s">
        <v>43</v>
      </c>
      <c r="D17" s="202">
        <v>84</v>
      </c>
      <c r="E17" s="108">
        <v>39</v>
      </c>
      <c r="F17" s="109">
        <v>28</v>
      </c>
      <c r="G17" s="109">
        <v>10</v>
      </c>
      <c r="H17" s="109">
        <v>2</v>
      </c>
      <c r="I17" s="109">
        <v>1</v>
      </c>
      <c r="J17" s="110">
        <v>4</v>
      </c>
      <c r="K17" s="65"/>
      <c r="L17" s="273">
        <f>SUMPRODUCT(E$3:I$3,E17:I17)/SUM(E17:I17)</f>
        <v>4.2750000000000004</v>
      </c>
      <c r="N17" s="118">
        <v>3</v>
      </c>
      <c r="O17" s="109">
        <v>3</v>
      </c>
      <c r="P17" s="109">
        <v>28</v>
      </c>
      <c r="Q17" s="109">
        <v>24</v>
      </c>
      <c r="R17" s="109">
        <v>20</v>
      </c>
      <c r="S17" s="110">
        <v>6</v>
      </c>
      <c r="T17" s="2"/>
      <c r="U17" s="273">
        <f>SUMPRODUCT(N$3:R$3,N17:R17)/SUM(N17:R17)</f>
        <v>2.2948717948717947</v>
      </c>
    </row>
    <row r="18" spans="1:21" ht="13.5" customHeight="1" thickBot="1" x14ac:dyDescent="0.2">
      <c r="A18" s="264"/>
      <c r="B18" s="150"/>
      <c r="C18" s="18"/>
      <c r="D18" s="203"/>
      <c r="E18" s="111">
        <v>46.428571428571431</v>
      </c>
      <c r="F18" s="112">
        <v>33.333333333333329</v>
      </c>
      <c r="G18" s="112">
        <v>11.904761904761903</v>
      </c>
      <c r="H18" s="112">
        <v>2.3809523809523809</v>
      </c>
      <c r="I18" s="112">
        <v>1.1904761904761905</v>
      </c>
      <c r="J18" s="113">
        <v>4.7619047619047619</v>
      </c>
      <c r="K18" s="66"/>
      <c r="L18" s="271"/>
      <c r="N18" s="119">
        <v>3.5714285714285712</v>
      </c>
      <c r="O18" s="112">
        <v>3.5714285714285712</v>
      </c>
      <c r="P18" s="112">
        <v>33.333333333333329</v>
      </c>
      <c r="Q18" s="112">
        <v>28.571428571428569</v>
      </c>
      <c r="R18" s="112">
        <v>23.809523809523807</v>
      </c>
      <c r="S18" s="113">
        <v>7.1428571428571423</v>
      </c>
      <c r="U18" s="271"/>
    </row>
    <row r="19" spans="1:21" s="57" customFormat="1" ht="13.5" customHeight="1" x14ac:dyDescent="0.15">
      <c r="A19" s="265" t="s">
        <v>0</v>
      </c>
      <c r="B19" s="55" t="s">
        <v>1</v>
      </c>
      <c r="C19" s="217"/>
      <c r="D19" s="200">
        <v>993</v>
      </c>
      <c r="E19" s="102">
        <v>388</v>
      </c>
      <c r="F19" s="103">
        <v>356</v>
      </c>
      <c r="G19" s="103">
        <v>158</v>
      </c>
      <c r="H19" s="103">
        <v>19</v>
      </c>
      <c r="I19" s="103">
        <v>21</v>
      </c>
      <c r="J19" s="104">
        <v>51</v>
      </c>
      <c r="K19" s="65"/>
      <c r="L19" s="270">
        <f>SUMPRODUCT(E$3:I$3,E19:I19)/SUM(E19:I19)</f>
        <v>4.1369426751592355</v>
      </c>
      <c r="N19" s="116">
        <v>34</v>
      </c>
      <c r="O19" s="103">
        <v>161</v>
      </c>
      <c r="P19" s="103">
        <v>485</v>
      </c>
      <c r="Q19" s="103">
        <v>175</v>
      </c>
      <c r="R19" s="103">
        <v>69</v>
      </c>
      <c r="S19" s="104">
        <v>69</v>
      </c>
      <c r="T19" s="2"/>
      <c r="U19" s="270">
        <f>SUMPRODUCT(N$3:R$3,N19:R19)/SUM(N19:R19)</f>
        <v>2.9090909090909092</v>
      </c>
    </row>
    <row r="20" spans="1:21" ht="13.5" customHeight="1" x14ac:dyDescent="0.15">
      <c r="A20" s="263"/>
      <c r="B20" s="56"/>
      <c r="C20" s="218"/>
      <c r="D20" s="202"/>
      <c r="E20" s="219">
        <v>39.073514602215511</v>
      </c>
      <c r="F20" s="220">
        <v>35.850956696878143</v>
      </c>
      <c r="G20" s="220">
        <v>15.911379657603222</v>
      </c>
      <c r="H20" s="220">
        <v>1.9133937562940584</v>
      </c>
      <c r="I20" s="220">
        <v>2.1148036253776437</v>
      </c>
      <c r="J20" s="221">
        <v>5.1359516616314203</v>
      </c>
      <c r="L20" s="272"/>
      <c r="N20" s="117">
        <v>3.4239677744209467</v>
      </c>
      <c r="O20" s="106">
        <v>16.213494461228599</v>
      </c>
      <c r="P20" s="106">
        <v>48.841893252769388</v>
      </c>
      <c r="Q20" s="106">
        <v>17.623363544813696</v>
      </c>
      <c r="R20" s="106">
        <v>6.9486404833836861</v>
      </c>
      <c r="S20" s="107">
        <v>6.9486404833836861</v>
      </c>
      <c r="U20" s="272"/>
    </row>
    <row r="21" spans="1:21" s="57" customFormat="1" ht="13.5" customHeight="1" x14ac:dyDescent="0.15">
      <c r="A21" s="263"/>
      <c r="B21" s="149" t="s">
        <v>2</v>
      </c>
      <c r="C21" s="229"/>
      <c r="D21" s="239">
        <v>1427</v>
      </c>
      <c r="E21" s="230">
        <v>659</v>
      </c>
      <c r="F21" s="231">
        <v>440</v>
      </c>
      <c r="G21" s="231">
        <v>188</v>
      </c>
      <c r="H21" s="231">
        <v>24</v>
      </c>
      <c r="I21" s="231">
        <v>22</v>
      </c>
      <c r="J21" s="232">
        <v>94</v>
      </c>
      <c r="L21" s="273">
        <f>SUMPRODUCT(E$3:I$3,E21:I21)/SUM(E21:I21)</f>
        <v>4.26781695423856</v>
      </c>
      <c r="N21" s="118">
        <v>49</v>
      </c>
      <c r="O21" s="109">
        <v>208</v>
      </c>
      <c r="P21" s="109">
        <v>689</v>
      </c>
      <c r="Q21" s="109">
        <v>235</v>
      </c>
      <c r="R21" s="109">
        <v>118</v>
      </c>
      <c r="S21" s="110">
        <v>128</v>
      </c>
      <c r="T21" s="2"/>
      <c r="U21" s="273">
        <f>SUMPRODUCT(N$3:R$3,N21:R21)/SUM(N21:R21)</f>
        <v>2.8729792147806004</v>
      </c>
    </row>
    <row r="22" spans="1:21" ht="13.5" customHeight="1" x14ac:dyDescent="0.15">
      <c r="A22" s="263"/>
      <c r="B22" s="148"/>
      <c r="C22" s="17"/>
      <c r="D22" s="201"/>
      <c r="E22" s="105">
        <v>46.180798878766645</v>
      </c>
      <c r="F22" s="106">
        <v>30.833917309039943</v>
      </c>
      <c r="G22" s="106">
        <v>13.174491941135249</v>
      </c>
      <c r="H22" s="106">
        <v>1.6818500350385426</v>
      </c>
      <c r="I22" s="106">
        <v>1.5416958654519972</v>
      </c>
      <c r="J22" s="107">
        <v>6.5872459705676247</v>
      </c>
      <c r="L22" s="272"/>
      <c r="N22" s="117">
        <v>3.4337771548703571</v>
      </c>
      <c r="O22" s="106">
        <v>14.576033637000702</v>
      </c>
      <c r="P22" s="106">
        <v>48.283111422564822</v>
      </c>
      <c r="Q22" s="106">
        <v>16.468114926419062</v>
      </c>
      <c r="R22" s="106">
        <v>8.2690960056061655</v>
      </c>
      <c r="S22" s="107">
        <v>8.9698668535388926</v>
      </c>
      <c r="U22" s="272"/>
    </row>
    <row r="23" spans="1:21" s="57" customFormat="1" ht="13.5" customHeight="1" x14ac:dyDescent="0.15">
      <c r="A23" s="263"/>
      <c r="B23" s="56" t="s">
        <v>46</v>
      </c>
      <c r="D23" s="202">
        <v>35</v>
      </c>
      <c r="E23" s="108">
        <v>13</v>
      </c>
      <c r="F23" s="109">
        <v>13</v>
      </c>
      <c r="G23" s="109">
        <v>4</v>
      </c>
      <c r="H23" s="109">
        <v>0</v>
      </c>
      <c r="I23" s="109">
        <v>1</v>
      </c>
      <c r="J23" s="110">
        <v>4</v>
      </c>
      <c r="L23" s="273">
        <f>SUMPRODUCT(E$3:I$3,E23:I23)/SUM(E23:I23)</f>
        <v>4.193548387096774</v>
      </c>
      <c r="N23" s="118">
        <v>0</v>
      </c>
      <c r="O23" s="109">
        <v>5</v>
      </c>
      <c r="P23" s="109">
        <v>19</v>
      </c>
      <c r="Q23" s="109">
        <v>5</v>
      </c>
      <c r="R23" s="109">
        <v>1</v>
      </c>
      <c r="S23" s="110">
        <v>5</v>
      </c>
      <c r="T23" s="2"/>
      <c r="U23" s="273">
        <f>SUMPRODUCT(N$3:R$3,N23:R23)/SUM(N23:R23)</f>
        <v>2.9333333333333331</v>
      </c>
    </row>
    <row r="24" spans="1:21" ht="13.5" customHeight="1" thickBot="1" x14ac:dyDescent="0.2">
      <c r="A24" s="264"/>
      <c r="B24" s="150"/>
      <c r="C24" s="18"/>
      <c r="D24" s="203"/>
      <c r="E24" s="111">
        <v>37.142857142857146</v>
      </c>
      <c r="F24" s="112">
        <v>37.142857142857146</v>
      </c>
      <c r="G24" s="112">
        <v>11.428571428571429</v>
      </c>
      <c r="H24" s="112">
        <v>0</v>
      </c>
      <c r="I24" s="112">
        <v>2.8571428571428572</v>
      </c>
      <c r="J24" s="113">
        <v>11.428571428571429</v>
      </c>
      <c r="L24" s="271"/>
      <c r="N24" s="119">
        <v>0</v>
      </c>
      <c r="O24" s="112">
        <v>14.285714285714285</v>
      </c>
      <c r="P24" s="112">
        <v>54.285714285714285</v>
      </c>
      <c r="Q24" s="112">
        <v>14.285714285714285</v>
      </c>
      <c r="R24" s="112">
        <v>2.8571428571428572</v>
      </c>
      <c r="S24" s="113">
        <v>14.285714285714285</v>
      </c>
      <c r="U24" s="271"/>
    </row>
    <row r="25" spans="1:21" s="57" customFormat="1" ht="13.5" customHeight="1" x14ac:dyDescent="0.15">
      <c r="A25" s="265" t="s">
        <v>44</v>
      </c>
      <c r="B25" s="55" t="s">
        <v>3</v>
      </c>
      <c r="C25" s="60"/>
      <c r="D25" s="204">
        <v>119</v>
      </c>
      <c r="E25" s="102">
        <v>78</v>
      </c>
      <c r="F25" s="103">
        <v>31</v>
      </c>
      <c r="G25" s="103">
        <v>7</v>
      </c>
      <c r="H25" s="103">
        <v>1</v>
      </c>
      <c r="I25" s="103">
        <v>1</v>
      </c>
      <c r="J25" s="104">
        <v>1</v>
      </c>
      <c r="L25" s="270">
        <f>SUMPRODUCT(E$3:I$3,E25:I25)/SUM(E25:I25)</f>
        <v>4.5593220338983054</v>
      </c>
      <c r="N25" s="116">
        <v>19</v>
      </c>
      <c r="O25" s="103">
        <v>18</v>
      </c>
      <c r="P25" s="103">
        <v>60</v>
      </c>
      <c r="Q25" s="103">
        <v>15</v>
      </c>
      <c r="R25" s="103">
        <v>6</v>
      </c>
      <c r="S25" s="104">
        <v>1</v>
      </c>
      <c r="T25" s="2"/>
      <c r="U25" s="270">
        <f>SUMPRODUCT(N$3:R$3,N25:R25)/SUM(N25:R25)</f>
        <v>3.2457627118644066</v>
      </c>
    </row>
    <row r="26" spans="1:21" ht="13.5" customHeight="1" x14ac:dyDescent="0.15">
      <c r="A26" s="263"/>
      <c r="B26" s="56"/>
      <c r="D26" s="198"/>
      <c r="E26" s="219">
        <v>65.546218487394952</v>
      </c>
      <c r="F26" s="220">
        <v>26.05042016806723</v>
      </c>
      <c r="G26" s="220">
        <v>5.8823529411764701</v>
      </c>
      <c r="H26" s="220">
        <v>0.84033613445378152</v>
      </c>
      <c r="I26" s="220">
        <v>0.84033613445378152</v>
      </c>
      <c r="J26" s="221">
        <v>0.84033613445378152</v>
      </c>
      <c r="L26" s="272"/>
      <c r="N26" s="117">
        <v>15.966386554621847</v>
      </c>
      <c r="O26" s="106">
        <v>15.126050420168067</v>
      </c>
      <c r="P26" s="106">
        <v>50.420168067226889</v>
      </c>
      <c r="Q26" s="106">
        <v>12.605042016806722</v>
      </c>
      <c r="R26" s="106">
        <v>5.0420168067226889</v>
      </c>
      <c r="S26" s="107">
        <v>0.84033613445378152</v>
      </c>
      <c r="U26" s="272"/>
    </row>
    <row r="27" spans="1:21" s="57" customFormat="1" ht="13.5" customHeight="1" x14ac:dyDescent="0.15">
      <c r="A27" s="263"/>
      <c r="B27" s="149" t="s">
        <v>4</v>
      </c>
      <c r="C27" s="229"/>
      <c r="D27" s="240">
        <v>208</v>
      </c>
      <c r="E27" s="230">
        <v>116</v>
      </c>
      <c r="F27" s="231">
        <v>63</v>
      </c>
      <c r="G27" s="231">
        <v>23</v>
      </c>
      <c r="H27" s="231">
        <v>2</v>
      </c>
      <c r="I27" s="231">
        <v>2</v>
      </c>
      <c r="J27" s="232">
        <v>2</v>
      </c>
      <c r="L27" s="273">
        <f>SUMPRODUCT(E$3:I$3,E27:I27)/SUM(E27:I27)</f>
        <v>4.4029126213592233</v>
      </c>
      <c r="N27" s="118">
        <v>12</v>
      </c>
      <c r="O27" s="109">
        <v>45</v>
      </c>
      <c r="P27" s="109">
        <v>87</v>
      </c>
      <c r="Q27" s="109">
        <v>40</v>
      </c>
      <c r="R27" s="109">
        <v>20</v>
      </c>
      <c r="S27" s="110">
        <v>4</v>
      </c>
      <c r="T27" s="2"/>
      <c r="U27" s="273">
        <f>SUMPRODUCT(N$3:R$3,N27:R27)/SUM(N27:R27)</f>
        <v>2.9460784313725492</v>
      </c>
    </row>
    <row r="28" spans="1:21" ht="13.5" customHeight="1" x14ac:dyDescent="0.15">
      <c r="A28" s="263"/>
      <c r="B28" s="56"/>
      <c r="D28" s="198"/>
      <c r="E28" s="219">
        <v>55.769230769230774</v>
      </c>
      <c r="F28" s="220">
        <v>30.288461538461537</v>
      </c>
      <c r="G28" s="220">
        <v>11.057692307692307</v>
      </c>
      <c r="H28" s="220">
        <v>0.96153846153846156</v>
      </c>
      <c r="I28" s="220">
        <v>0.96153846153846156</v>
      </c>
      <c r="J28" s="221">
        <v>0.96153846153846156</v>
      </c>
      <c r="L28" s="272"/>
      <c r="N28" s="117">
        <v>5.7692307692307692</v>
      </c>
      <c r="O28" s="106">
        <v>21.634615384615387</v>
      </c>
      <c r="P28" s="106">
        <v>41.82692307692308</v>
      </c>
      <c r="Q28" s="106">
        <v>19.230769230769234</v>
      </c>
      <c r="R28" s="106">
        <v>9.6153846153846168</v>
      </c>
      <c r="S28" s="107">
        <v>1.9230769230769231</v>
      </c>
      <c r="U28" s="272"/>
    </row>
    <row r="29" spans="1:21" s="57" customFormat="1" ht="13.5" customHeight="1" x14ac:dyDescent="0.15">
      <c r="A29" s="263"/>
      <c r="B29" s="149" t="s">
        <v>5</v>
      </c>
      <c r="C29" s="229"/>
      <c r="D29" s="240">
        <v>358</v>
      </c>
      <c r="E29" s="230">
        <v>165</v>
      </c>
      <c r="F29" s="231">
        <v>117</v>
      </c>
      <c r="G29" s="231">
        <v>57</v>
      </c>
      <c r="H29" s="231">
        <v>9</v>
      </c>
      <c r="I29" s="231">
        <v>6</v>
      </c>
      <c r="J29" s="232">
        <v>4</v>
      </c>
      <c r="L29" s="273">
        <f>SUMPRODUCT(E$3:I$3,E29:I29)/SUM(E29:I29)</f>
        <v>4.2033898305084749</v>
      </c>
      <c r="N29" s="118">
        <v>22</v>
      </c>
      <c r="O29" s="109">
        <v>57</v>
      </c>
      <c r="P29" s="109">
        <v>190</v>
      </c>
      <c r="Q29" s="109">
        <v>62</v>
      </c>
      <c r="R29" s="109">
        <v>23</v>
      </c>
      <c r="S29" s="110">
        <v>4</v>
      </c>
      <c r="T29" s="2"/>
      <c r="U29" s="273">
        <f>SUMPRODUCT(N$3:R$3,N29:R29)/SUM(N29:R29)</f>
        <v>2.9802259887005649</v>
      </c>
    </row>
    <row r="30" spans="1:21" ht="13.5" customHeight="1" x14ac:dyDescent="0.15">
      <c r="A30" s="263"/>
      <c r="B30" s="148"/>
      <c r="C30" s="17"/>
      <c r="D30" s="205"/>
      <c r="E30" s="105">
        <v>46.089385474860336</v>
      </c>
      <c r="F30" s="106">
        <v>32.681564245810058</v>
      </c>
      <c r="G30" s="106">
        <v>15.921787709497206</v>
      </c>
      <c r="H30" s="106">
        <v>2.5139664804469275</v>
      </c>
      <c r="I30" s="106">
        <v>1.6759776536312849</v>
      </c>
      <c r="J30" s="107">
        <v>1.1173184357541899</v>
      </c>
      <c r="L30" s="272"/>
      <c r="N30" s="117">
        <v>6.1452513966480442</v>
      </c>
      <c r="O30" s="106">
        <v>15.921787709497206</v>
      </c>
      <c r="P30" s="106">
        <v>53.072625698324025</v>
      </c>
      <c r="Q30" s="106">
        <v>17.318435754189945</v>
      </c>
      <c r="R30" s="106">
        <v>6.4245810055865924</v>
      </c>
      <c r="S30" s="107">
        <v>1.1173184357541899</v>
      </c>
      <c r="U30" s="272"/>
    </row>
    <row r="31" spans="1:21" s="57" customFormat="1" ht="13.5" customHeight="1" x14ac:dyDescent="0.15">
      <c r="A31" s="263"/>
      <c r="B31" s="149" t="s">
        <v>6</v>
      </c>
      <c r="C31" s="229"/>
      <c r="D31" s="240">
        <v>457</v>
      </c>
      <c r="E31" s="230">
        <v>200</v>
      </c>
      <c r="F31" s="231">
        <v>153</v>
      </c>
      <c r="G31" s="231">
        <v>67</v>
      </c>
      <c r="H31" s="231">
        <v>15</v>
      </c>
      <c r="I31" s="231">
        <v>13</v>
      </c>
      <c r="J31" s="232">
        <v>9</v>
      </c>
      <c r="L31" s="273">
        <f>SUMPRODUCT(E$3:I$3,E31:I31)/SUM(E31:I31)</f>
        <v>4.1428571428571432</v>
      </c>
      <c r="N31" s="118">
        <v>7</v>
      </c>
      <c r="O31" s="109">
        <v>64</v>
      </c>
      <c r="P31" s="109">
        <v>247</v>
      </c>
      <c r="Q31" s="109">
        <v>93</v>
      </c>
      <c r="R31" s="109">
        <v>35</v>
      </c>
      <c r="S31" s="110">
        <v>11</v>
      </c>
      <c r="T31" s="2"/>
      <c r="U31" s="273">
        <f>SUMPRODUCT(N$3:R$3,N31:R31)/SUM(N31:R31)</f>
        <v>2.8094170403587442</v>
      </c>
    </row>
    <row r="32" spans="1:21" ht="13.5" customHeight="1" x14ac:dyDescent="0.15">
      <c r="A32" s="263"/>
      <c r="B32" s="148"/>
      <c r="C32" s="17"/>
      <c r="D32" s="205"/>
      <c r="E32" s="105">
        <v>43.763676148796499</v>
      </c>
      <c r="F32" s="106">
        <v>33.479212253829324</v>
      </c>
      <c r="G32" s="106">
        <v>14.660831509846828</v>
      </c>
      <c r="H32" s="106">
        <v>3.2822757111597372</v>
      </c>
      <c r="I32" s="106">
        <v>2.8446389496717726</v>
      </c>
      <c r="J32" s="107">
        <v>1.9693654266958425</v>
      </c>
      <c r="L32" s="272"/>
      <c r="N32" s="117">
        <v>1.5317286652078774</v>
      </c>
      <c r="O32" s="106">
        <v>14.00437636761488</v>
      </c>
      <c r="P32" s="106">
        <v>54.048140043763681</v>
      </c>
      <c r="Q32" s="106">
        <v>20.350109409190374</v>
      </c>
      <c r="R32" s="106">
        <v>7.6586433260393871</v>
      </c>
      <c r="S32" s="107">
        <v>2.4070021881838075</v>
      </c>
      <c r="U32" s="272"/>
    </row>
    <row r="33" spans="1:21" s="57" customFormat="1" ht="13.5" customHeight="1" x14ac:dyDescent="0.15">
      <c r="A33" s="263"/>
      <c r="B33" s="149" t="s">
        <v>7</v>
      </c>
      <c r="C33" s="229"/>
      <c r="D33" s="240">
        <v>531</v>
      </c>
      <c r="E33" s="230">
        <v>207</v>
      </c>
      <c r="F33" s="231">
        <v>207</v>
      </c>
      <c r="G33" s="231">
        <v>85</v>
      </c>
      <c r="H33" s="231">
        <v>7</v>
      </c>
      <c r="I33" s="231">
        <v>11</v>
      </c>
      <c r="J33" s="232">
        <v>14</v>
      </c>
      <c r="L33" s="273">
        <f>SUMPRODUCT(E$3:I$3,E33:I33)/SUM(E33:I33)</f>
        <v>4.1450676982591874</v>
      </c>
      <c r="N33" s="118">
        <v>10</v>
      </c>
      <c r="O33" s="109">
        <v>68</v>
      </c>
      <c r="P33" s="109">
        <v>277</v>
      </c>
      <c r="Q33" s="109">
        <v>100</v>
      </c>
      <c r="R33" s="109">
        <v>49</v>
      </c>
      <c r="S33" s="110">
        <v>27</v>
      </c>
      <c r="T33" s="2"/>
      <c r="U33" s="273">
        <f>SUMPRODUCT(N$3:R$3,N33:R33)/SUM(N33:R33)</f>
        <v>2.7817460317460316</v>
      </c>
    </row>
    <row r="34" spans="1:21" ht="13.5" customHeight="1" x14ac:dyDescent="0.15">
      <c r="A34" s="263"/>
      <c r="B34" s="148"/>
      <c r="C34" s="17"/>
      <c r="D34" s="205"/>
      <c r="E34" s="105">
        <v>38.983050847457626</v>
      </c>
      <c r="F34" s="106">
        <v>38.983050847457626</v>
      </c>
      <c r="G34" s="106">
        <v>16.007532956685498</v>
      </c>
      <c r="H34" s="106">
        <v>1.3182674199623352</v>
      </c>
      <c r="I34" s="106">
        <v>2.0715630885122414</v>
      </c>
      <c r="J34" s="107">
        <v>2.6365348399246704</v>
      </c>
      <c r="L34" s="272"/>
      <c r="N34" s="117">
        <v>1.8832391713747645</v>
      </c>
      <c r="O34" s="106">
        <v>12.8060263653484</v>
      </c>
      <c r="P34" s="106">
        <v>52.165725047080983</v>
      </c>
      <c r="Q34" s="106">
        <v>18.832391713747647</v>
      </c>
      <c r="R34" s="106">
        <v>9.2278719397363478</v>
      </c>
      <c r="S34" s="107">
        <v>5.0847457627118651</v>
      </c>
      <c r="U34" s="272"/>
    </row>
    <row r="35" spans="1:21" s="57" customFormat="1" ht="13.5" customHeight="1" x14ac:dyDescent="0.15">
      <c r="A35" s="263"/>
      <c r="B35" s="149" t="s">
        <v>45</v>
      </c>
      <c r="C35" s="229"/>
      <c r="D35" s="240">
        <v>750</v>
      </c>
      <c r="E35" s="230">
        <v>283</v>
      </c>
      <c r="F35" s="231">
        <v>226</v>
      </c>
      <c r="G35" s="231">
        <v>107</v>
      </c>
      <c r="H35" s="231">
        <v>9</v>
      </c>
      <c r="I35" s="231">
        <v>10</v>
      </c>
      <c r="J35" s="232">
        <v>115</v>
      </c>
      <c r="L35" s="273">
        <f>SUMPRODUCT(E$3:I$3,E35:I35)/SUM(E35:I35)</f>
        <v>4.2015748031496063</v>
      </c>
      <c r="N35" s="118">
        <v>13</v>
      </c>
      <c r="O35" s="109">
        <v>118</v>
      </c>
      <c r="P35" s="109">
        <v>314</v>
      </c>
      <c r="Q35" s="109">
        <v>101</v>
      </c>
      <c r="R35" s="109">
        <v>54</v>
      </c>
      <c r="S35" s="110">
        <v>150</v>
      </c>
      <c r="T35" s="2"/>
      <c r="U35" s="273">
        <f>SUMPRODUCT(N$3:R$3,N35:R35)/SUM(N35:R35)</f>
        <v>2.8916666666666666</v>
      </c>
    </row>
    <row r="36" spans="1:21" ht="13.5" customHeight="1" x14ac:dyDescent="0.15">
      <c r="A36" s="263"/>
      <c r="B36" s="148"/>
      <c r="C36" s="17"/>
      <c r="D36" s="205"/>
      <c r="E36" s="105">
        <v>37.733333333333334</v>
      </c>
      <c r="F36" s="106">
        <v>30.133333333333333</v>
      </c>
      <c r="G36" s="106">
        <v>14.266666666666666</v>
      </c>
      <c r="H36" s="106">
        <v>1.2</v>
      </c>
      <c r="I36" s="106">
        <v>1.3333333333333335</v>
      </c>
      <c r="J36" s="107">
        <v>15.333333333333332</v>
      </c>
      <c r="L36" s="272"/>
      <c r="N36" s="117">
        <v>1.7333333333333332</v>
      </c>
      <c r="O36" s="106">
        <v>15.733333333333333</v>
      </c>
      <c r="P36" s="106">
        <v>41.866666666666667</v>
      </c>
      <c r="Q36" s="106">
        <v>13.466666666666665</v>
      </c>
      <c r="R36" s="106">
        <v>7.1999999999999993</v>
      </c>
      <c r="S36" s="107">
        <v>20</v>
      </c>
      <c r="U36" s="272"/>
    </row>
    <row r="37" spans="1:21" s="57" customFormat="1" ht="13.5" customHeight="1" x14ac:dyDescent="0.15">
      <c r="A37" s="263"/>
      <c r="B37" s="56" t="s">
        <v>46</v>
      </c>
      <c r="D37" s="198">
        <v>32</v>
      </c>
      <c r="E37" s="108">
        <v>11</v>
      </c>
      <c r="F37" s="109">
        <v>12</v>
      </c>
      <c r="G37" s="109">
        <v>4</v>
      </c>
      <c r="H37" s="109">
        <v>0</v>
      </c>
      <c r="I37" s="109">
        <v>1</v>
      </c>
      <c r="J37" s="110">
        <v>4</v>
      </c>
      <c r="L37" s="273">
        <f>SUMPRODUCT(E$3:I$3,E37:I37)/SUM(E37:I37)</f>
        <v>4.1428571428571432</v>
      </c>
      <c r="N37" s="118">
        <v>0</v>
      </c>
      <c r="O37" s="109">
        <v>4</v>
      </c>
      <c r="P37" s="109">
        <v>18</v>
      </c>
      <c r="Q37" s="109">
        <v>4</v>
      </c>
      <c r="R37" s="109">
        <v>1</v>
      </c>
      <c r="S37" s="110">
        <v>5</v>
      </c>
      <c r="T37" s="2"/>
      <c r="U37" s="273">
        <f>SUMPRODUCT(N$3:R$3,N37:R37)/SUM(N37:R37)</f>
        <v>2.925925925925926</v>
      </c>
    </row>
    <row r="38" spans="1:21" ht="13.5" customHeight="1" thickBot="1" x14ac:dyDescent="0.2">
      <c r="A38" s="263"/>
      <c r="B38" s="56"/>
      <c r="D38" s="199"/>
      <c r="E38" s="111">
        <v>34.375</v>
      </c>
      <c r="F38" s="112">
        <v>37.5</v>
      </c>
      <c r="G38" s="112">
        <v>12.5</v>
      </c>
      <c r="H38" s="112">
        <v>0</v>
      </c>
      <c r="I38" s="112">
        <v>3.125</v>
      </c>
      <c r="J38" s="113">
        <v>12.5</v>
      </c>
      <c r="L38" s="271"/>
      <c r="N38" s="119">
        <v>0</v>
      </c>
      <c r="O38" s="112">
        <v>12.5</v>
      </c>
      <c r="P38" s="112">
        <v>56.25</v>
      </c>
      <c r="Q38" s="112">
        <v>12.5</v>
      </c>
      <c r="R38" s="112">
        <v>3.125</v>
      </c>
      <c r="S38" s="113">
        <v>15.625</v>
      </c>
      <c r="U38" s="271"/>
    </row>
    <row r="39" spans="1:21" s="57" customFormat="1" ht="13.5" customHeight="1" x14ac:dyDescent="0.15">
      <c r="A39" s="265" t="s">
        <v>47</v>
      </c>
      <c r="B39" s="55" t="s">
        <v>49</v>
      </c>
      <c r="C39" s="217"/>
      <c r="D39" s="202">
        <v>365</v>
      </c>
      <c r="E39" s="108">
        <v>163</v>
      </c>
      <c r="F39" s="109">
        <v>110</v>
      </c>
      <c r="G39" s="109">
        <v>60</v>
      </c>
      <c r="H39" s="109">
        <v>11</v>
      </c>
      <c r="I39" s="109">
        <v>16</v>
      </c>
      <c r="J39" s="110">
        <v>5</v>
      </c>
      <c r="L39" s="270">
        <f>SUMPRODUCT(E$3:I$3,E39:I39)/SUM(E39:I39)</f>
        <v>4.0916666666666668</v>
      </c>
      <c r="N39" s="118">
        <v>25</v>
      </c>
      <c r="O39" s="109">
        <v>40</v>
      </c>
      <c r="P39" s="109">
        <v>219</v>
      </c>
      <c r="Q39" s="109">
        <v>45</v>
      </c>
      <c r="R39" s="109">
        <v>27</v>
      </c>
      <c r="S39" s="110">
        <v>9</v>
      </c>
      <c r="T39" s="2"/>
      <c r="U39" s="270">
        <f>SUMPRODUCT(N$3:R$3,N39:R39)/SUM(N39:R39)</f>
        <v>2.9747191011235956</v>
      </c>
    </row>
    <row r="40" spans="1:21" ht="13.5" customHeight="1" x14ac:dyDescent="0.15">
      <c r="A40" s="263"/>
      <c r="B40" s="56"/>
      <c r="C40" s="218"/>
      <c r="D40" s="202"/>
      <c r="E40" s="219">
        <v>44.657534246575345</v>
      </c>
      <c r="F40" s="220">
        <v>30.136986301369863</v>
      </c>
      <c r="G40" s="220">
        <v>16.43835616438356</v>
      </c>
      <c r="H40" s="220">
        <v>3.0136986301369864</v>
      </c>
      <c r="I40" s="220">
        <v>4.3835616438356162</v>
      </c>
      <c r="J40" s="221">
        <v>1.3698630136986301</v>
      </c>
      <c r="L40" s="272"/>
      <c r="N40" s="117">
        <v>6.8493150684931505</v>
      </c>
      <c r="O40" s="106">
        <v>10.95890410958904</v>
      </c>
      <c r="P40" s="106">
        <v>60</v>
      </c>
      <c r="Q40" s="106">
        <v>12.328767123287671</v>
      </c>
      <c r="R40" s="106">
        <v>7.397260273972603</v>
      </c>
      <c r="S40" s="107">
        <v>2.4657534246575343</v>
      </c>
      <c r="U40" s="272"/>
    </row>
    <row r="41" spans="1:21" s="57" customFormat="1" ht="13.5" customHeight="1" x14ac:dyDescent="0.15">
      <c r="A41" s="263"/>
      <c r="B41" s="149" t="s">
        <v>51</v>
      </c>
      <c r="C41" s="246"/>
      <c r="D41" s="239">
        <v>1728</v>
      </c>
      <c r="E41" s="230">
        <v>773</v>
      </c>
      <c r="F41" s="231">
        <v>590</v>
      </c>
      <c r="G41" s="231">
        <v>224</v>
      </c>
      <c r="H41" s="231">
        <v>21</v>
      </c>
      <c r="I41" s="231">
        <v>22</v>
      </c>
      <c r="J41" s="232">
        <v>98</v>
      </c>
      <c r="L41" s="273">
        <f>SUMPRODUCT(E$3:I$3,E41:I41)/SUM(E41:I41)</f>
        <v>4.2705521472392638</v>
      </c>
      <c r="N41" s="118">
        <v>51</v>
      </c>
      <c r="O41" s="109">
        <v>301</v>
      </c>
      <c r="P41" s="109">
        <v>795</v>
      </c>
      <c r="Q41" s="109">
        <v>317</v>
      </c>
      <c r="R41" s="109">
        <v>129</v>
      </c>
      <c r="S41" s="110">
        <v>135</v>
      </c>
      <c r="T41" s="2"/>
      <c r="U41" s="273">
        <f>SUMPRODUCT(N$3:R$3,N41:R41)/SUM(N41:R41)</f>
        <v>2.8920276208411804</v>
      </c>
    </row>
    <row r="42" spans="1:21" ht="13.5" customHeight="1" x14ac:dyDescent="0.15">
      <c r="A42" s="263"/>
      <c r="B42" s="148"/>
      <c r="C42" s="243"/>
      <c r="D42" s="201"/>
      <c r="E42" s="105">
        <v>44.733796296296298</v>
      </c>
      <c r="F42" s="106">
        <v>34.143518518518519</v>
      </c>
      <c r="G42" s="106">
        <v>12.962962962962962</v>
      </c>
      <c r="H42" s="106">
        <v>1.2152777777777779</v>
      </c>
      <c r="I42" s="106">
        <v>1.2731481481481481</v>
      </c>
      <c r="J42" s="107">
        <v>5.6712962962962967</v>
      </c>
      <c r="L42" s="272"/>
      <c r="N42" s="117">
        <v>2.9513888888888888</v>
      </c>
      <c r="O42" s="106">
        <v>17.418981481481481</v>
      </c>
      <c r="P42" s="106">
        <v>46.006944444444443</v>
      </c>
      <c r="Q42" s="106">
        <v>18.344907407407408</v>
      </c>
      <c r="R42" s="106">
        <v>7.4652777777777777</v>
      </c>
      <c r="S42" s="107">
        <v>7.8125</v>
      </c>
      <c r="U42" s="272"/>
    </row>
    <row r="43" spans="1:21" s="57" customFormat="1" ht="13.5" customHeight="1" x14ac:dyDescent="0.15">
      <c r="A43" s="263"/>
      <c r="B43" s="149" t="s">
        <v>52</v>
      </c>
      <c r="C43" s="246"/>
      <c r="D43" s="239">
        <v>317</v>
      </c>
      <c r="E43" s="230">
        <v>112</v>
      </c>
      <c r="F43" s="231">
        <v>95</v>
      </c>
      <c r="G43" s="231">
        <v>59</v>
      </c>
      <c r="H43" s="231">
        <v>10</v>
      </c>
      <c r="I43" s="231">
        <v>5</v>
      </c>
      <c r="J43" s="232">
        <v>36</v>
      </c>
      <c r="L43" s="273">
        <f>SUMPRODUCT(E$3:I$3,E43:I43)/SUM(E43:I43)</f>
        <v>4.0640569395017794</v>
      </c>
      <c r="N43" s="118">
        <v>7</v>
      </c>
      <c r="O43" s="109">
        <v>29</v>
      </c>
      <c r="P43" s="109">
        <v>157</v>
      </c>
      <c r="Q43" s="109">
        <v>47</v>
      </c>
      <c r="R43" s="109">
        <v>31</v>
      </c>
      <c r="S43" s="110">
        <v>46</v>
      </c>
      <c r="T43" s="2"/>
      <c r="U43" s="273">
        <f>SUMPRODUCT(N$3:R$3,N43:R43)/SUM(N43:R43)</f>
        <v>2.7564575645756459</v>
      </c>
    </row>
    <row r="44" spans="1:21" ht="13.5" customHeight="1" x14ac:dyDescent="0.15">
      <c r="A44" s="263"/>
      <c r="B44" s="148"/>
      <c r="C44" s="243"/>
      <c r="D44" s="201"/>
      <c r="E44" s="105">
        <v>35.331230283911673</v>
      </c>
      <c r="F44" s="106">
        <v>29.968454258675081</v>
      </c>
      <c r="G44" s="106">
        <v>18.611987381703472</v>
      </c>
      <c r="H44" s="106">
        <v>3.1545741324921135</v>
      </c>
      <c r="I44" s="106">
        <v>1.5772870662460567</v>
      </c>
      <c r="J44" s="107">
        <v>11.356466876971609</v>
      </c>
      <c r="L44" s="272"/>
      <c r="N44" s="117">
        <v>2.2082018927444795</v>
      </c>
      <c r="O44" s="106">
        <v>9.1482649842271293</v>
      </c>
      <c r="P44" s="106">
        <v>49.526813880126177</v>
      </c>
      <c r="Q44" s="106">
        <v>14.826498422712934</v>
      </c>
      <c r="R44" s="106">
        <v>9.7791798107255516</v>
      </c>
      <c r="S44" s="107">
        <v>14.511041009463725</v>
      </c>
      <c r="U44" s="272"/>
    </row>
    <row r="45" spans="1:21" s="57" customFormat="1" ht="13.5" customHeight="1" x14ac:dyDescent="0.15">
      <c r="A45" s="263"/>
      <c r="B45" s="56" t="s">
        <v>350</v>
      </c>
      <c r="C45" s="244"/>
      <c r="D45" s="202">
        <v>45</v>
      </c>
      <c r="E45" s="108">
        <v>12</v>
      </c>
      <c r="F45" s="109">
        <v>14</v>
      </c>
      <c r="G45" s="109">
        <v>7</v>
      </c>
      <c r="H45" s="109">
        <v>1</v>
      </c>
      <c r="I45" s="109">
        <v>1</v>
      </c>
      <c r="J45" s="110">
        <v>10</v>
      </c>
      <c r="L45" s="273">
        <f>SUMPRODUCT(E$3:I$3,E45:I45)/SUM(E45:I45)</f>
        <v>4</v>
      </c>
      <c r="N45" s="118">
        <v>0</v>
      </c>
      <c r="O45" s="109">
        <v>4</v>
      </c>
      <c r="P45" s="109">
        <v>22</v>
      </c>
      <c r="Q45" s="109">
        <v>6</v>
      </c>
      <c r="R45" s="109">
        <v>1</v>
      </c>
      <c r="S45" s="110">
        <v>12</v>
      </c>
      <c r="T45" s="2"/>
      <c r="U45" s="273">
        <f>SUMPRODUCT(N$3:R$3,N45:R45)/SUM(N45:R45)</f>
        <v>2.8787878787878789</v>
      </c>
    </row>
    <row r="46" spans="1:21" ht="13.5" customHeight="1" thickBot="1" x14ac:dyDescent="0.2">
      <c r="A46" s="264"/>
      <c r="B46" s="150"/>
      <c r="C46" s="245"/>
      <c r="D46" s="203"/>
      <c r="E46" s="111">
        <v>26.666666666666668</v>
      </c>
      <c r="F46" s="112">
        <v>31.111111111111111</v>
      </c>
      <c r="G46" s="112">
        <v>15.555555555555555</v>
      </c>
      <c r="H46" s="112">
        <v>2.2222222222222223</v>
      </c>
      <c r="I46" s="112">
        <v>2.2222222222222223</v>
      </c>
      <c r="J46" s="113">
        <v>22.222222222222221</v>
      </c>
      <c r="L46" s="271"/>
      <c r="N46" s="119">
        <v>0</v>
      </c>
      <c r="O46" s="112">
        <v>8.8888888888888893</v>
      </c>
      <c r="P46" s="112">
        <v>48.888888888888886</v>
      </c>
      <c r="Q46" s="112">
        <v>13.333333333333334</v>
      </c>
      <c r="R46" s="112">
        <v>2.2222222222222223</v>
      </c>
      <c r="S46" s="113">
        <v>26.666666666666668</v>
      </c>
      <c r="U46" s="271"/>
    </row>
    <row r="47" spans="1:21" s="57" customFormat="1" ht="13.5" customHeight="1" x14ac:dyDescent="0.15">
      <c r="A47" s="265" t="s">
        <v>224</v>
      </c>
      <c r="B47" s="55" t="s">
        <v>54</v>
      </c>
      <c r="C47" s="217"/>
      <c r="D47" s="202">
        <v>95</v>
      </c>
      <c r="E47" s="108">
        <v>60</v>
      </c>
      <c r="F47" s="109">
        <v>25</v>
      </c>
      <c r="G47" s="109">
        <v>7</v>
      </c>
      <c r="H47" s="109">
        <v>1</v>
      </c>
      <c r="I47" s="109">
        <v>1</v>
      </c>
      <c r="J47" s="110">
        <v>1</v>
      </c>
      <c r="L47" s="270">
        <f>SUMPRODUCT(E$3:I$3,E47:I47)/SUM(E47:I47)</f>
        <v>4.5106382978723403</v>
      </c>
      <c r="N47" s="118">
        <v>14</v>
      </c>
      <c r="O47" s="109">
        <v>12</v>
      </c>
      <c r="P47" s="109">
        <v>54</v>
      </c>
      <c r="Q47" s="109">
        <v>9</v>
      </c>
      <c r="R47" s="109">
        <v>5</v>
      </c>
      <c r="S47" s="110">
        <v>1</v>
      </c>
      <c r="T47" s="2"/>
      <c r="U47" s="270">
        <f>SUMPRODUCT(N$3:R$3,N47:R47)/SUM(N47:R47)</f>
        <v>3.2234042553191489</v>
      </c>
    </row>
    <row r="48" spans="1:21" ht="13.5" customHeight="1" x14ac:dyDescent="0.15">
      <c r="A48" s="263"/>
      <c r="B48" s="56"/>
      <c r="C48" s="218"/>
      <c r="D48" s="202"/>
      <c r="E48" s="219">
        <v>63.157894736842103</v>
      </c>
      <c r="F48" s="220">
        <v>26.315789473684209</v>
      </c>
      <c r="G48" s="220">
        <v>7.3684210526315779</v>
      </c>
      <c r="H48" s="220">
        <v>1.0526315789473684</v>
      </c>
      <c r="I48" s="220">
        <v>1.0526315789473684</v>
      </c>
      <c r="J48" s="221">
        <v>1.0526315789473684</v>
      </c>
      <c r="L48" s="272"/>
      <c r="N48" s="117">
        <v>14.736842105263156</v>
      </c>
      <c r="O48" s="106">
        <v>12.631578947368421</v>
      </c>
      <c r="P48" s="106">
        <v>56.84210526315789</v>
      </c>
      <c r="Q48" s="106">
        <v>9.4736842105263168</v>
      </c>
      <c r="R48" s="106">
        <v>5.2631578947368416</v>
      </c>
      <c r="S48" s="107">
        <v>1.0526315789473684</v>
      </c>
      <c r="U48" s="272"/>
    </row>
    <row r="49" spans="1:21" s="57" customFormat="1" ht="13.5" customHeight="1" x14ac:dyDescent="0.15">
      <c r="A49" s="263"/>
      <c r="B49" s="149" t="s">
        <v>393</v>
      </c>
      <c r="C49" s="246"/>
      <c r="D49" s="239">
        <v>332</v>
      </c>
      <c r="E49" s="230">
        <v>123</v>
      </c>
      <c r="F49" s="231">
        <v>104</v>
      </c>
      <c r="G49" s="231">
        <v>69</v>
      </c>
      <c r="H49" s="231">
        <v>14</v>
      </c>
      <c r="I49" s="231">
        <v>16</v>
      </c>
      <c r="J49" s="232">
        <v>6</v>
      </c>
      <c r="L49" s="273">
        <f>SUMPRODUCT(E$3:I$3,E49:I49)/SUM(E49:I49)</f>
        <v>3.9325153374233128</v>
      </c>
      <c r="N49" s="118">
        <v>10</v>
      </c>
      <c r="O49" s="109">
        <v>32</v>
      </c>
      <c r="P49" s="109">
        <v>206</v>
      </c>
      <c r="Q49" s="109">
        <v>48</v>
      </c>
      <c r="R49" s="109">
        <v>27</v>
      </c>
      <c r="S49" s="110">
        <v>9</v>
      </c>
      <c r="T49" s="2"/>
      <c r="U49" s="273">
        <f>SUMPRODUCT(N$3:R$3,N49:R49)/SUM(N49:R49)</f>
        <v>2.8452012383900929</v>
      </c>
    </row>
    <row r="50" spans="1:21" ht="13.5" customHeight="1" x14ac:dyDescent="0.15">
      <c r="A50" s="263"/>
      <c r="B50" s="148"/>
      <c r="C50" s="243"/>
      <c r="D50" s="201"/>
      <c r="E50" s="105">
        <v>37.048192771084338</v>
      </c>
      <c r="F50" s="106">
        <v>31.325301204819279</v>
      </c>
      <c r="G50" s="106">
        <v>20.783132530120483</v>
      </c>
      <c r="H50" s="106">
        <v>4.2168674698795181</v>
      </c>
      <c r="I50" s="106">
        <v>4.8192771084337354</v>
      </c>
      <c r="J50" s="107">
        <v>1.8072289156626504</v>
      </c>
      <c r="L50" s="272"/>
      <c r="N50" s="117">
        <v>3.0120481927710845</v>
      </c>
      <c r="O50" s="106">
        <v>9.6385542168674707</v>
      </c>
      <c r="P50" s="106">
        <v>62.048192771084345</v>
      </c>
      <c r="Q50" s="106">
        <v>14.457831325301203</v>
      </c>
      <c r="R50" s="106">
        <v>8.1325301204819276</v>
      </c>
      <c r="S50" s="107">
        <v>2.7108433734939759</v>
      </c>
      <c r="U50" s="272"/>
    </row>
    <row r="51" spans="1:21" s="57" customFormat="1" ht="13.5" customHeight="1" x14ac:dyDescent="0.15">
      <c r="A51" s="263"/>
      <c r="B51" s="149" t="s">
        <v>56</v>
      </c>
      <c r="C51" s="246"/>
      <c r="D51" s="239">
        <v>216</v>
      </c>
      <c r="E51" s="230">
        <v>102</v>
      </c>
      <c r="F51" s="231">
        <v>74</v>
      </c>
      <c r="G51" s="231">
        <v>29</v>
      </c>
      <c r="H51" s="231">
        <v>3</v>
      </c>
      <c r="I51" s="231">
        <v>4</v>
      </c>
      <c r="J51" s="232">
        <v>4</v>
      </c>
      <c r="L51" s="273">
        <f>SUMPRODUCT(E$3:I$3,E51:I51)/SUM(E51:I51)</f>
        <v>4.2594339622641506</v>
      </c>
      <c r="N51" s="118">
        <v>6</v>
      </c>
      <c r="O51" s="109">
        <v>30</v>
      </c>
      <c r="P51" s="109">
        <v>101</v>
      </c>
      <c r="Q51" s="109">
        <v>47</v>
      </c>
      <c r="R51" s="109">
        <v>23</v>
      </c>
      <c r="S51" s="110">
        <v>9</v>
      </c>
      <c r="T51" s="2"/>
      <c r="U51" s="273">
        <f>SUMPRODUCT(N$3:R$3,N51:R51)/SUM(N51:R51)</f>
        <v>2.7536231884057969</v>
      </c>
    </row>
    <row r="52" spans="1:21" ht="13.5" customHeight="1" x14ac:dyDescent="0.15">
      <c r="A52" s="263"/>
      <c r="B52" s="148"/>
      <c r="C52" s="243"/>
      <c r="D52" s="201"/>
      <c r="E52" s="105">
        <v>47.222222222222221</v>
      </c>
      <c r="F52" s="106">
        <v>34.25925925925926</v>
      </c>
      <c r="G52" s="106">
        <v>13.425925925925927</v>
      </c>
      <c r="H52" s="106">
        <v>1.3888888888888888</v>
      </c>
      <c r="I52" s="106">
        <v>1.8518518518518516</v>
      </c>
      <c r="J52" s="107">
        <v>1.8518518518518516</v>
      </c>
      <c r="L52" s="272"/>
      <c r="N52" s="117">
        <v>2.7777777777777777</v>
      </c>
      <c r="O52" s="106">
        <v>13.888888888888889</v>
      </c>
      <c r="P52" s="106">
        <v>46.75925925925926</v>
      </c>
      <c r="Q52" s="106">
        <v>21.75925925925926</v>
      </c>
      <c r="R52" s="106">
        <v>10.648148148148149</v>
      </c>
      <c r="S52" s="107">
        <v>4.1666666666666661</v>
      </c>
      <c r="U52" s="272"/>
    </row>
    <row r="53" spans="1:21" s="57" customFormat="1" ht="13.5" customHeight="1" x14ac:dyDescent="0.15">
      <c r="A53" s="263"/>
      <c r="B53" s="149" t="s">
        <v>58</v>
      </c>
      <c r="C53" s="246"/>
      <c r="D53" s="239">
        <v>177</v>
      </c>
      <c r="E53" s="230">
        <v>112</v>
      </c>
      <c r="F53" s="231">
        <v>51</v>
      </c>
      <c r="G53" s="231">
        <v>9</v>
      </c>
      <c r="H53" s="231">
        <v>0</v>
      </c>
      <c r="I53" s="231">
        <v>2</v>
      </c>
      <c r="J53" s="232">
        <v>3</v>
      </c>
      <c r="L53" s="273">
        <f>SUMPRODUCT(E$3:I$3,E53:I53)/SUM(E53:I53)</f>
        <v>4.5574712643678161</v>
      </c>
      <c r="N53" s="118">
        <v>18</v>
      </c>
      <c r="O53" s="109">
        <v>52</v>
      </c>
      <c r="P53" s="109">
        <v>49</v>
      </c>
      <c r="Q53" s="109">
        <v>38</v>
      </c>
      <c r="R53" s="109">
        <v>15</v>
      </c>
      <c r="S53" s="110">
        <v>5</v>
      </c>
      <c r="T53" s="2"/>
      <c r="U53" s="273">
        <f>SUMPRODUCT(N$3:R$3,N53:R53)/SUM(N53:R53)</f>
        <v>3.1162790697674421</v>
      </c>
    </row>
    <row r="54" spans="1:21" ht="13.5" customHeight="1" x14ac:dyDescent="0.15">
      <c r="A54" s="263"/>
      <c r="B54" s="148"/>
      <c r="C54" s="243"/>
      <c r="D54" s="201"/>
      <c r="E54" s="105">
        <v>63.276836158192097</v>
      </c>
      <c r="F54" s="106">
        <v>28.8135593220339</v>
      </c>
      <c r="G54" s="106">
        <v>5.0847457627118651</v>
      </c>
      <c r="H54" s="106">
        <v>0</v>
      </c>
      <c r="I54" s="106">
        <v>1.1299435028248588</v>
      </c>
      <c r="J54" s="107">
        <v>1.6949152542372881</v>
      </c>
      <c r="L54" s="272"/>
      <c r="N54" s="117">
        <v>10.16949152542373</v>
      </c>
      <c r="O54" s="106">
        <v>29.378531073446329</v>
      </c>
      <c r="P54" s="106">
        <v>27.683615819209038</v>
      </c>
      <c r="Q54" s="106">
        <v>21.468926553672315</v>
      </c>
      <c r="R54" s="106">
        <v>8.4745762711864394</v>
      </c>
      <c r="S54" s="107">
        <v>2.8248587570621471</v>
      </c>
      <c r="U54" s="272"/>
    </row>
    <row r="55" spans="1:21" s="57" customFormat="1" ht="13.5" customHeight="1" x14ac:dyDescent="0.15">
      <c r="A55" s="263"/>
      <c r="B55" s="149" t="s">
        <v>60</v>
      </c>
      <c r="C55" s="246"/>
      <c r="D55" s="239">
        <v>396</v>
      </c>
      <c r="E55" s="230">
        <v>197</v>
      </c>
      <c r="F55" s="231">
        <v>136</v>
      </c>
      <c r="G55" s="231">
        <v>46</v>
      </c>
      <c r="H55" s="231">
        <v>4</v>
      </c>
      <c r="I55" s="231">
        <v>2</v>
      </c>
      <c r="J55" s="232">
        <v>11</v>
      </c>
      <c r="L55" s="273">
        <f>SUMPRODUCT(E$3:I$3,E55:I55)/SUM(E55:I55)</f>
        <v>4.3558441558441556</v>
      </c>
      <c r="N55" s="118">
        <v>19</v>
      </c>
      <c r="O55" s="109">
        <v>85</v>
      </c>
      <c r="P55" s="109">
        <v>175</v>
      </c>
      <c r="Q55" s="109">
        <v>76</v>
      </c>
      <c r="R55" s="109">
        <v>28</v>
      </c>
      <c r="S55" s="110">
        <v>13</v>
      </c>
      <c r="T55" s="2"/>
      <c r="U55" s="273">
        <f>SUMPRODUCT(N$3:R$3,N55:R55)/SUM(N55:R55)</f>
        <v>2.9765013054830289</v>
      </c>
    </row>
    <row r="56" spans="1:21" ht="13.5" customHeight="1" x14ac:dyDescent="0.15">
      <c r="A56" s="263"/>
      <c r="B56" s="148"/>
      <c r="C56" s="243"/>
      <c r="D56" s="201"/>
      <c r="E56" s="105">
        <v>49.747474747474747</v>
      </c>
      <c r="F56" s="106">
        <v>34.343434343434339</v>
      </c>
      <c r="G56" s="106">
        <v>11.616161616161616</v>
      </c>
      <c r="H56" s="106">
        <v>1.0101010101010102</v>
      </c>
      <c r="I56" s="106">
        <v>0.50505050505050508</v>
      </c>
      <c r="J56" s="107">
        <v>2.7777777777777777</v>
      </c>
      <c r="L56" s="272"/>
      <c r="N56" s="117">
        <v>4.7979797979797976</v>
      </c>
      <c r="O56" s="106">
        <v>21.464646464646464</v>
      </c>
      <c r="P56" s="106">
        <v>44.19191919191919</v>
      </c>
      <c r="Q56" s="106">
        <v>19.19191919191919</v>
      </c>
      <c r="R56" s="106">
        <v>7.0707070707070701</v>
      </c>
      <c r="S56" s="107">
        <v>3.2828282828282833</v>
      </c>
      <c r="U56" s="272"/>
    </row>
    <row r="57" spans="1:21" s="57" customFormat="1" ht="13.5" customHeight="1" x14ac:dyDescent="0.15">
      <c r="A57" s="263"/>
      <c r="B57" s="149" t="s">
        <v>62</v>
      </c>
      <c r="C57" s="246"/>
      <c r="D57" s="239">
        <v>207</v>
      </c>
      <c r="E57" s="230">
        <v>98</v>
      </c>
      <c r="F57" s="231">
        <v>69</v>
      </c>
      <c r="G57" s="231">
        <v>25</v>
      </c>
      <c r="H57" s="231">
        <v>4</v>
      </c>
      <c r="I57" s="231">
        <v>5</v>
      </c>
      <c r="J57" s="232">
        <v>6</v>
      </c>
      <c r="L57" s="273">
        <f>SUMPRODUCT(E$3:I$3,E57:I57)/SUM(E57:I57)</f>
        <v>4.2487562189054726</v>
      </c>
      <c r="N57" s="118">
        <v>8</v>
      </c>
      <c r="O57" s="109">
        <v>36</v>
      </c>
      <c r="P57" s="109">
        <v>110</v>
      </c>
      <c r="Q57" s="109">
        <v>33</v>
      </c>
      <c r="R57" s="109">
        <v>11</v>
      </c>
      <c r="S57" s="110">
        <v>9</v>
      </c>
      <c r="T57" s="2"/>
      <c r="U57" s="273">
        <f>SUMPRODUCT(N$3:R$3,N57:R57)/SUM(N57:R57)</f>
        <v>2.9848484848484849</v>
      </c>
    </row>
    <row r="58" spans="1:21" ht="13.5" customHeight="1" x14ac:dyDescent="0.15">
      <c r="A58" s="263"/>
      <c r="B58" s="148"/>
      <c r="C58" s="243"/>
      <c r="D58" s="201"/>
      <c r="E58" s="105">
        <v>47.342995169082123</v>
      </c>
      <c r="F58" s="106">
        <v>33.333333333333329</v>
      </c>
      <c r="G58" s="106">
        <v>12.077294685990339</v>
      </c>
      <c r="H58" s="106">
        <v>1.932367149758454</v>
      </c>
      <c r="I58" s="106">
        <v>2.4154589371980677</v>
      </c>
      <c r="J58" s="107">
        <v>2.8985507246376812</v>
      </c>
      <c r="L58" s="272"/>
      <c r="N58" s="117">
        <v>3.8647342995169081</v>
      </c>
      <c r="O58" s="106">
        <v>17.391304347826086</v>
      </c>
      <c r="P58" s="106">
        <v>53.140096618357489</v>
      </c>
      <c r="Q58" s="106">
        <v>15.942028985507244</v>
      </c>
      <c r="R58" s="106">
        <v>5.3140096618357484</v>
      </c>
      <c r="S58" s="107">
        <v>4.3478260869565215</v>
      </c>
      <c r="U58" s="272"/>
    </row>
    <row r="59" spans="1:21" s="57" customFormat="1" ht="13.5" customHeight="1" x14ac:dyDescent="0.15">
      <c r="A59" s="263"/>
      <c r="B59" s="149" t="s">
        <v>64</v>
      </c>
      <c r="C59" s="246"/>
      <c r="D59" s="206">
        <v>142</v>
      </c>
      <c r="E59" s="230">
        <v>47</v>
      </c>
      <c r="F59" s="231">
        <v>45</v>
      </c>
      <c r="G59" s="231">
        <v>24</v>
      </c>
      <c r="H59" s="231">
        <v>4</v>
      </c>
      <c r="I59" s="231">
        <v>1</v>
      </c>
      <c r="J59" s="232">
        <v>21</v>
      </c>
      <c r="L59" s="273">
        <f>SUMPRODUCT(E$3:I$3,E59:I59)/SUM(E59:I59)</f>
        <v>4.0991735537190079</v>
      </c>
      <c r="N59" s="118">
        <v>2</v>
      </c>
      <c r="O59" s="109">
        <v>14</v>
      </c>
      <c r="P59" s="109">
        <v>58</v>
      </c>
      <c r="Q59" s="109">
        <v>19</v>
      </c>
      <c r="R59" s="109">
        <v>21</v>
      </c>
      <c r="S59" s="110">
        <v>28</v>
      </c>
      <c r="T59" s="2"/>
      <c r="U59" s="273">
        <f>SUMPRODUCT(N$3:R$3,N59:R59)/SUM(N59:R59)</f>
        <v>2.6228070175438596</v>
      </c>
    </row>
    <row r="60" spans="1:21" ht="13.5" customHeight="1" x14ac:dyDescent="0.15">
      <c r="A60" s="263"/>
      <c r="B60" s="148"/>
      <c r="C60" s="243"/>
      <c r="D60" s="201"/>
      <c r="E60" s="105">
        <v>33.098591549295776</v>
      </c>
      <c r="F60" s="106">
        <v>31.690140845070424</v>
      </c>
      <c r="G60" s="106">
        <v>16.901408450704224</v>
      </c>
      <c r="H60" s="106">
        <v>2.8169014084507045</v>
      </c>
      <c r="I60" s="106">
        <v>0.70422535211267612</v>
      </c>
      <c r="J60" s="107">
        <v>14.788732394366196</v>
      </c>
      <c r="L60" s="272"/>
      <c r="N60" s="117">
        <v>1.4084507042253522</v>
      </c>
      <c r="O60" s="106">
        <v>9.8591549295774641</v>
      </c>
      <c r="P60" s="106">
        <v>40.845070422535215</v>
      </c>
      <c r="Q60" s="106">
        <v>13.380281690140844</v>
      </c>
      <c r="R60" s="106">
        <v>14.788732394366196</v>
      </c>
      <c r="S60" s="107">
        <v>19.718309859154928</v>
      </c>
      <c r="U60" s="272"/>
    </row>
    <row r="61" spans="1:21" s="57" customFormat="1" ht="13.5" customHeight="1" x14ac:dyDescent="0.15">
      <c r="A61" s="263"/>
      <c r="B61" s="149" t="s">
        <v>66</v>
      </c>
      <c r="C61" s="246"/>
      <c r="D61" s="206">
        <v>524</v>
      </c>
      <c r="E61" s="230">
        <v>196</v>
      </c>
      <c r="F61" s="231">
        <v>181</v>
      </c>
      <c r="G61" s="231">
        <v>70</v>
      </c>
      <c r="H61" s="231">
        <v>6</v>
      </c>
      <c r="I61" s="231">
        <v>10</v>
      </c>
      <c r="J61" s="232">
        <v>61</v>
      </c>
      <c r="L61" s="273">
        <f>SUMPRODUCT(E$3:I$3,E61:I61)/SUM(E61:I61)</f>
        <v>4.1814254859611228</v>
      </c>
      <c r="N61" s="118">
        <v>8</v>
      </c>
      <c r="O61" s="109">
        <v>83</v>
      </c>
      <c r="P61" s="109">
        <v>236</v>
      </c>
      <c r="Q61" s="109">
        <v>74</v>
      </c>
      <c r="R61" s="109">
        <v>37</v>
      </c>
      <c r="S61" s="110">
        <v>86</v>
      </c>
      <c r="T61" s="2"/>
      <c r="U61" s="273">
        <f>SUMPRODUCT(N$3:R$3,N61:R61)/SUM(N61:R61)</f>
        <v>2.8881278538812785</v>
      </c>
    </row>
    <row r="62" spans="1:21" ht="13.5" customHeight="1" x14ac:dyDescent="0.15">
      <c r="A62" s="263"/>
      <c r="B62" s="148"/>
      <c r="C62" s="243"/>
      <c r="D62" s="201"/>
      <c r="E62" s="105">
        <v>37.404580152671755</v>
      </c>
      <c r="F62" s="106">
        <v>34.541984732824424</v>
      </c>
      <c r="G62" s="106">
        <v>13.358778625954198</v>
      </c>
      <c r="H62" s="106">
        <v>1.1450381679389312</v>
      </c>
      <c r="I62" s="106">
        <v>1.9083969465648856</v>
      </c>
      <c r="J62" s="107">
        <v>11.641221374045802</v>
      </c>
      <c r="L62" s="272"/>
      <c r="N62" s="117">
        <v>1.5267175572519083</v>
      </c>
      <c r="O62" s="106">
        <v>15.839694656488549</v>
      </c>
      <c r="P62" s="106">
        <v>45.038167938931295</v>
      </c>
      <c r="Q62" s="106">
        <v>14.122137404580155</v>
      </c>
      <c r="R62" s="106">
        <v>7.0610687022900773</v>
      </c>
      <c r="S62" s="107">
        <v>16.412213740458014</v>
      </c>
      <c r="U62" s="272"/>
    </row>
    <row r="63" spans="1:21" s="57" customFormat="1" ht="13.5" customHeight="1" x14ac:dyDescent="0.15">
      <c r="A63" s="263"/>
      <c r="B63" s="56" t="s">
        <v>67</v>
      </c>
      <c r="C63" s="244"/>
      <c r="D63" s="202">
        <v>543</v>
      </c>
      <c r="E63" s="108">
        <v>218</v>
      </c>
      <c r="F63" s="109">
        <v>180</v>
      </c>
      <c r="G63" s="109">
        <v>89</v>
      </c>
      <c r="H63" s="109">
        <v>9</v>
      </c>
      <c r="I63" s="109">
        <v>5</v>
      </c>
      <c r="J63" s="110">
        <v>42</v>
      </c>
      <c r="L63" s="273">
        <f>SUMPRODUCT(E$3:I$3,E63:I63)/SUM(E63:I63)</f>
        <v>4.1916167664670656</v>
      </c>
      <c r="N63" s="118">
        <v>8</v>
      </c>
      <c r="O63" s="109">
        <v>71</v>
      </c>
      <c r="P63" s="109">
        <v>276</v>
      </c>
      <c r="Q63" s="109">
        <v>103</v>
      </c>
      <c r="R63" s="109">
        <v>34</v>
      </c>
      <c r="S63" s="110">
        <v>51</v>
      </c>
      <c r="T63" s="2"/>
      <c r="U63" s="273">
        <f>SUMPRODUCT(N$3:R$3,N63:R63)/SUM(N63:R63)</f>
        <v>2.8292682926829267</v>
      </c>
    </row>
    <row r="64" spans="1:21" ht="13.5" customHeight="1" thickBot="1" x14ac:dyDescent="0.2">
      <c r="A64" s="264"/>
      <c r="B64" s="150"/>
      <c r="C64" s="245"/>
      <c r="D64" s="203"/>
      <c r="E64" s="111">
        <v>40.147329650092075</v>
      </c>
      <c r="F64" s="112">
        <v>33.149171270718227</v>
      </c>
      <c r="G64" s="112">
        <v>16.390423572744016</v>
      </c>
      <c r="H64" s="112">
        <v>1.6574585635359116</v>
      </c>
      <c r="I64" s="112">
        <v>0.92081031307550654</v>
      </c>
      <c r="J64" s="113">
        <v>7.7348066298342539</v>
      </c>
      <c r="L64" s="271"/>
      <c r="N64" s="119">
        <v>1.4732965009208103</v>
      </c>
      <c r="O64" s="112">
        <v>13.075506445672191</v>
      </c>
      <c r="P64" s="112">
        <v>50.828729281767963</v>
      </c>
      <c r="Q64" s="112">
        <v>18.96869244935543</v>
      </c>
      <c r="R64" s="112">
        <v>6.2615101289134447</v>
      </c>
      <c r="S64" s="113">
        <v>9.3922651933701662</v>
      </c>
      <c r="U64" s="271"/>
    </row>
    <row r="65" spans="1:21" s="57" customFormat="1" ht="13.5" customHeight="1" x14ac:dyDescent="0.15">
      <c r="A65" s="269" t="s">
        <v>73</v>
      </c>
      <c r="B65" s="55" t="s">
        <v>68</v>
      </c>
      <c r="C65" s="217"/>
      <c r="D65" s="202">
        <v>1316</v>
      </c>
      <c r="E65" s="108">
        <v>595</v>
      </c>
      <c r="F65" s="109">
        <v>426</v>
      </c>
      <c r="G65" s="109">
        <v>178</v>
      </c>
      <c r="H65" s="109">
        <v>16</v>
      </c>
      <c r="I65" s="109">
        <v>25</v>
      </c>
      <c r="J65" s="110">
        <v>76</v>
      </c>
      <c r="L65" s="270">
        <f>SUMPRODUCT(E$3:I$3,E65:I65)/SUM(E65:I65)</f>
        <v>4.25</v>
      </c>
      <c r="N65" s="118">
        <v>49</v>
      </c>
      <c r="O65" s="109">
        <v>201</v>
      </c>
      <c r="P65" s="109">
        <v>609</v>
      </c>
      <c r="Q65" s="109">
        <v>244</v>
      </c>
      <c r="R65" s="109">
        <v>123</v>
      </c>
      <c r="S65" s="110">
        <v>90</v>
      </c>
      <c r="T65" s="2"/>
      <c r="U65" s="270">
        <f>SUMPRODUCT(N$3:R$3,N65:R65)/SUM(N65:R65)</f>
        <v>2.8442088091353996</v>
      </c>
    </row>
    <row r="66" spans="1:21" ht="13.5" customHeight="1" x14ac:dyDescent="0.15">
      <c r="A66" s="263"/>
      <c r="B66" s="9" t="s">
        <v>69</v>
      </c>
      <c r="C66" s="243"/>
      <c r="D66" s="201"/>
      <c r="E66" s="105">
        <v>45.212765957446813</v>
      </c>
      <c r="F66" s="106">
        <v>32.370820668693007</v>
      </c>
      <c r="G66" s="106">
        <v>13.525835866261399</v>
      </c>
      <c r="H66" s="106">
        <v>1.21580547112462</v>
      </c>
      <c r="I66" s="106">
        <v>1.8996960486322187</v>
      </c>
      <c r="J66" s="107">
        <v>5.7750759878419453</v>
      </c>
      <c r="L66" s="272"/>
      <c r="N66" s="117">
        <v>3.7234042553191489</v>
      </c>
      <c r="O66" s="106">
        <v>15.273556231003038</v>
      </c>
      <c r="P66" s="106">
        <v>46.276595744680847</v>
      </c>
      <c r="Q66" s="106">
        <v>18.541033434650455</v>
      </c>
      <c r="R66" s="106">
        <v>9.3465045592705174</v>
      </c>
      <c r="S66" s="107">
        <v>6.8389057750759878</v>
      </c>
      <c r="U66" s="272"/>
    </row>
    <row r="67" spans="1:21" s="57" customFormat="1" ht="13.5" customHeight="1" x14ac:dyDescent="0.15">
      <c r="A67" s="263"/>
      <c r="B67" s="56" t="s">
        <v>70</v>
      </c>
      <c r="C67" s="244"/>
      <c r="D67" s="202">
        <v>1077</v>
      </c>
      <c r="E67" s="108">
        <v>445</v>
      </c>
      <c r="F67" s="109">
        <v>366</v>
      </c>
      <c r="G67" s="109">
        <v>159</v>
      </c>
      <c r="H67" s="109">
        <v>26</v>
      </c>
      <c r="I67" s="109">
        <v>17</v>
      </c>
      <c r="J67" s="110">
        <v>64</v>
      </c>
      <c r="L67" s="273">
        <f>SUMPRODUCT(E$3:I$3,E67:I67)/SUM(E67:I67)</f>
        <v>4.1806515301085883</v>
      </c>
      <c r="N67" s="118">
        <v>31</v>
      </c>
      <c r="O67" s="109">
        <v>167</v>
      </c>
      <c r="P67" s="109">
        <v>554</v>
      </c>
      <c r="Q67" s="109">
        <v>164</v>
      </c>
      <c r="R67" s="109">
        <v>63</v>
      </c>
      <c r="S67" s="110">
        <v>98</v>
      </c>
      <c r="T67" s="2"/>
      <c r="U67" s="273">
        <f>SUMPRODUCT(N$3:R$3,N67:R67)/SUM(N67:R67)</f>
        <v>2.937691521961185</v>
      </c>
    </row>
    <row r="68" spans="1:21" ht="13.5" customHeight="1" x14ac:dyDescent="0.15">
      <c r="A68" s="263"/>
      <c r="B68" s="9" t="s">
        <v>71</v>
      </c>
      <c r="C68" s="243"/>
      <c r="D68" s="201"/>
      <c r="E68" s="105">
        <v>41.318477251624884</v>
      </c>
      <c r="F68" s="106">
        <v>33.983286908077993</v>
      </c>
      <c r="G68" s="106">
        <v>14.763231197771587</v>
      </c>
      <c r="H68" s="106">
        <v>2.4141132776230272</v>
      </c>
      <c r="I68" s="106">
        <v>1.5784586815227482</v>
      </c>
      <c r="J68" s="107">
        <v>5.9424326833797583</v>
      </c>
      <c r="L68" s="272"/>
      <c r="N68" s="117">
        <v>2.8783658310120708</v>
      </c>
      <c r="O68" s="106">
        <v>15.506035283194059</v>
      </c>
      <c r="P68" s="106">
        <v>51.439182915506031</v>
      </c>
      <c r="Q68" s="106">
        <v>15.22748375116063</v>
      </c>
      <c r="R68" s="106">
        <v>5.8495821727019495</v>
      </c>
      <c r="S68" s="107">
        <v>9.0993500464252559</v>
      </c>
      <c r="U68" s="272"/>
    </row>
    <row r="69" spans="1:21" s="57" customFormat="1" ht="13.5" customHeight="1" x14ac:dyDescent="0.15">
      <c r="A69" s="263"/>
      <c r="B69" s="56" t="s">
        <v>72</v>
      </c>
      <c r="C69" s="244"/>
      <c r="D69" s="202">
        <v>62</v>
      </c>
      <c r="E69" s="108">
        <v>20</v>
      </c>
      <c r="F69" s="109">
        <v>17</v>
      </c>
      <c r="G69" s="109">
        <v>13</v>
      </c>
      <c r="H69" s="109">
        <v>1</v>
      </c>
      <c r="I69" s="109">
        <v>2</v>
      </c>
      <c r="J69" s="110">
        <v>9</v>
      </c>
      <c r="L69" s="273">
        <f>SUMPRODUCT(E$3:I$3,E69:I69)/SUM(E69:I69)</f>
        <v>3.9811320754716979</v>
      </c>
      <c r="N69" s="118">
        <v>3</v>
      </c>
      <c r="O69" s="109">
        <v>6</v>
      </c>
      <c r="P69" s="109">
        <v>30</v>
      </c>
      <c r="Q69" s="109">
        <v>7</v>
      </c>
      <c r="R69" s="109">
        <v>2</v>
      </c>
      <c r="S69" s="110">
        <v>14</v>
      </c>
      <c r="T69" s="2"/>
      <c r="U69" s="273">
        <f>SUMPRODUCT(N$3:R$3,N69:R69)/SUM(N69:R69)</f>
        <v>3.0208333333333335</v>
      </c>
    </row>
    <row r="70" spans="1:21" ht="13.5" customHeight="1" thickBot="1" x14ac:dyDescent="0.2">
      <c r="A70" s="264"/>
      <c r="B70" s="16"/>
      <c r="C70" s="245"/>
      <c r="D70" s="203"/>
      <c r="E70" s="111">
        <v>32.258064516129032</v>
      </c>
      <c r="F70" s="112">
        <v>27.419354838709676</v>
      </c>
      <c r="G70" s="112">
        <v>20.967741935483872</v>
      </c>
      <c r="H70" s="112">
        <v>1.6129032258064515</v>
      </c>
      <c r="I70" s="112">
        <v>3.225806451612903</v>
      </c>
      <c r="J70" s="113">
        <v>14.516129032258066</v>
      </c>
      <c r="L70" s="271"/>
      <c r="N70" s="119">
        <v>4.838709677419355</v>
      </c>
      <c r="O70" s="112">
        <v>9.67741935483871</v>
      </c>
      <c r="P70" s="112">
        <v>48.387096774193552</v>
      </c>
      <c r="Q70" s="112">
        <v>11.29032258064516</v>
      </c>
      <c r="R70" s="112">
        <v>3.225806451612903</v>
      </c>
      <c r="S70" s="113">
        <v>22.58064516129032</v>
      </c>
      <c r="U70" s="271"/>
    </row>
    <row r="71" spans="1:21" s="57" customFormat="1" ht="13.5" customHeight="1" x14ac:dyDescent="0.15">
      <c r="A71" s="261" t="s">
        <v>404</v>
      </c>
      <c r="B71" s="56" t="s">
        <v>489</v>
      </c>
      <c r="D71" s="202">
        <v>1064</v>
      </c>
      <c r="E71" s="108">
        <v>491</v>
      </c>
      <c r="F71" s="109">
        <v>365</v>
      </c>
      <c r="G71" s="109">
        <v>144</v>
      </c>
      <c r="H71" s="109">
        <v>19</v>
      </c>
      <c r="I71" s="109">
        <v>20</v>
      </c>
      <c r="J71" s="110">
        <v>25</v>
      </c>
      <c r="L71" s="270">
        <f>SUMPRODUCT(E$3:I$3,E71:I71)/SUM(E71:I71)</f>
        <v>4.2396535129932627</v>
      </c>
      <c r="N71" s="118">
        <v>39</v>
      </c>
      <c r="O71" s="109">
        <v>170</v>
      </c>
      <c r="P71" s="109">
        <v>512</v>
      </c>
      <c r="Q71" s="109">
        <v>215</v>
      </c>
      <c r="R71" s="109">
        <v>90</v>
      </c>
      <c r="S71" s="110">
        <v>38</v>
      </c>
      <c r="T71" s="2"/>
      <c r="U71" s="270">
        <f>SUMPRODUCT(N$3:R$3,N71:R71)/SUM(N71:R71)</f>
        <v>2.8567251461988303</v>
      </c>
    </row>
    <row r="72" spans="1:21" ht="13.5" customHeight="1" x14ac:dyDescent="0.15">
      <c r="A72" s="261"/>
      <c r="B72" s="9" t="s">
        <v>490</v>
      </c>
      <c r="C72" s="17"/>
      <c r="D72" s="201"/>
      <c r="E72" s="105">
        <v>46.146616541353389</v>
      </c>
      <c r="F72" s="106">
        <v>34.304511278195484</v>
      </c>
      <c r="G72" s="106">
        <v>13.533834586466165</v>
      </c>
      <c r="H72" s="106">
        <v>1.7857142857142856</v>
      </c>
      <c r="I72" s="106">
        <v>1.8796992481203008</v>
      </c>
      <c r="J72" s="107">
        <v>2.3496240601503757</v>
      </c>
      <c r="L72" s="272"/>
      <c r="N72" s="117">
        <v>3.6654135338345863</v>
      </c>
      <c r="O72" s="106">
        <v>15.977443609022558</v>
      </c>
      <c r="P72" s="106">
        <v>48.120300751879697</v>
      </c>
      <c r="Q72" s="106">
        <v>20.206766917293233</v>
      </c>
      <c r="R72" s="106">
        <v>8.458646616541353</v>
      </c>
      <c r="S72" s="107">
        <v>3.5714285714285712</v>
      </c>
      <c r="U72" s="272"/>
    </row>
    <row r="73" spans="1:21" s="57" customFormat="1" ht="13.5" customHeight="1" x14ac:dyDescent="0.15">
      <c r="A73" s="261"/>
      <c r="B73" s="56" t="s">
        <v>405</v>
      </c>
      <c r="D73" s="202">
        <v>348</v>
      </c>
      <c r="E73" s="108">
        <v>149</v>
      </c>
      <c r="F73" s="109">
        <v>120</v>
      </c>
      <c r="G73" s="109">
        <v>58</v>
      </c>
      <c r="H73" s="109">
        <v>9</v>
      </c>
      <c r="I73" s="109">
        <v>9</v>
      </c>
      <c r="J73" s="110">
        <v>3</v>
      </c>
      <c r="L73" s="273">
        <f>SUMPRODUCT(E$3:I$3,E73:I73)/SUM(E73:I73)</f>
        <v>4.1333333333333337</v>
      </c>
      <c r="N73" s="118">
        <v>14</v>
      </c>
      <c r="O73" s="109">
        <v>49</v>
      </c>
      <c r="P73" s="109">
        <v>206</v>
      </c>
      <c r="Q73" s="109">
        <v>51</v>
      </c>
      <c r="R73" s="109">
        <v>21</v>
      </c>
      <c r="S73" s="110">
        <v>7</v>
      </c>
      <c r="T73" s="2"/>
      <c r="U73" s="273">
        <f>SUMPRODUCT(N$3:R$3,N73:R73)/SUM(N73:R73)</f>
        <v>2.9530791788856305</v>
      </c>
    </row>
    <row r="74" spans="1:21" ht="13.5" customHeight="1" x14ac:dyDescent="0.15">
      <c r="A74" s="261"/>
      <c r="B74" s="9" t="s">
        <v>490</v>
      </c>
      <c r="C74" s="17"/>
      <c r="D74" s="201"/>
      <c r="E74" s="105">
        <v>42.816091954022987</v>
      </c>
      <c r="F74" s="106">
        <v>34.482758620689658</v>
      </c>
      <c r="G74" s="106">
        <v>16.666666666666664</v>
      </c>
      <c r="H74" s="106">
        <v>2.5862068965517242</v>
      </c>
      <c r="I74" s="106">
        <v>2.5862068965517242</v>
      </c>
      <c r="J74" s="107">
        <v>0.86206896551724133</v>
      </c>
      <c r="L74" s="272"/>
      <c r="N74" s="117">
        <v>4.0229885057471266</v>
      </c>
      <c r="O74" s="106">
        <v>14.080459770114942</v>
      </c>
      <c r="P74" s="106">
        <v>59.195402298850574</v>
      </c>
      <c r="Q74" s="106">
        <v>14.655172413793101</v>
      </c>
      <c r="R74" s="106">
        <v>6.0344827586206895</v>
      </c>
      <c r="S74" s="107">
        <v>2.0114942528735633</v>
      </c>
      <c r="U74" s="272"/>
    </row>
    <row r="75" spans="1:21" s="57" customFormat="1" ht="13.5" customHeight="1" x14ac:dyDescent="0.15">
      <c r="A75" s="261"/>
      <c r="B75" s="56" t="s">
        <v>406</v>
      </c>
      <c r="D75" s="202">
        <v>1043</v>
      </c>
      <c r="E75" s="108">
        <v>420</v>
      </c>
      <c r="F75" s="109">
        <v>324</v>
      </c>
      <c r="G75" s="109">
        <v>148</v>
      </c>
      <c r="H75" s="109">
        <v>15</v>
      </c>
      <c r="I75" s="109">
        <v>15</v>
      </c>
      <c r="J75" s="110">
        <v>121</v>
      </c>
      <c r="L75" s="273">
        <f>SUMPRODUCT(E$3:I$3,E75:I75)/SUM(E75:I75)</f>
        <v>4.2136659436008674</v>
      </c>
      <c r="N75" s="118">
        <v>30</v>
      </c>
      <c r="O75" s="109">
        <v>155</v>
      </c>
      <c r="P75" s="109">
        <v>475</v>
      </c>
      <c r="Q75" s="109">
        <v>149</v>
      </c>
      <c r="R75" s="109">
        <v>77</v>
      </c>
      <c r="S75" s="110">
        <v>157</v>
      </c>
      <c r="T75" s="2"/>
      <c r="U75" s="273">
        <f>SUMPRODUCT(N$3:R$3,N75:R75)/SUM(N75:R75)</f>
        <v>2.9006772009029347</v>
      </c>
    </row>
    <row r="76" spans="1:21" ht="13.5" customHeight="1" thickBot="1" x14ac:dyDescent="0.2">
      <c r="A76" s="262"/>
      <c r="B76" s="16"/>
      <c r="C76" s="18"/>
      <c r="D76" s="203"/>
      <c r="E76" s="111">
        <v>40.268456375838923</v>
      </c>
      <c r="F76" s="112">
        <v>31.064237775647175</v>
      </c>
      <c r="G76" s="112">
        <v>14.189837008628956</v>
      </c>
      <c r="H76" s="112">
        <v>1.4381591562799616</v>
      </c>
      <c r="I76" s="112">
        <v>1.4381591562799616</v>
      </c>
      <c r="J76" s="113">
        <v>11.601150527325025</v>
      </c>
      <c r="L76" s="271"/>
      <c r="N76" s="119">
        <v>2.8763183125599232</v>
      </c>
      <c r="O76" s="112">
        <v>14.860977948226269</v>
      </c>
      <c r="P76" s="112">
        <v>45.541706615532121</v>
      </c>
      <c r="Q76" s="112">
        <v>14.285714285714285</v>
      </c>
      <c r="R76" s="112">
        <v>7.3825503355704702</v>
      </c>
      <c r="S76" s="113">
        <v>15.052732502396932</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5">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319</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552</v>
      </c>
      <c r="F5" s="97">
        <v>1189</v>
      </c>
      <c r="G5" s="97">
        <v>519</v>
      </c>
      <c r="H5" s="97">
        <v>67</v>
      </c>
      <c r="I5" s="97">
        <v>15</v>
      </c>
      <c r="J5" s="98">
        <v>113</v>
      </c>
      <c r="K5" s="69"/>
      <c r="L5" s="270">
        <f>SUMPRODUCT(E$3:I$3,E5:I5)/SUM(E5:I5)</f>
        <v>3.9376601195559351</v>
      </c>
      <c r="N5" s="114">
        <v>84</v>
      </c>
      <c r="O5" s="97">
        <v>506</v>
      </c>
      <c r="P5" s="97">
        <v>1186</v>
      </c>
      <c r="Q5" s="97">
        <v>395</v>
      </c>
      <c r="R5" s="97">
        <v>115</v>
      </c>
      <c r="S5" s="98">
        <v>169</v>
      </c>
      <c r="T5" s="2"/>
      <c r="U5" s="270">
        <f>SUMPRODUCT(N$3:R$3,N5:R5)/SUM(N5:R5)</f>
        <v>3.0214348206474191</v>
      </c>
    </row>
    <row r="6" spans="1:22" ht="13.5" customHeight="1" thickBot="1" x14ac:dyDescent="0.2">
      <c r="A6" s="7"/>
      <c r="B6" s="8"/>
      <c r="C6" s="8"/>
      <c r="D6" s="199"/>
      <c r="E6" s="99">
        <v>22.484725050916495</v>
      </c>
      <c r="F6" s="100">
        <v>48.431771894093686</v>
      </c>
      <c r="G6" s="100">
        <v>21.140529531568227</v>
      </c>
      <c r="H6" s="100">
        <v>2.7291242362525456</v>
      </c>
      <c r="I6" s="100">
        <v>0.61099796334012213</v>
      </c>
      <c r="J6" s="101">
        <v>4.6028513238289204</v>
      </c>
      <c r="K6" s="70"/>
      <c r="L6" s="271"/>
      <c r="N6" s="115">
        <v>3.4215885947046845</v>
      </c>
      <c r="O6" s="100">
        <v>20.610997963340122</v>
      </c>
      <c r="P6" s="100">
        <v>48.309572301425661</v>
      </c>
      <c r="Q6" s="100">
        <v>16.08961303462322</v>
      </c>
      <c r="R6" s="100">
        <v>4.6843177189409371</v>
      </c>
      <c r="S6" s="101">
        <v>6.8839103869653764</v>
      </c>
      <c r="U6" s="271"/>
    </row>
    <row r="7" spans="1:22" s="57" customFormat="1" ht="13.5" customHeight="1" x14ac:dyDescent="0.15">
      <c r="A7" s="265" t="s">
        <v>31</v>
      </c>
      <c r="B7" s="55" t="s">
        <v>33</v>
      </c>
      <c r="C7" s="60"/>
      <c r="D7" s="200">
        <v>1196</v>
      </c>
      <c r="E7" s="102">
        <v>269</v>
      </c>
      <c r="F7" s="103">
        <v>594</v>
      </c>
      <c r="G7" s="103">
        <v>242</v>
      </c>
      <c r="H7" s="103">
        <v>31</v>
      </c>
      <c r="I7" s="103">
        <v>7</v>
      </c>
      <c r="J7" s="104">
        <v>53</v>
      </c>
      <c r="K7" s="69"/>
      <c r="L7" s="270">
        <f>SUMPRODUCT(E$3:I$3,E7:I7)/SUM(E7:I7)</f>
        <v>3.9510061242344707</v>
      </c>
      <c r="N7" s="116">
        <v>36</v>
      </c>
      <c r="O7" s="103">
        <v>247</v>
      </c>
      <c r="P7" s="103">
        <v>585</v>
      </c>
      <c r="Q7" s="103">
        <v>184</v>
      </c>
      <c r="R7" s="103">
        <v>59</v>
      </c>
      <c r="S7" s="104">
        <v>85</v>
      </c>
      <c r="T7" s="2"/>
      <c r="U7" s="270">
        <f>SUMPRODUCT(N$3:R$3,N7:R7)/SUM(N7:R7)</f>
        <v>3.0153015301530153</v>
      </c>
    </row>
    <row r="8" spans="1:22" ht="13.5" customHeight="1" x14ac:dyDescent="0.15">
      <c r="A8" s="263"/>
      <c r="B8" s="148"/>
      <c r="C8" s="17"/>
      <c r="D8" s="201"/>
      <c r="E8" s="105">
        <v>22.491638795986621</v>
      </c>
      <c r="F8" s="106">
        <v>49.665551839464882</v>
      </c>
      <c r="G8" s="106">
        <v>20.234113712374583</v>
      </c>
      <c r="H8" s="106">
        <v>2.591973244147157</v>
      </c>
      <c r="I8" s="106">
        <v>0.58528428093645479</v>
      </c>
      <c r="J8" s="107">
        <v>4.4314381270903009</v>
      </c>
      <c r="K8" s="70"/>
      <c r="L8" s="272"/>
      <c r="N8" s="117">
        <v>3.0100334448160537</v>
      </c>
      <c r="O8" s="106">
        <v>20.652173913043477</v>
      </c>
      <c r="P8" s="106">
        <v>48.913043478260867</v>
      </c>
      <c r="Q8" s="106">
        <v>15.384615384615385</v>
      </c>
      <c r="R8" s="106">
        <v>4.9331103678929766</v>
      </c>
      <c r="S8" s="107">
        <v>7.1070234113712365</v>
      </c>
      <c r="U8" s="272"/>
    </row>
    <row r="9" spans="1:22" s="57" customFormat="1" ht="13.5" customHeight="1" x14ac:dyDescent="0.15">
      <c r="A9" s="263"/>
      <c r="B9" s="56" t="s">
        <v>35</v>
      </c>
      <c r="D9" s="202">
        <v>223</v>
      </c>
      <c r="E9" s="108">
        <v>35</v>
      </c>
      <c r="F9" s="109">
        <v>101</v>
      </c>
      <c r="G9" s="109">
        <v>62</v>
      </c>
      <c r="H9" s="109">
        <v>12</v>
      </c>
      <c r="I9" s="109">
        <v>4</v>
      </c>
      <c r="J9" s="110">
        <v>9</v>
      </c>
      <c r="K9" s="65"/>
      <c r="L9" s="273">
        <f>SUMPRODUCT(E$3:I$3,E9:I9)/SUM(E9:I9)</f>
        <v>3.7056074766355138</v>
      </c>
      <c r="N9" s="118">
        <v>8</v>
      </c>
      <c r="O9" s="109">
        <v>37</v>
      </c>
      <c r="P9" s="109">
        <v>108</v>
      </c>
      <c r="Q9" s="109">
        <v>44</v>
      </c>
      <c r="R9" s="109">
        <v>12</v>
      </c>
      <c r="S9" s="110">
        <v>14</v>
      </c>
      <c r="T9" s="2"/>
      <c r="U9" s="273">
        <f>SUMPRODUCT(N$3:R$3,N9:R9)/SUM(N9:R9)</f>
        <v>2.9282296650717705</v>
      </c>
    </row>
    <row r="10" spans="1:22" ht="13.5" customHeight="1" x14ac:dyDescent="0.15">
      <c r="A10" s="263"/>
      <c r="B10" s="148"/>
      <c r="C10" s="17"/>
      <c r="D10" s="201"/>
      <c r="E10" s="105">
        <v>15.695067264573993</v>
      </c>
      <c r="F10" s="106">
        <v>45.291479820627799</v>
      </c>
      <c r="G10" s="106">
        <v>27.802690582959645</v>
      </c>
      <c r="H10" s="106">
        <v>5.3811659192825116</v>
      </c>
      <c r="I10" s="106">
        <v>1.7937219730941705</v>
      </c>
      <c r="J10" s="107">
        <v>4.0358744394618835</v>
      </c>
      <c r="K10" s="66"/>
      <c r="L10" s="272"/>
      <c r="N10" s="117">
        <v>3.5874439461883409</v>
      </c>
      <c r="O10" s="106">
        <v>16.591928251121075</v>
      </c>
      <c r="P10" s="106">
        <v>48.430493273542602</v>
      </c>
      <c r="Q10" s="106">
        <v>19.730941704035875</v>
      </c>
      <c r="R10" s="106">
        <v>5.3811659192825116</v>
      </c>
      <c r="S10" s="107">
        <v>6.2780269058295968</v>
      </c>
      <c r="U10" s="272"/>
    </row>
    <row r="11" spans="1:22" s="57" customFormat="1" ht="13.5" customHeight="1" x14ac:dyDescent="0.15">
      <c r="A11" s="263"/>
      <c r="B11" s="56" t="s">
        <v>37</v>
      </c>
      <c r="D11" s="202">
        <v>607</v>
      </c>
      <c r="E11" s="108">
        <v>124</v>
      </c>
      <c r="F11" s="109">
        <v>305</v>
      </c>
      <c r="G11" s="109">
        <v>136</v>
      </c>
      <c r="H11" s="109">
        <v>15</v>
      </c>
      <c r="I11" s="109">
        <v>3</v>
      </c>
      <c r="J11" s="110">
        <v>24</v>
      </c>
      <c r="K11" s="65"/>
      <c r="L11" s="273">
        <f>SUMPRODUCT(E$3:I$3,E11:I11)/SUM(E11:I11)</f>
        <v>3.9125214408233275</v>
      </c>
      <c r="N11" s="118">
        <v>19</v>
      </c>
      <c r="O11" s="109">
        <v>114</v>
      </c>
      <c r="P11" s="109">
        <v>314</v>
      </c>
      <c r="Q11" s="109">
        <v>99</v>
      </c>
      <c r="R11" s="109">
        <v>29</v>
      </c>
      <c r="S11" s="110">
        <v>32</v>
      </c>
      <c r="T11" s="2"/>
      <c r="U11" s="273">
        <f>SUMPRODUCT(N$3:R$3,N11:R11)/SUM(N11:R11)</f>
        <v>2.991304347826087</v>
      </c>
    </row>
    <row r="12" spans="1:22" ht="13.5" customHeight="1" x14ac:dyDescent="0.15">
      <c r="A12" s="263"/>
      <c r="B12" s="148"/>
      <c r="C12" s="17"/>
      <c r="D12" s="201"/>
      <c r="E12" s="105">
        <v>20.428336079077429</v>
      </c>
      <c r="F12" s="106">
        <v>50.247116968698514</v>
      </c>
      <c r="G12" s="106">
        <v>22.405271828665569</v>
      </c>
      <c r="H12" s="106">
        <v>2.4711696869851729</v>
      </c>
      <c r="I12" s="106">
        <v>0.49423393739703458</v>
      </c>
      <c r="J12" s="107">
        <v>3.9538714991762767</v>
      </c>
      <c r="K12" s="66"/>
      <c r="L12" s="272"/>
      <c r="N12" s="117">
        <v>3.1301482701812189</v>
      </c>
      <c r="O12" s="106">
        <v>18.780889621087315</v>
      </c>
      <c r="P12" s="106">
        <v>51.729818780889623</v>
      </c>
      <c r="Q12" s="106">
        <v>16.309719934102141</v>
      </c>
      <c r="R12" s="106">
        <v>4.7775947281713345</v>
      </c>
      <c r="S12" s="107">
        <v>5.2718286655683695</v>
      </c>
      <c r="U12" s="272"/>
    </row>
    <row r="13" spans="1:22" s="57" customFormat="1" ht="13.5" customHeight="1" x14ac:dyDescent="0.15">
      <c r="A13" s="263"/>
      <c r="B13" s="56" t="s">
        <v>39</v>
      </c>
      <c r="D13" s="202">
        <v>159</v>
      </c>
      <c r="E13" s="108">
        <v>44</v>
      </c>
      <c r="F13" s="109">
        <v>74</v>
      </c>
      <c r="G13" s="109">
        <v>26</v>
      </c>
      <c r="H13" s="109">
        <v>3</v>
      </c>
      <c r="I13" s="109">
        <v>0</v>
      </c>
      <c r="J13" s="110">
        <v>12</v>
      </c>
      <c r="K13" s="65"/>
      <c r="L13" s="273">
        <f>SUMPRODUCT(E$3:I$3,E13:I13)/SUM(E13:I13)</f>
        <v>4.0816326530612246</v>
      </c>
      <c r="N13" s="118">
        <v>9</v>
      </c>
      <c r="O13" s="109">
        <v>30</v>
      </c>
      <c r="P13" s="109">
        <v>71</v>
      </c>
      <c r="Q13" s="109">
        <v>26</v>
      </c>
      <c r="R13" s="109">
        <v>8</v>
      </c>
      <c r="S13" s="110">
        <v>15</v>
      </c>
      <c r="T13" s="2"/>
      <c r="U13" s="273">
        <f>SUMPRODUCT(N$3:R$3,N13:R13)/SUM(N13:R13)</f>
        <v>3.0416666666666665</v>
      </c>
    </row>
    <row r="14" spans="1:22" ht="13.5" customHeight="1" x14ac:dyDescent="0.15">
      <c r="A14" s="263"/>
      <c r="B14" s="148"/>
      <c r="C14" s="17"/>
      <c r="D14" s="201"/>
      <c r="E14" s="105">
        <v>27.672955974842768</v>
      </c>
      <c r="F14" s="106">
        <v>46.540880503144656</v>
      </c>
      <c r="G14" s="106">
        <v>16.352201257861633</v>
      </c>
      <c r="H14" s="106">
        <v>1.8867924528301887</v>
      </c>
      <c r="I14" s="106">
        <v>0</v>
      </c>
      <c r="J14" s="107">
        <v>7.5471698113207548</v>
      </c>
      <c r="K14" s="66"/>
      <c r="L14" s="272"/>
      <c r="N14" s="117">
        <v>5.6603773584905666</v>
      </c>
      <c r="O14" s="106">
        <v>18.867924528301888</v>
      </c>
      <c r="P14" s="106">
        <v>44.654088050314463</v>
      </c>
      <c r="Q14" s="106">
        <v>16.352201257861633</v>
      </c>
      <c r="R14" s="106">
        <v>5.0314465408805038</v>
      </c>
      <c r="S14" s="107">
        <v>9.433962264150944</v>
      </c>
      <c r="U14" s="272"/>
    </row>
    <row r="15" spans="1:22" s="57" customFormat="1" ht="13.5" customHeight="1" x14ac:dyDescent="0.15">
      <c r="A15" s="263"/>
      <c r="B15" s="56" t="s">
        <v>41</v>
      </c>
      <c r="D15" s="202">
        <v>186</v>
      </c>
      <c r="E15" s="108">
        <v>54</v>
      </c>
      <c r="F15" s="109">
        <v>76</v>
      </c>
      <c r="G15" s="109">
        <v>39</v>
      </c>
      <c r="H15" s="109">
        <v>5</v>
      </c>
      <c r="I15" s="109">
        <v>1</v>
      </c>
      <c r="J15" s="110">
        <v>11</v>
      </c>
      <c r="K15" s="65"/>
      <c r="L15" s="273">
        <f>SUMPRODUCT(E$3:I$3,E15:I15)/SUM(E15:I15)</f>
        <v>4.0114285714285716</v>
      </c>
      <c r="N15" s="118">
        <v>6</v>
      </c>
      <c r="O15" s="109">
        <v>61</v>
      </c>
      <c r="P15" s="109">
        <v>73</v>
      </c>
      <c r="Q15" s="109">
        <v>25</v>
      </c>
      <c r="R15" s="109">
        <v>4</v>
      </c>
      <c r="S15" s="110">
        <v>17</v>
      </c>
      <c r="T15" s="2"/>
      <c r="U15" s="273">
        <f>SUMPRODUCT(N$3:R$3,N15:R15)/SUM(N15:R15)</f>
        <v>3.2366863905325443</v>
      </c>
    </row>
    <row r="16" spans="1:22" ht="13.5" customHeight="1" x14ac:dyDescent="0.15">
      <c r="A16" s="263"/>
      <c r="B16" s="148"/>
      <c r="C16" s="17"/>
      <c r="D16" s="201"/>
      <c r="E16" s="105">
        <v>29.032258064516132</v>
      </c>
      <c r="F16" s="106">
        <v>40.86021505376344</v>
      </c>
      <c r="G16" s="106">
        <v>20.967741935483872</v>
      </c>
      <c r="H16" s="106">
        <v>2.6881720430107525</v>
      </c>
      <c r="I16" s="106">
        <v>0.53763440860215062</v>
      </c>
      <c r="J16" s="107">
        <v>5.913978494623656</v>
      </c>
      <c r="K16" s="66"/>
      <c r="L16" s="272"/>
      <c r="N16" s="117">
        <v>3.225806451612903</v>
      </c>
      <c r="O16" s="106">
        <v>32.795698924731184</v>
      </c>
      <c r="P16" s="106">
        <v>39.247311827956985</v>
      </c>
      <c r="Q16" s="106">
        <v>13.440860215053762</v>
      </c>
      <c r="R16" s="106">
        <v>2.1505376344086025</v>
      </c>
      <c r="S16" s="107">
        <v>9.1397849462365599</v>
      </c>
      <c r="U16" s="272"/>
    </row>
    <row r="17" spans="1:21" s="57" customFormat="1" ht="13.5" customHeight="1" x14ac:dyDescent="0.15">
      <c r="A17" s="263"/>
      <c r="B17" s="56" t="s">
        <v>43</v>
      </c>
      <c r="D17" s="202">
        <v>84</v>
      </c>
      <c r="E17" s="108">
        <v>26</v>
      </c>
      <c r="F17" s="109">
        <v>39</v>
      </c>
      <c r="G17" s="109">
        <v>14</v>
      </c>
      <c r="H17" s="109">
        <v>1</v>
      </c>
      <c r="I17" s="109">
        <v>0</v>
      </c>
      <c r="J17" s="110">
        <v>4</v>
      </c>
      <c r="K17" s="65"/>
      <c r="L17" s="273">
        <f>SUMPRODUCT(E$3:I$3,E17:I17)/SUM(E17:I17)</f>
        <v>4.125</v>
      </c>
      <c r="N17" s="118">
        <v>6</v>
      </c>
      <c r="O17" s="109">
        <v>17</v>
      </c>
      <c r="P17" s="109">
        <v>35</v>
      </c>
      <c r="Q17" s="109">
        <v>17</v>
      </c>
      <c r="R17" s="109">
        <v>3</v>
      </c>
      <c r="S17" s="110">
        <v>6</v>
      </c>
      <c r="T17" s="2"/>
      <c r="U17" s="273">
        <f>SUMPRODUCT(N$3:R$3,N17:R17)/SUM(N17:R17)</f>
        <v>3.0769230769230771</v>
      </c>
    </row>
    <row r="18" spans="1:21" ht="13.5" customHeight="1" thickBot="1" x14ac:dyDescent="0.2">
      <c r="A18" s="264"/>
      <c r="B18" s="150"/>
      <c r="C18" s="18"/>
      <c r="D18" s="203"/>
      <c r="E18" s="111">
        <v>30.952380952380953</v>
      </c>
      <c r="F18" s="112">
        <v>46.428571428571431</v>
      </c>
      <c r="G18" s="112">
        <v>16.666666666666664</v>
      </c>
      <c r="H18" s="112">
        <v>1.1904761904761905</v>
      </c>
      <c r="I18" s="112">
        <v>0</v>
      </c>
      <c r="J18" s="113">
        <v>4.7619047619047619</v>
      </c>
      <c r="K18" s="66"/>
      <c r="L18" s="271"/>
      <c r="N18" s="119">
        <v>7.1428571428571423</v>
      </c>
      <c r="O18" s="112">
        <v>20.238095238095237</v>
      </c>
      <c r="P18" s="112">
        <v>41.666666666666671</v>
      </c>
      <c r="Q18" s="112">
        <v>20.238095238095237</v>
      </c>
      <c r="R18" s="112">
        <v>3.5714285714285712</v>
      </c>
      <c r="S18" s="113">
        <v>7.1428571428571423</v>
      </c>
      <c r="U18" s="271"/>
    </row>
    <row r="19" spans="1:21" s="57" customFormat="1" ht="13.5" customHeight="1" x14ac:dyDescent="0.15">
      <c r="A19" s="265" t="s">
        <v>0</v>
      </c>
      <c r="B19" s="55" t="s">
        <v>1</v>
      </c>
      <c r="C19" s="217"/>
      <c r="D19" s="200">
        <v>993</v>
      </c>
      <c r="E19" s="102">
        <v>203</v>
      </c>
      <c r="F19" s="103">
        <v>484</v>
      </c>
      <c r="G19" s="103">
        <v>227</v>
      </c>
      <c r="H19" s="103">
        <v>32</v>
      </c>
      <c r="I19" s="103">
        <v>10</v>
      </c>
      <c r="J19" s="104">
        <v>37</v>
      </c>
      <c r="K19" s="65"/>
      <c r="L19" s="270">
        <f>SUMPRODUCT(E$3:I$3,E19:I19)/SUM(E19:I19)</f>
        <v>3.8765690376569037</v>
      </c>
      <c r="N19" s="116">
        <v>39</v>
      </c>
      <c r="O19" s="103">
        <v>193</v>
      </c>
      <c r="P19" s="103">
        <v>500</v>
      </c>
      <c r="Q19" s="103">
        <v>154</v>
      </c>
      <c r="R19" s="103">
        <v>46</v>
      </c>
      <c r="S19" s="104">
        <v>61</v>
      </c>
      <c r="T19" s="2"/>
      <c r="U19" s="270">
        <f>SUMPRODUCT(N$3:R$3,N19:R19)/SUM(N19:R19)</f>
        <v>3.0268240343347639</v>
      </c>
    </row>
    <row r="20" spans="1:21" ht="13.5" customHeight="1" x14ac:dyDescent="0.15">
      <c r="A20" s="263"/>
      <c r="B20" s="56"/>
      <c r="C20" s="218"/>
      <c r="D20" s="202"/>
      <c r="E20" s="219">
        <v>20.443101711983889</v>
      </c>
      <c r="F20" s="220">
        <v>48.741188318227593</v>
      </c>
      <c r="G20" s="220">
        <v>22.860020140986908</v>
      </c>
      <c r="H20" s="220">
        <v>3.2225579053373616</v>
      </c>
      <c r="I20" s="220">
        <v>1.0070493454179255</v>
      </c>
      <c r="J20" s="221">
        <v>3.726082578046324</v>
      </c>
      <c r="L20" s="272"/>
      <c r="N20" s="117">
        <v>3.9274924471299091</v>
      </c>
      <c r="O20" s="106">
        <v>19.436052366565963</v>
      </c>
      <c r="P20" s="106">
        <v>50.35246727089627</v>
      </c>
      <c r="Q20" s="106">
        <v>15.508559919436053</v>
      </c>
      <c r="R20" s="106">
        <v>4.6324269889224574</v>
      </c>
      <c r="S20" s="107">
        <v>6.143001007049345</v>
      </c>
      <c r="U20" s="272"/>
    </row>
    <row r="21" spans="1:21" s="57" customFormat="1" ht="13.5" customHeight="1" x14ac:dyDescent="0.15">
      <c r="A21" s="263"/>
      <c r="B21" s="149" t="s">
        <v>2</v>
      </c>
      <c r="C21" s="229"/>
      <c r="D21" s="239">
        <v>1427</v>
      </c>
      <c r="E21" s="230">
        <v>340</v>
      </c>
      <c r="F21" s="231">
        <v>690</v>
      </c>
      <c r="G21" s="231">
        <v>286</v>
      </c>
      <c r="H21" s="231">
        <v>34</v>
      </c>
      <c r="I21" s="231">
        <v>5</v>
      </c>
      <c r="J21" s="232">
        <v>72</v>
      </c>
      <c r="L21" s="273">
        <f>SUMPRODUCT(E$3:I$3,E21:I21)/SUM(E21:I21)</f>
        <v>3.9785977859778598</v>
      </c>
      <c r="N21" s="118">
        <v>44</v>
      </c>
      <c r="O21" s="109">
        <v>301</v>
      </c>
      <c r="P21" s="109">
        <v>672</v>
      </c>
      <c r="Q21" s="109">
        <v>237</v>
      </c>
      <c r="R21" s="109">
        <v>69</v>
      </c>
      <c r="S21" s="110">
        <v>104</v>
      </c>
      <c r="T21" s="2"/>
      <c r="U21" s="273">
        <f>SUMPRODUCT(N$3:R$3,N21:R21)/SUM(N21:R21)</f>
        <v>3.0105820105820107</v>
      </c>
    </row>
    <row r="22" spans="1:21" ht="13.5" customHeight="1" x14ac:dyDescent="0.15">
      <c r="A22" s="263"/>
      <c r="B22" s="148"/>
      <c r="C22" s="17"/>
      <c r="D22" s="201"/>
      <c r="E22" s="105">
        <v>23.826208829712684</v>
      </c>
      <c r="F22" s="106">
        <v>48.353188507358091</v>
      </c>
      <c r="G22" s="106">
        <v>20.042046250875963</v>
      </c>
      <c r="H22" s="106">
        <v>2.3826208829712687</v>
      </c>
      <c r="I22" s="106">
        <v>0.35038542396636296</v>
      </c>
      <c r="J22" s="107">
        <v>5.0455501051156277</v>
      </c>
      <c r="L22" s="272"/>
      <c r="N22" s="117">
        <v>3.0833917309039944</v>
      </c>
      <c r="O22" s="106">
        <v>21.093202522775055</v>
      </c>
      <c r="P22" s="106">
        <v>47.091800981079182</v>
      </c>
      <c r="Q22" s="106">
        <v>16.608269096005607</v>
      </c>
      <c r="R22" s="106">
        <v>4.8353188507358089</v>
      </c>
      <c r="S22" s="107">
        <v>7.2880168185003509</v>
      </c>
      <c r="U22" s="272"/>
    </row>
    <row r="23" spans="1:21" s="57" customFormat="1" ht="13.5" customHeight="1" x14ac:dyDescent="0.15">
      <c r="A23" s="263"/>
      <c r="B23" s="56" t="s">
        <v>46</v>
      </c>
      <c r="D23" s="202">
        <v>35</v>
      </c>
      <c r="E23" s="108">
        <v>9</v>
      </c>
      <c r="F23" s="109">
        <v>15</v>
      </c>
      <c r="G23" s="109">
        <v>6</v>
      </c>
      <c r="H23" s="109">
        <v>1</v>
      </c>
      <c r="I23" s="109">
        <v>0</v>
      </c>
      <c r="J23" s="110">
        <v>4</v>
      </c>
      <c r="L23" s="273">
        <f>SUMPRODUCT(E$3:I$3,E23:I23)/SUM(E23:I23)</f>
        <v>4.032258064516129</v>
      </c>
      <c r="N23" s="118">
        <v>1</v>
      </c>
      <c r="O23" s="109">
        <v>12</v>
      </c>
      <c r="P23" s="109">
        <v>14</v>
      </c>
      <c r="Q23" s="109">
        <v>4</v>
      </c>
      <c r="R23" s="109">
        <v>0</v>
      </c>
      <c r="S23" s="110">
        <v>4</v>
      </c>
      <c r="T23" s="2"/>
      <c r="U23" s="273">
        <f>SUMPRODUCT(N$3:R$3,N23:R23)/SUM(N23:R23)</f>
        <v>3.3225806451612905</v>
      </c>
    </row>
    <row r="24" spans="1:21" ht="13.5" customHeight="1" thickBot="1" x14ac:dyDescent="0.2">
      <c r="A24" s="264"/>
      <c r="B24" s="150"/>
      <c r="C24" s="18"/>
      <c r="D24" s="203"/>
      <c r="E24" s="111">
        <v>25.714285714285712</v>
      </c>
      <c r="F24" s="112">
        <v>42.857142857142854</v>
      </c>
      <c r="G24" s="112">
        <v>17.142857142857142</v>
      </c>
      <c r="H24" s="112">
        <v>2.8571428571428572</v>
      </c>
      <c r="I24" s="112">
        <v>0</v>
      </c>
      <c r="J24" s="113">
        <v>11.428571428571429</v>
      </c>
      <c r="L24" s="271"/>
      <c r="N24" s="119">
        <v>2.8571428571428572</v>
      </c>
      <c r="O24" s="112">
        <v>34.285714285714285</v>
      </c>
      <c r="P24" s="112">
        <v>40</v>
      </c>
      <c r="Q24" s="112">
        <v>11.428571428571429</v>
      </c>
      <c r="R24" s="112">
        <v>0</v>
      </c>
      <c r="S24" s="113">
        <v>11.428571428571429</v>
      </c>
      <c r="U24" s="271"/>
    </row>
    <row r="25" spans="1:21" s="57" customFormat="1" ht="13.5" customHeight="1" x14ac:dyDescent="0.15">
      <c r="A25" s="265" t="s">
        <v>44</v>
      </c>
      <c r="B25" s="55" t="s">
        <v>3</v>
      </c>
      <c r="C25" s="60"/>
      <c r="D25" s="204">
        <v>119</v>
      </c>
      <c r="E25" s="102">
        <v>35</v>
      </c>
      <c r="F25" s="103">
        <v>49</v>
      </c>
      <c r="G25" s="103">
        <v>23</v>
      </c>
      <c r="H25" s="103">
        <v>9</v>
      </c>
      <c r="I25" s="103">
        <v>2</v>
      </c>
      <c r="J25" s="104">
        <v>1</v>
      </c>
      <c r="L25" s="270">
        <f>SUMPRODUCT(E$3:I$3,E25:I25)/SUM(E25:I25)</f>
        <v>3.8983050847457625</v>
      </c>
      <c r="N25" s="116">
        <v>14</v>
      </c>
      <c r="O25" s="103">
        <v>31</v>
      </c>
      <c r="P25" s="103">
        <v>54</v>
      </c>
      <c r="Q25" s="103">
        <v>16</v>
      </c>
      <c r="R25" s="103">
        <v>3</v>
      </c>
      <c r="S25" s="104">
        <v>1</v>
      </c>
      <c r="T25" s="2"/>
      <c r="U25" s="270">
        <f>SUMPRODUCT(N$3:R$3,N25:R25)/SUM(N25:R25)</f>
        <v>3.3135593220338984</v>
      </c>
    </row>
    <row r="26" spans="1:21" ht="13.5" customHeight="1" x14ac:dyDescent="0.15">
      <c r="A26" s="263"/>
      <c r="B26" s="56"/>
      <c r="D26" s="198"/>
      <c r="E26" s="219">
        <v>29.411764705882355</v>
      </c>
      <c r="F26" s="220">
        <v>41.17647058823529</v>
      </c>
      <c r="G26" s="220">
        <v>19.327731092436977</v>
      </c>
      <c r="H26" s="220">
        <v>7.5630252100840334</v>
      </c>
      <c r="I26" s="220">
        <v>1.680672268907563</v>
      </c>
      <c r="J26" s="221">
        <v>0.84033613445378152</v>
      </c>
      <c r="L26" s="272"/>
      <c r="N26" s="117">
        <v>11.76470588235294</v>
      </c>
      <c r="O26" s="106">
        <v>26.05042016806723</v>
      </c>
      <c r="P26" s="106">
        <v>45.378151260504204</v>
      </c>
      <c r="Q26" s="106">
        <v>13.445378151260504</v>
      </c>
      <c r="R26" s="106">
        <v>2.5210084033613445</v>
      </c>
      <c r="S26" s="107">
        <v>0.84033613445378152</v>
      </c>
      <c r="U26" s="272"/>
    </row>
    <row r="27" spans="1:21" s="57" customFormat="1" ht="13.5" customHeight="1" x14ac:dyDescent="0.15">
      <c r="A27" s="263"/>
      <c r="B27" s="149" t="s">
        <v>4</v>
      </c>
      <c r="C27" s="229"/>
      <c r="D27" s="240">
        <v>208</v>
      </c>
      <c r="E27" s="230">
        <v>56</v>
      </c>
      <c r="F27" s="231">
        <v>87</v>
      </c>
      <c r="G27" s="231">
        <v>48</v>
      </c>
      <c r="H27" s="231">
        <v>13</v>
      </c>
      <c r="I27" s="231">
        <v>3</v>
      </c>
      <c r="J27" s="232">
        <v>1</v>
      </c>
      <c r="L27" s="273">
        <f>SUMPRODUCT(E$3:I$3,E27:I27)/SUM(E27:I27)</f>
        <v>3.8695652173913042</v>
      </c>
      <c r="N27" s="118">
        <v>11</v>
      </c>
      <c r="O27" s="109">
        <v>46</v>
      </c>
      <c r="P27" s="109">
        <v>97</v>
      </c>
      <c r="Q27" s="109">
        <v>33</v>
      </c>
      <c r="R27" s="109">
        <v>18</v>
      </c>
      <c r="S27" s="110">
        <v>3</v>
      </c>
      <c r="T27" s="2"/>
      <c r="U27" s="273">
        <f>SUMPRODUCT(N$3:R$3,N27:R27)/SUM(N27:R27)</f>
        <v>2.9951219512195122</v>
      </c>
    </row>
    <row r="28" spans="1:21" ht="13.5" customHeight="1" x14ac:dyDescent="0.15">
      <c r="A28" s="263"/>
      <c r="B28" s="56"/>
      <c r="D28" s="198"/>
      <c r="E28" s="219">
        <v>26.923076923076923</v>
      </c>
      <c r="F28" s="220">
        <v>41.82692307692308</v>
      </c>
      <c r="G28" s="220">
        <v>23.076923076923077</v>
      </c>
      <c r="H28" s="220">
        <v>6.25</v>
      </c>
      <c r="I28" s="220">
        <v>1.4423076923076923</v>
      </c>
      <c r="J28" s="221">
        <v>0.48076923076923078</v>
      </c>
      <c r="L28" s="272"/>
      <c r="N28" s="117">
        <v>5.2884615384615383</v>
      </c>
      <c r="O28" s="106">
        <v>22.115384615384613</v>
      </c>
      <c r="P28" s="106">
        <v>46.634615384615387</v>
      </c>
      <c r="Q28" s="106">
        <v>15.865384615384615</v>
      </c>
      <c r="R28" s="106">
        <v>8.6538461538461533</v>
      </c>
      <c r="S28" s="107">
        <v>1.4423076923076923</v>
      </c>
      <c r="U28" s="272"/>
    </row>
    <row r="29" spans="1:21" s="57" customFormat="1" ht="13.5" customHeight="1" x14ac:dyDescent="0.15">
      <c r="A29" s="263"/>
      <c r="B29" s="149" t="s">
        <v>5</v>
      </c>
      <c r="C29" s="229"/>
      <c r="D29" s="240">
        <v>358</v>
      </c>
      <c r="E29" s="230">
        <v>81</v>
      </c>
      <c r="F29" s="231">
        <v>172</v>
      </c>
      <c r="G29" s="231">
        <v>91</v>
      </c>
      <c r="H29" s="231">
        <v>8</v>
      </c>
      <c r="I29" s="231">
        <v>3</v>
      </c>
      <c r="J29" s="232">
        <v>3</v>
      </c>
      <c r="L29" s="273">
        <f>SUMPRODUCT(E$3:I$3,E29:I29)/SUM(E29:I29)</f>
        <v>3.9014084507042255</v>
      </c>
      <c r="N29" s="118">
        <v>20</v>
      </c>
      <c r="O29" s="109">
        <v>82</v>
      </c>
      <c r="P29" s="109">
        <v>176</v>
      </c>
      <c r="Q29" s="109">
        <v>66</v>
      </c>
      <c r="R29" s="109">
        <v>11</v>
      </c>
      <c r="S29" s="110">
        <v>3</v>
      </c>
      <c r="T29" s="2"/>
      <c r="U29" s="273">
        <f>SUMPRODUCT(N$3:R$3,N29:R29)/SUM(N29:R29)</f>
        <v>3.0957746478873238</v>
      </c>
    </row>
    <row r="30" spans="1:21" ht="13.5" customHeight="1" x14ac:dyDescent="0.15">
      <c r="A30" s="263"/>
      <c r="B30" s="148"/>
      <c r="C30" s="17"/>
      <c r="D30" s="205"/>
      <c r="E30" s="105">
        <v>22.625698324022348</v>
      </c>
      <c r="F30" s="106">
        <v>48.044692737430168</v>
      </c>
      <c r="G30" s="106">
        <v>25.41899441340782</v>
      </c>
      <c r="H30" s="106">
        <v>2.2346368715083798</v>
      </c>
      <c r="I30" s="106">
        <v>0.83798882681564246</v>
      </c>
      <c r="J30" s="107">
        <v>0.83798882681564246</v>
      </c>
      <c r="L30" s="272"/>
      <c r="N30" s="117">
        <v>5.5865921787709496</v>
      </c>
      <c r="O30" s="106">
        <v>22.905027932960895</v>
      </c>
      <c r="P30" s="106">
        <v>49.162011173184354</v>
      </c>
      <c r="Q30" s="106">
        <v>18.435754189944134</v>
      </c>
      <c r="R30" s="106">
        <v>3.0726256983240221</v>
      </c>
      <c r="S30" s="107">
        <v>0.83798882681564246</v>
      </c>
      <c r="U30" s="272"/>
    </row>
    <row r="31" spans="1:21" s="57" customFormat="1" ht="13.5" customHeight="1" x14ac:dyDescent="0.15">
      <c r="A31" s="263"/>
      <c r="B31" s="149" t="s">
        <v>6</v>
      </c>
      <c r="C31" s="229"/>
      <c r="D31" s="240">
        <v>457</v>
      </c>
      <c r="E31" s="230">
        <v>93</v>
      </c>
      <c r="F31" s="231">
        <v>239</v>
      </c>
      <c r="G31" s="231">
        <v>100</v>
      </c>
      <c r="H31" s="231">
        <v>12</v>
      </c>
      <c r="I31" s="231">
        <v>4</v>
      </c>
      <c r="J31" s="232">
        <v>9</v>
      </c>
      <c r="L31" s="273">
        <f>SUMPRODUCT(E$3:I$3,E31:I31)/SUM(E31:I31)</f>
        <v>3.9040178571428572</v>
      </c>
      <c r="N31" s="118">
        <v>9</v>
      </c>
      <c r="O31" s="109">
        <v>93</v>
      </c>
      <c r="P31" s="109">
        <v>243</v>
      </c>
      <c r="Q31" s="109">
        <v>70</v>
      </c>
      <c r="R31" s="109">
        <v>31</v>
      </c>
      <c r="S31" s="110">
        <v>11</v>
      </c>
      <c r="T31" s="2"/>
      <c r="U31" s="273">
        <f>SUMPRODUCT(N$3:R$3,N31:R31)/SUM(N31:R31)</f>
        <v>2.9529147982062782</v>
      </c>
    </row>
    <row r="32" spans="1:21" ht="13.5" customHeight="1" x14ac:dyDescent="0.15">
      <c r="A32" s="263"/>
      <c r="B32" s="148"/>
      <c r="C32" s="17"/>
      <c r="D32" s="205"/>
      <c r="E32" s="105">
        <v>20.350109409190374</v>
      </c>
      <c r="F32" s="106">
        <v>52.297592997811812</v>
      </c>
      <c r="G32" s="106">
        <v>21.881838074398249</v>
      </c>
      <c r="H32" s="106">
        <v>2.6258205689277898</v>
      </c>
      <c r="I32" s="106">
        <v>0.87527352297592997</v>
      </c>
      <c r="J32" s="107">
        <v>1.9693654266958425</v>
      </c>
      <c r="L32" s="272"/>
      <c r="N32" s="117">
        <v>1.9693654266958425</v>
      </c>
      <c r="O32" s="106">
        <v>20.350109409190374</v>
      </c>
      <c r="P32" s="106">
        <v>53.172866520787743</v>
      </c>
      <c r="Q32" s="106">
        <v>15.317286652078774</v>
      </c>
      <c r="R32" s="106">
        <v>6.7833698030634579</v>
      </c>
      <c r="S32" s="107">
        <v>2.4070021881838075</v>
      </c>
      <c r="U32" s="272"/>
    </row>
    <row r="33" spans="1:21" s="57" customFormat="1" ht="13.5" customHeight="1" x14ac:dyDescent="0.15">
      <c r="A33" s="263"/>
      <c r="B33" s="149" t="s">
        <v>7</v>
      </c>
      <c r="C33" s="229"/>
      <c r="D33" s="240">
        <v>531</v>
      </c>
      <c r="E33" s="230">
        <v>115</v>
      </c>
      <c r="F33" s="231">
        <v>271</v>
      </c>
      <c r="G33" s="231">
        <v>120</v>
      </c>
      <c r="H33" s="231">
        <v>14</v>
      </c>
      <c r="I33" s="231">
        <v>1</v>
      </c>
      <c r="J33" s="232">
        <v>10</v>
      </c>
      <c r="L33" s="273">
        <f>SUMPRODUCT(E$3:I$3,E33:I33)/SUM(E33:I33)</f>
        <v>3.9309021113243761</v>
      </c>
      <c r="N33" s="118">
        <v>9</v>
      </c>
      <c r="O33" s="109">
        <v>92</v>
      </c>
      <c r="P33" s="109">
        <v>283</v>
      </c>
      <c r="Q33" s="109">
        <v>100</v>
      </c>
      <c r="R33" s="109">
        <v>24</v>
      </c>
      <c r="S33" s="110">
        <v>23</v>
      </c>
      <c r="T33" s="2"/>
      <c r="U33" s="273">
        <f>SUMPRODUCT(N$3:R$3,N33:R33)/SUM(N33:R33)</f>
        <v>2.9251968503937009</v>
      </c>
    </row>
    <row r="34" spans="1:21" ht="13.5" customHeight="1" x14ac:dyDescent="0.15">
      <c r="A34" s="263"/>
      <c r="B34" s="148"/>
      <c r="C34" s="17"/>
      <c r="D34" s="205"/>
      <c r="E34" s="105">
        <v>21.657250470809792</v>
      </c>
      <c r="F34" s="106">
        <v>51.035781544256118</v>
      </c>
      <c r="G34" s="106">
        <v>22.598870056497177</v>
      </c>
      <c r="H34" s="106">
        <v>2.6365348399246704</v>
      </c>
      <c r="I34" s="106">
        <v>0.18832391713747645</v>
      </c>
      <c r="J34" s="107">
        <v>1.8832391713747645</v>
      </c>
      <c r="L34" s="272"/>
      <c r="N34" s="117">
        <v>1.6949152542372881</v>
      </c>
      <c r="O34" s="106">
        <v>17.325800376647834</v>
      </c>
      <c r="P34" s="106">
        <v>53.295668549905841</v>
      </c>
      <c r="Q34" s="106">
        <v>18.832391713747647</v>
      </c>
      <c r="R34" s="106">
        <v>4.5197740112994351</v>
      </c>
      <c r="S34" s="107">
        <v>4.3314500941619585</v>
      </c>
      <c r="U34" s="272"/>
    </row>
    <row r="35" spans="1:21" s="57" customFormat="1" ht="13.5" customHeight="1" x14ac:dyDescent="0.15">
      <c r="A35" s="263"/>
      <c r="B35" s="149" t="s">
        <v>45</v>
      </c>
      <c r="C35" s="229"/>
      <c r="D35" s="240">
        <v>750</v>
      </c>
      <c r="E35" s="230">
        <v>165</v>
      </c>
      <c r="F35" s="231">
        <v>357</v>
      </c>
      <c r="G35" s="231">
        <v>131</v>
      </c>
      <c r="H35" s="231">
        <v>10</v>
      </c>
      <c r="I35" s="231">
        <v>2</v>
      </c>
      <c r="J35" s="232">
        <v>85</v>
      </c>
      <c r="L35" s="273">
        <f>SUMPRODUCT(E$3:I$3,E35:I35)/SUM(E35:I35)</f>
        <v>4.0120300751879698</v>
      </c>
      <c r="N35" s="118">
        <v>20</v>
      </c>
      <c r="O35" s="109">
        <v>152</v>
      </c>
      <c r="P35" s="109">
        <v>320</v>
      </c>
      <c r="Q35" s="109">
        <v>106</v>
      </c>
      <c r="R35" s="109">
        <v>28</v>
      </c>
      <c r="S35" s="110">
        <v>124</v>
      </c>
      <c r="T35" s="2"/>
      <c r="U35" s="273">
        <f>SUMPRODUCT(N$3:R$3,N35:R35)/SUM(N35:R35)</f>
        <v>3.0479233226837059</v>
      </c>
    </row>
    <row r="36" spans="1:21" ht="13.5" customHeight="1" x14ac:dyDescent="0.15">
      <c r="A36" s="263"/>
      <c r="B36" s="148"/>
      <c r="C36" s="17"/>
      <c r="D36" s="205"/>
      <c r="E36" s="105">
        <v>22</v>
      </c>
      <c r="F36" s="106">
        <v>47.599999999999994</v>
      </c>
      <c r="G36" s="106">
        <v>17.466666666666665</v>
      </c>
      <c r="H36" s="106">
        <v>1.3333333333333335</v>
      </c>
      <c r="I36" s="106">
        <v>0.26666666666666666</v>
      </c>
      <c r="J36" s="107">
        <v>11.333333333333332</v>
      </c>
      <c r="L36" s="272"/>
      <c r="N36" s="117">
        <v>2.666666666666667</v>
      </c>
      <c r="O36" s="106">
        <v>20.266666666666666</v>
      </c>
      <c r="P36" s="106">
        <v>42.666666666666671</v>
      </c>
      <c r="Q36" s="106">
        <v>14.133333333333335</v>
      </c>
      <c r="R36" s="106">
        <v>3.7333333333333338</v>
      </c>
      <c r="S36" s="107">
        <v>16.533333333333331</v>
      </c>
      <c r="U36" s="272"/>
    </row>
    <row r="37" spans="1:21" s="57" customFormat="1" ht="13.5" customHeight="1" x14ac:dyDescent="0.15">
      <c r="A37" s="263"/>
      <c r="B37" s="56" t="s">
        <v>46</v>
      </c>
      <c r="D37" s="198">
        <v>32</v>
      </c>
      <c r="E37" s="108">
        <v>7</v>
      </c>
      <c r="F37" s="109">
        <v>14</v>
      </c>
      <c r="G37" s="109">
        <v>6</v>
      </c>
      <c r="H37" s="109">
        <v>1</v>
      </c>
      <c r="I37" s="109">
        <v>0</v>
      </c>
      <c r="J37" s="110">
        <v>4</v>
      </c>
      <c r="L37" s="273">
        <f>SUMPRODUCT(E$3:I$3,E37:I37)/SUM(E37:I37)</f>
        <v>3.9642857142857144</v>
      </c>
      <c r="N37" s="118">
        <v>1</v>
      </c>
      <c r="O37" s="109">
        <v>10</v>
      </c>
      <c r="P37" s="109">
        <v>13</v>
      </c>
      <c r="Q37" s="109">
        <v>4</v>
      </c>
      <c r="R37" s="109">
        <v>0</v>
      </c>
      <c r="S37" s="110">
        <v>4</v>
      </c>
      <c r="T37" s="2"/>
      <c r="U37" s="273">
        <f>SUMPRODUCT(N$3:R$3,N37:R37)/SUM(N37:R37)</f>
        <v>3.2857142857142856</v>
      </c>
    </row>
    <row r="38" spans="1:21" ht="13.5" customHeight="1" thickBot="1" x14ac:dyDescent="0.2">
      <c r="A38" s="263"/>
      <c r="B38" s="56"/>
      <c r="D38" s="199"/>
      <c r="E38" s="111">
        <v>21.875</v>
      </c>
      <c r="F38" s="112">
        <v>43.75</v>
      </c>
      <c r="G38" s="112">
        <v>18.75</v>
      </c>
      <c r="H38" s="112">
        <v>3.125</v>
      </c>
      <c r="I38" s="112">
        <v>0</v>
      </c>
      <c r="J38" s="113">
        <v>12.5</v>
      </c>
      <c r="L38" s="271"/>
      <c r="N38" s="119">
        <v>3.125</v>
      </c>
      <c r="O38" s="112">
        <v>31.25</v>
      </c>
      <c r="P38" s="112">
        <v>40.625</v>
      </c>
      <c r="Q38" s="112">
        <v>12.5</v>
      </c>
      <c r="R38" s="112">
        <v>0</v>
      </c>
      <c r="S38" s="113">
        <v>12.5</v>
      </c>
      <c r="U38" s="271"/>
    </row>
    <row r="39" spans="1:21" s="57" customFormat="1" ht="13.5" customHeight="1" x14ac:dyDescent="0.15">
      <c r="A39" s="265" t="s">
        <v>47</v>
      </c>
      <c r="B39" s="55" t="s">
        <v>49</v>
      </c>
      <c r="C39" s="217"/>
      <c r="D39" s="202">
        <v>365</v>
      </c>
      <c r="E39" s="108">
        <v>80</v>
      </c>
      <c r="F39" s="109">
        <v>161</v>
      </c>
      <c r="G39" s="109">
        <v>92</v>
      </c>
      <c r="H39" s="109">
        <v>21</v>
      </c>
      <c r="I39" s="109">
        <v>7</v>
      </c>
      <c r="J39" s="110">
        <v>4</v>
      </c>
      <c r="L39" s="270">
        <f>SUMPRODUCT(E$3:I$3,E39:I39)/SUM(E39:I39)</f>
        <v>3.7922437673130194</v>
      </c>
      <c r="N39" s="118">
        <v>19</v>
      </c>
      <c r="O39" s="109">
        <v>72</v>
      </c>
      <c r="P39" s="109">
        <v>188</v>
      </c>
      <c r="Q39" s="109">
        <v>58</v>
      </c>
      <c r="R39" s="109">
        <v>20</v>
      </c>
      <c r="S39" s="110">
        <v>8</v>
      </c>
      <c r="T39" s="2"/>
      <c r="U39" s="270">
        <f>SUMPRODUCT(N$3:R$3,N39:R39)/SUM(N39:R39)</f>
        <v>3.0336134453781511</v>
      </c>
    </row>
    <row r="40" spans="1:21" ht="13.5" customHeight="1" x14ac:dyDescent="0.15">
      <c r="A40" s="263"/>
      <c r="B40" s="56"/>
      <c r="C40" s="218"/>
      <c r="D40" s="202"/>
      <c r="E40" s="219">
        <v>21.917808219178081</v>
      </c>
      <c r="F40" s="220">
        <v>44.109589041095894</v>
      </c>
      <c r="G40" s="220">
        <v>25.205479452054796</v>
      </c>
      <c r="H40" s="220">
        <v>5.7534246575342465</v>
      </c>
      <c r="I40" s="220">
        <v>1.9178082191780823</v>
      </c>
      <c r="J40" s="221">
        <v>1.095890410958904</v>
      </c>
      <c r="L40" s="272"/>
      <c r="N40" s="117">
        <v>5.2054794520547949</v>
      </c>
      <c r="O40" s="106">
        <v>19.726027397260275</v>
      </c>
      <c r="P40" s="106">
        <v>51.506849315068493</v>
      </c>
      <c r="Q40" s="106">
        <v>15.890410958904111</v>
      </c>
      <c r="R40" s="106">
        <v>5.4794520547945202</v>
      </c>
      <c r="S40" s="107">
        <v>2.1917808219178081</v>
      </c>
      <c r="U40" s="272"/>
    </row>
    <row r="41" spans="1:21" s="57" customFormat="1" ht="13.5" customHeight="1" x14ac:dyDescent="0.15">
      <c r="A41" s="263"/>
      <c r="B41" s="149" t="s">
        <v>51</v>
      </c>
      <c r="C41" s="246"/>
      <c r="D41" s="239">
        <v>1728</v>
      </c>
      <c r="E41" s="230">
        <v>397</v>
      </c>
      <c r="F41" s="231">
        <v>868</v>
      </c>
      <c r="G41" s="231">
        <v>350</v>
      </c>
      <c r="H41" s="231">
        <v>36</v>
      </c>
      <c r="I41" s="231">
        <v>5</v>
      </c>
      <c r="J41" s="232">
        <v>72</v>
      </c>
      <c r="L41" s="273">
        <f>SUMPRODUCT(E$3:I$3,E41:I41)/SUM(E41:I41)</f>
        <v>3.9758454106280192</v>
      </c>
      <c r="N41" s="118">
        <v>53</v>
      </c>
      <c r="O41" s="109">
        <v>364</v>
      </c>
      <c r="P41" s="109">
        <v>840</v>
      </c>
      <c r="Q41" s="109">
        <v>281</v>
      </c>
      <c r="R41" s="109">
        <v>76</v>
      </c>
      <c r="S41" s="110">
        <v>114</v>
      </c>
      <c r="T41" s="2"/>
      <c r="U41" s="273">
        <f>SUMPRODUCT(N$3:R$3,N41:R41)/SUM(N41:R41)</f>
        <v>3.0229244114002478</v>
      </c>
    </row>
    <row r="42" spans="1:21" ht="13.5" customHeight="1" x14ac:dyDescent="0.15">
      <c r="A42" s="263"/>
      <c r="B42" s="148"/>
      <c r="C42" s="243"/>
      <c r="D42" s="201"/>
      <c r="E42" s="105">
        <v>22.974537037037038</v>
      </c>
      <c r="F42" s="106">
        <v>50.231481481481474</v>
      </c>
      <c r="G42" s="106">
        <v>20.25462962962963</v>
      </c>
      <c r="H42" s="106">
        <v>2.083333333333333</v>
      </c>
      <c r="I42" s="106">
        <v>0.28935185185185186</v>
      </c>
      <c r="J42" s="107">
        <v>4.1666666666666661</v>
      </c>
      <c r="L42" s="272"/>
      <c r="N42" s="117">
        <v>3.0671296296296298</v>
      </c>
      <c r="O42" s="106">
        <v>21.064814814814813</v>
      </c>
      <c r="P42" s="106">
        <v>48.611111111111107</v>
      </c>
      <c r="Q42" s="106">
        <v>16.261574074074073</v>
      </c>
      <c r="R42" s="106">
        <v>4.3981481481481479</v>
      </c>
      <c r="S42" s="107">
        <v>6.5972222222222223</v>
      </c>
      <c r="U42" s="272"/>
    </row>
    <row r="43" spans="1:21" s="57" customFormat="1" ht="13.5" customHeight="1" x14ac:dyDescent="0.15">
      <c r="A43" s="263"/>
      <c r="B43" s="149" t="s">
        <v>52</v>
      </c>
      <c r="C43" s="246"/>
      <c r="D43" s="239">
        <v>317</v>
      </c>
      <c r="E43" s="230">
        <v>65</v>
      </c>
      <c r="F43" s="231">
        <v>143</v>
      </c>
      <c r="G43" s="231">
        <v>67</v>
      </c>
      <c r="H43" s="231">
        <v>9</v>
      </c>
      <c r="I43" s="231">
        <v>3</v>
      </c>
      <c r="J43" s="232">
        <v>30</v>
      </c>
      <c r="L43" s="273">
        <f>SUMPRODUCT(E$3:I$3,E43:I43)/SUM(E43:I43)</f>
        <v>3.8989547038327528</v>
      </c>
      <c r="N43" s="118">
        <v>10</v>
      </c>
      <c r="O43" s="109">
        <v>56</v>
      </c>
      <c r="P43" s="109">
        <v>141</v>
      </c>
      <c r="Q43" s="109">
        <v>51</v>
      </c>
      <c r="R43" s="109">
        <v>19</v>
      </c>
      <c r="S43" s="110">
        <v>40</v>
      </c>
      <c r="T43" s="2"/>
      <c r="U43" s="273">
        <f>SUMPRODUCT(N$3:R$3,N43:R43)/SUM(N43:R43)</f>
        <v>2.953068592057762</v>
      </c>
    </row>
    <row r="44" spans="1:21" ht="13.5" customHeight="1" x14ac:dyDescent="0.15">
      <c r="A44" s="263"/>
      <c r="B44" s="148"/>
      <c r="C44" s="243"/>
      <c r="D44" s="201"/>
      <c r="E44" s="105">
        <v>20.504731861198739</v>
      </c>
      <c r="F44" s="106">
        <v>45.110410094637224</v>
      </c>
      <c r="G44" s="106">
        <v>21.135646687697161</v>
      </c>
      <c r="H44" s="106">
        <v>2.8391167192429023</v>
      </c>
      <c r="I44" s="106">
        <v>0.94637223974763407</v>
      </c>
      <c r="J44" s="107">
        <v>9.4637223974763405</v>
      </c>
      <c r="L44" s="272"/>
      <c r="N44" s="117">
        <v>3.1545741324921135</v>
      </c>
      <c r="O44" s="106">
        <v>17.665615141955836</v>
      </c>
      <c r="P44" s="106">
        <v>44.479495268138805</v>
      </c>
      <c r="Q44" s="106">
        <v>16.088328075709779</v>
      </c>
      <c r="R44" s="106">
        <v>5.9936908517350158</v>
      </c>
      <c r="S44" s="107">
        <v>12.618296529968454</v>
      </c>
      <c r="U44" s="272"/>
    </row>
    <row r="45" spans="1:21" s="57" customFormat="1" ht="13.5" customHeight="1" x14ac:dyDescent="0.15">
      <c r="A45" s="263"/>
      <c r="B45" s="56" t="s">
        <v>350</v>
      </c>
      <c r="C45" s="244"/>
      <c r="D45" s="202">
        <v>45</v>
      </c>
      <c r="E45" s="108">
        <v>10</v>
      </c>
      <c r="F45" s="109">
        <v>17</v>
      </c>
      <c r="G45" s="109">
        <v>10</v>
      </c>
      <c r="H45" s="109">
        <v>1</v>
      </c>
      <c r="I45" s="109">
        <v>0</v>
      </c>
      <c r="J45" s="110">
        <v>7</v>
      </c>
      <c r="L45" s="273">
        <f>SUMPRODUCT(E$3:I$3,E45:I45)/SUM(E45:I45)</f>
        <v>3.9473684210526314</v>
      </c>
      <c r="N45" s="118">
        <v>2</v>
      </c>
      <c r="O45" s="109">
        <v>14</v>
      </c>
      <c r="P45" s="109">
        <v>17</v>
      </c>
      <c r="Q45" s="109">
        <v>5</v>
      </c>
      <c r="R45" s="109">
        <v>0</v>
      </c>
      <c r="S45" s="110">
        <v>7</v>
      </c>
      <c r="T45" s="2"/>
      <c r="U45" s="273">
        <f>SUMPRODUCT(N$3:R$3,N45:R45)/SUM(N45:R45)</f>
        <v>3.3421052631578947</v>
      </c>
    </row>
    <row r="46" spans="1:21" ht="13.5" customHeight="1" thickBot="1" x14ac:dyDescent="0.2">
      <c r="A46" s="264"/>
      <c r="B46" s="150"/>
      <c r="C46" s="245"/>
      <c r="D46" s="203"/>
      <c r="E46" s="111">
        <v>22.222222222222221</v>
      </c>
      <c r="F46" s="112">
        <v>37.777777777777779</v>
      </c>
      <c r="G46" s="112">
        <v>22.222222222222221</v>
      </c>
      <c r="H46" s="112">
        <v>2.2222222222222223</v>
      </c>
      <c r="I46" s="112">
        <v>0</v>
      </c>
      <c r="J46" s="113">
        <v>15.555555555555555</v>
      </c>
      <c r="L46" s="271"/>
      <c r="N46" s="119">
        <v>4.4444444444444446</v>
      </c>
      <c r="O46" s="112">
        <v>31.111111111111111</v>
      </c>
      <c r="P46" s="112">
        <v>37.777777777777779</v>
      </c>
      <c r="Q46" s="112">
        <v>11.111111111111111</v>
      </c>
      <c r="R46" s="112">
        <v>0</v>
      </c>
      <c r="S46" s="113">
        <v>15.555555555555555</v>
      </c>
      <c r="U46" s="271"/>
    </row>
    <row r="47" spans="1:21" s="57" customFormat="1" ht="13.5" customHeight="1" x14ac:dyDescent="0.15">
      <c r="A47" s="265" t="s">
        <v>224</v>
      </c>
      <c r="B47" s="55" t="s">
        <v>54</v>
      </c>
      <c r="C47" s="217"/>
      <c r="D47" s="202">
        <v>95</v>
      </c>
      <c r="E47" s="108">
        <v>23</v>
      </c>
      <c r="F47" s="109">
        <v>42</v>
      </c>
      <c r="G47" s="109">
        <v>19</v>
      </c>
      <c r="H47" s="109">
        <v>8</v>
      </c>
      <c r="I47" s="109">
        <v>2</v>
      </c>
      <c r="J47" s="110">
        <v>1</v>
      </c>
      <c r="L47" s="270">
        <f>SUMPRODUCT(E$3:I$3,E47:I47)/SUM(E47:I47)</f>
        <v>3.8085106382978724</v>
      </c>
      <c r="N47" s="118">
        <v>10</v>
      </c>
      <c r="O47" s="109">
        <v>26</v>
      </c>
      <c r="P47" s="109">
        <v>44</v>
      </c>
      <c r="Q47" s="109">
        <v>11</v>
      </c>
      <c r="R47" s="109">
        <v>3</v>
      </c>
      <c r="S47" s="110">
        <v>1</v>
      </c>
      <c r="T47" s="2"/>
      <c r="U47" s="270">
        <f>SUMPRODUCT(N$3:R$3,N47:R47)/SUM(N47:R47)</f>
        <v>3.3085106382978724</v>
      </c>
    </row>
    <row r="48" spans="1:21" ht="13.5" customHeight="1" x14ac:dyDescent="0.15">
      <c r="A48" s="263"/>
      <c r="B48" s="56"/>
      <c r="C48" s="218"/>
      <c r="D48" s="202"/>
      <c r="E48" s="219">
        <v>24.210526315789473</v>
      </c>
      <c r="F48" s="220">
        <v>44.210526315789473</v>
      </c>
      <c r="G48" s="220">
        <v>20</v>
      </c>
      <c r="H48" s="220">
        <v>8.4210526315789469</v>
      </c>
      <c r="I48" s="220">
        <v>2.1052631578947367</v>
      </c>
      <c r="J48" s="221">
        <v>1.0526315789473684</v>
      </c>
      <c r="L48" s="272"/>
      <c r="N48" s="117">
        <v>10.526315789473683</v>
      </c>
      <c r="O48" s="106">
        <v>27.368421052631582</v>
      </c>
      <c r="P48" s="106">
        <v>46.315789473684212</v>
      </c>
      <c r="Q48" s="106">
        <v>11.578947368421053</v>
      </c>
      <c r="R48" s="106">
        <v>3.1578947368421053</v>
      </c>
      <c r="S48" s="107">
        <v>1.0526315789473684</v>
      </c>
      <c r="U48" s="272"/>
    </row>
    <row r="49" spans="1:21" s="57" customFormat="1" ht="13.5" customHeight="1" x14ac:dyDescent="0.15">
      <c r="A49" s="263"/>
      <c r="B49" s="149" t="s">
        <v>393</v>
      </c>
      <c r="C49" s="246"/>
      <c r="D49" s="239">
        <v>332</v>
      </c>
      <c r="E49" s="230">
        <v>62</v>
      </c>
      <c r="F49" s="231">
        <v>153</v>
      </c>
      <c r="G49" s="231">
        <v>92</v>
      </c>
      <c r="H49" s="231">
        <v>15</v>
      </c>
      <c r="I49" s="231">
        <v>6</v>
      </c>
      <c r="J49" s="232">
        <v>4</v>
      </c>
      <c r="L49" s="273">
        <f>SUMPRODUCT(E$3:I$3,E49:I49)/SUM(E49:I49)</f>
        <v>3.7621951219512195</v>
      </c>
      <c r="N49" s="118">
        <v>11</v>
      </c>
      <c r="O49" s="109">
        <v>56</v>
      </c>
      <c r="P49" s="109">
        <v>176</v>
      </c>
      <c r="Q49" s="109">
        <v>57</v>
      </c>
      <c r="R49" s="109">
        <v>26</v>
      </c>
      <c r="S49" s="110">
        <v>6</v>
      </c>
      <c r="T49" s="2"/>
      <c r="U49" s="273">
        <f>SUMPRODUCT(N$3:R$3,N49:R49)/SUM(N49:R49)</f>
        <v>2.9049079754601226</v>
      </c>
    </row>
    <row r="50" spans="1:21" ht="13.5" customHeight="1" x14ac:dyDescent="0.15">
      <c r="A50" s="263"/>
      <c r="B50" s="148"/>
      <c r="C50" s="243"/>
      <c r="D50" s="201"/>
      <c r="E50" s="105">
        <v>18.674698795180721</v>
      </c>
      <c r="F50" s="106">
        <v>46.084337349397593</v>
      </c>
      <c r="G50" s="106">
        <v>27.710843373493976</v>
      </c>
      <c r="H50" s="106">
        <v>4.5180722891566267</v>
      </c>
      <c r="I50" s="106">
        <v>1.8072289156626504</v>
      </c>
      <c r="J50" s="107">
        <v>1.2048192771084338</v>
      </c>
      <c r="L50" s="272"/>
      <c r="N50" s="117">
        <v>3.3132530120481931</v>
      </c>
      <c r="O50" s="106">
        <v>16.867469879518072</v>
      </c>
      <c r="P50" s="106">
        <v>53.01204819277109</v>
      </c>
      <c r="Q50" s="106">
        <v>17.168674698795179</v>
      </c>
      <c r="R50" s="106">
        <v>7.8313253012048198</v>
      </c>
      <c r="S50" s="107">
        <v>1.8072289156626504</v>
      </c>
      <c r="U50" s="272"/>
    </row>
    <row r="51" spans="1:21" s="57" customFormat="1" ht="13.5" customHeight="1" x14ac:dyDescent="0.15">
      <c r="A51" s="263"/>
      <c r="B51" s="149" t="s">
        <v>56</v>
      </c>
      <c r="C51" s="246"/>
      <c r="D51" s="239">
        <v>216</v>
      </c>
      <c r="E51" s="230">
        <v>55</v>
      </c>
      <c r="F51" s="231">
        <v>99</v>
      </c>
      <c r="G51" s="231">
        <v>51</v>
      </c>
      <c r="H51" s="231">
        <v>7</v>
      </c>
      <c r="I51" s="231">
        <v>0</v>
      </c>
      <c r="J51" s="232">
        <v>4</v>
      </c>
      <c r="L51" s="273">
        <f>SUMPRODUCT(E$3:I$3,E51:I51)/SUM(E51:I51)</f>
        <v>3.9528301886792452</v>
      </c>
      <c r="N51" s="118">
        <v>1</v>
      </c>
      <c r="O51" s="109">
        <v>41</v>
      </c>
      <c r="P51" s="109">
        <v>118</v>
      </c>
      <c r="Q51" s="109">
        <v>34</v>
      </c>
      <c r="R51" s="109">
        <v>13</v>
      </c>
      <c r="S51" s="110">
        <v>9</v>
      </c>
      <c r="T51" s="2"/>
      <c r="U51" s="273">
        <f>SUMPRODUCT(N$3:R$3,N51:R51)/SUM(N51:R51)</f>
        <v>2.9178743961352658</v>
      </c>
    </row>
    <row r="52" spans="1:21" ht="13.5" customHeight="1" x14ac:dyDescent="0.15">
      <c r="A52" s="263"/>
      <c r="B52" s="148"/>
      <c r="C52" s="243"/>
      <c r="D52" s="201"/>
      <c r="E52" s="105">
        <v>25.462962962962965</v>
      </c>
      <c r="F52" s="106">
        <v>45.833333333333329</v>
      </c>
      <c r="G52" s="106">
        <v>23.611111111111111</v>
      </c>
      <c r="H52" s="106">
        <v>3.2407407407407405</v>
      </c>
      <c r="I52" s="106">
        <v>0</v>
      </c>
      <c r="J52" s="107">
        <v>1.8518518518518516</v>
      </c>
      <c r="L52" s="272"/>
      <c r="N52" s="117">
        <v>0.46296296296296291</v>
      </c>
      <c r="O52" s="106">
        <v>18.981481481481481</v>
      </c>
      <c r="P52" s="106">
        <v>54.629629629629626</v>
      </c>
      <c r="Q52" s="106">
        <v>15.74074074074074</v>
      </c>
      <c r="R52" s="106">
        <v>6.0185185185185182</v>
      </c>
      <c r="S52" s="107">
        <v>4.1666666666666661</v>
      </c>
      <c r="U52" s="272"/>
    </row>
    <row r="53" spans="1:21" s="57" customFormat="1" ht="13.5" customHeight="1" x14ac:dyDescent="0.15">
      <c r="A53" s="263"/>
      <c r="B53" s="149" t="s">
        <v>58</v>
      </c>
      <c r="C53" s="246"/>
      <c r="D53" s="239">
        <v>177</v>
      </c>
      <c r="E53" s="230">
        <v>51</v>
      </c>
      <c r="F53" s="231">
        <v>80</v>
      </c>
      <c r="G53" s="231">
        <v>37</v>
      </c>
      <c r="H53" s="231">
        <v>5</v>
      </c>
      <c r="I53" s="231">
        <v>1</v>
      </c>
      <c r="J53" s="232">
        <v>3</v>
      </c>
      <c r="L53" s="273">
        <f>SUMPRODUCT(E$3:I$3,E53:I53)/SUM(E53:I53)</f>
        <v>4.0057471264367814</v>
      </c>
      <c r="N53" s="118">
        <v>14</v>
      </c>
      <c r="O53" s="109">
        <v>45</v>
      </c>
      <c r="P53" s="109">
        <v>84</v>
      </c>
      <c r="Q53" s="109">
        <v>19</v>
      </c>
      <c r="R53" s="109">
        <v>10</v>
      </c>
      <c r="S53" s="110">
        <v>5</v>
      </c>
      <c r="T53" s="2"/>
      <c r="U53" s="273">
        <f>SUMPRODUCT(N$3:R$3,N53:R53)/SUM(N53:R53)</f>
        <v>3.1976744186046511</v>
      </c>
    </row>
    <row r="54" spans="1:21" ht="13.5" customHeight="1" x14ac:dyDescent="0.15">
      <c r="A54" s="263"/>
      <c r="B54" s="148"/>
      <c r="C54" s="243"/>
      <c r="D54" s="201"/>
      <c r="E54" s="105">
        <v>28.8135593220339</v>
      </c>
      <c r="F54" s="106">
        <v>45.197740112994353</v>
      </c>
      <c r="G54" s="106">
        <v>20.903954802259886</v>
      </c>
      <c r="H54" s="106">
        <v>2.8248587570621471</v>
      </c>
      <c r="I54" s="106">
        <v>0.56497175141242939</v>
      </c>
      <c r="J54" s="107">
        <v>1.6949152542372881</v>
      </c>
      <c r="L54" s="272"/>
      <c r="N54" s="117">
        <v>7.9096045197740121</v>
      </c>
      <c r="O54" s="106">
        <v>25.423728813559322</v>
      </c>
      <c r="P54" s="106">
        <v>47.457627118644069</v>
      </c>
      <c r="Q54" s="106">
        <v>10.734463276836157</v>
      </c>
      <c r="R54" s="106">
        <v>5.6497175141242941</v>
      </c>
      <c r="S54" s="107">
        <v>2.8248587570621471</v>
      </c>
      <c r="U54" s="272"/>
    </row>
    <row r="55" spans="1:21" s="57" customFormat="1" ht="13.5" customHeight="1" x14ac:dyDescent="0.15">
      <c r="A55" s="263"/>
      <c r="B55" s="149" t="s">
        <v>60</v>
      </c>
      <c r="C55" s="246"/>
      <c r="D55" s="239">
        <v>396</v>
      </c>
      <c r="E55" s="230">
        <v>101</v>
      </c>
      <c r="F55" s="231">
        <v>188</v>
      </c>
      <c r="G55" s="231">
        <v>87</v>
      </c>
      <c r="H55" s="231">
        <v>9</v>
      </c>
      <c r="I55" s="231">
        <v>2</v>
      </c>
      <c r="J55" s="232">
        <v>9</v>
      </c>
      <c r="L55" s="273">
        <f>SUMPRODUCT(E$3:I$3,E55:I55)/SUM(E55:I55)</f>
        <v>3.9741602067183464</v>
      </c>
      <c r="N55" s="118">
        <v>18</v>
      </c>
      <c r="O55" s="109">
        <v>98</v>
      </c>
      <c r="P55" s="109">
        <v>180</v>
      </c>
      <c r="Q55" s="109">
        <v>75</v>
      </c>
      <c r="R55" s="109">
        <v>14</v>
      </c>
      <c r="S55" s="110">
        <v>11</v>
      </c>
      <c r="T55" s="2"/>
      <c r="U55" s="273">
        <f>SUMPRODUCT(N$3:R$3,N55:R55)/SUM(N55:R55)</f>
        <v>3.0805194805194804</v>
      </c>
    </row>
    <row r="56" spans="1:21" ht="13.5" customHeight="1" x14ac:dyDescent="0.15">
      <c r="A56" s="263"/>
      <c r="B56" s="148"/>
      <c r="C56" s="243"/>
      <c r="D56" s="201"/>
      <c r="E56" s="105">
        <v>25.505050505050502</v>
      </c>
      <c r="F56" s="106">
        <v>47.474747474747474</v>
      </c>
      <c r="G56" s="106">
        <v>21.969696969696969</v>
      </c>
      <c r="H56" s="106">
        <v>2.2727272727272729</v>
      </c>
      <c r="I56" s="106">
        <v>0.50505050505050508</v>
      </c>
      <c r="J56" s="107">
        <v>2.2727272727272729</v>
      </c>
      <c r="L56" s="272"/>
      <c r="N56" s="117">
        <v>4.5454545454545459</v>
      </c>
      <c r="O56" s="106">
        <v>24.747474747474747</v>
      </c>
      <c r="P56" s="106">
        <v>45.454545454545453</v>
      </c>
      <c r="Q56" s="106">
        <v>18.939393939393938</v>
      </c>
      <c r="R56" s="106">
        <v>3.535353535353535</v>
      </c>
      <c r="S56" s="107">
        <v>2.7777777777777777</v>
      </c>
      <c r="U56" s="272"/>
    </row>
    <row r="57" spans="1:21" s="57" customFormat="1" ht="13.5" customHeight="1" x14ac:dyDescent="0.15">
      <c r="A57" s="263"/>
      <c r="B57" s="149" t="s">
        <v>62</v>
      </c>
      <c r="C57" s="246"/>
      <c r="D57" s="239">
        <v>207</v>
      </c>
      <c r="E57" s="230">
        <v>49</v>
      </c>
      <c r="F57" s="231">
        <v>100</v>
      </c>
      <c r="G57" s="231">
        <v>50</v>
      </c>
      <c r="H57" s="231">
        <v>2</v>
      </c>
      <c r="I57" s="231">
        <v>3</v>
      </c>
      <c r="J57" s="232">
        <v>3</v>
      </c>
      <c r="L57" s="273">
        <f>SUMPRODUCT(E$3:I$3,E57:I57)/SUM(E57:I57)</f>
        <v>3.9313725490196076</v>
      </c>
      <c r="N57" s="118">
        <v>12</v>
      </c>
      <c r="O57" s="109">
        <v>54</v>
      </c>
      <c r="P57" s="109">
        <v>93</v>
      </c>
      <c r="Q57" s="109">
        <v>35</v>
      </c>
      <c r="R57" s="109">
        <v>6</v>
      </c>
      <c r="S57" s="110">
        <v>7</v>
      </c>
      <c r="T57" s="2"/>
      <c r="U57" s="273">
        <f>SUMPRODUCT(N$3:R$3,N57:R57)/SUM(N57:R57)</f>
        <v>3.1549999999999998</v>
      </c>
    </row>
    <row r="58" spans="1:21" ht="13.5" customHeight="1" x14ac:dyDescent="0.15">
      <c r="A58" s="263"/>
      <c r="B58" s="148"/>
      <c r="C58" s="243"/>
      <c r="D58" s="201"/>
      <c r="E58" s="105">
        <v>23.671497584541061</v>
      </c>
      <c r="F58" s="106">
        <v>48.309178743961354</v>
      </c>
      <c r="G58" s="106">
        <v>24.154589371980677</v>
      </c>
      <c r="H58" s="106">
        <v>0.96618357487922701</v>
      </c>
      <c r="I58" s="106">
        <v>1.4492753623188406</v>
      </c>
      <c r="J58" s="107">
        <v>1.4492753623188406</v>
      </c>
      <c r="L58" s="272"/>
      <c r="N58" s="117">
        <v>5.7971014492753623</v>
      </c>
      <c r="O58" s="106">
        <v>26.086956521739129</v>
      </c>
      <c r="P58" s="106">
        <v>44.927536231884055</v>
      </c>
      <c r="Q58" s="106">
        <v>16.908212560386474</v>
      </c>
      <c r="R58" s="106">
        <v>2.8985507246376812</v>
      </c>
      <c r="S58" s="107">
        <v>3.3816425120772946</v>
      </c>
      <c r="U58" s="272"/>
    </row>
    <row r="59" spans="1:21" s="57" customFormat="1" ht="13.5" customHeight="1" x14ac:dyDescent="0.15">
      <c r="A59" s="263"/>
      <c r="B59" s="149" t="s">
        <v>64</v>
      </c>
      <c r="C59" s="246"/>
      <c r="D59" s="206">
        <v>142</v>
      </c>
      <c r="E59" s="230">
        <v>34</v>
      </c>
      <c r="F59" s="231">
        <v>59</v>
      </c>
      <c r="G59" s="231">
        <v>29</v>
      </c>
      <c r="H59" s="231">
        <v>3</v>
      </c>
      <c r="I59" s="231">
        <v>1</v>
      </c>
      <c r="J59" s="232">
        <v>16</v>
      </c>
      <c r="L59" s="273">
        <f>SUMPRODUCT(E$3:I$3,E59:I59)/SUM(E59:I59)</f>
        <v>3.9682539682539684</v>
      </c>
      <c r="N59" s="118">
        <v>5</v>
      </c>
      <c r="O59" s="109">
        <v>21</v>
      </c>
      <c r="P59" s="109">
        <v>58</v>
      </c>
      <c r="Q59" s="109">
        <v>24</v>
      </c>
      <c r="R59" s="109">
        <v>9</v>
      </c>
      <c r="S59" s="110">
        <v>25</v>
      </c>
      <c r="T59" s="2"/>
      <c r="U59" s="273">
        <f>SUMPRODUCT(N$3:R$3,N59:R59)/SUM(N59:R59)</f>
        <v>2.9059829059829059</v>
      </c>
    </row>
    <row r="60" spans="1:21" ht="13.5" customHeight="1" x14ac:dyDescent="0.15">
      <c r="A60" s="263"/>
      <c r="B60" s="148"/>
      <c r="C60" s="243"/>
      <c r="D60" s="201"/>
      <c r="E60" s="105">
        <v>23.943661971830984</v>
      </c>
      <c r="F60" s="106">
        <v>41.549295774647888</v>
      </c>
      <c r="G60" s="106">
        <v>20.422535211267608</v>
      </c>
      <c r="H60" s="106">
        <v>2.112676056338028</v>
      </c>
      <c r="I60" s="106">
        <v>0.70422535211267612</v>
      </c>
      <c r="J60" s="107">
        <v>11.267605633802818</v>
      </c>
      <c r="L60" s="272"/>
      <c r="N60" s="117">
        <v>3.5211267605633805</v>
      </c>
      <c r="O60" s="106">
        <v>14.788732394366196</v>
      </c>
      <c r="P60" s="106">
        <v>40.845070422535215</v>
      </c>
      <c r="Q60" s="106">
        <v>16.901408450704224</v>
      </c>
      <c r="R60" s="106">
        <v>6.3380281690140841</v>
      </c>
      <c r="S60" s="107">
        <v>17.6056338028169</v>
      </c>
      <c r="U60" s="272"/>
    </row>
    <row r="61" spans="1:21" s="57" customFormat="1" ht="13.5" customHeight="1" x14ac:dyDescent="0.15">
      <c r="A61" s="263"/>
      <c r="B61" s="149" t="s">
        <v>66</v>
      </c>
      <c r="C61" s="246"/>
      <c r="D61" s="206">
        <v>524</v>
      </c>
      <c r="E61" s="230">
        <v>112</v>
      </c>
      <c r="F61" s="231">
        <v>262</v>
      </c>
      <c r="G61" s="231">
        <v>97</v>
      </c>
      <c r="H61" s="231">
        <v>6</v>
      </c>
      <c r="I61" s="231">
        <v>1</v>
      </c>
      <c r="J61" s="232">
        <v>46</v>
      </c>
      <c r="L61" s="273">
        <f>SUMPRODUCT(E$3:I$3,E61:I61)/SUM(E61:I61)</f>
        <v>4</v>
      </c>
      <c r="N61" s="118">
        <v>11</v>
      </c>
      <c r="O61" s="109">
        <v>116</v>
      </c>
      <c r="P61" s="109">
        <v>237</v>
      </c>
      <c r="Q61" s="109">
        <v>74</v>
      </c>
      <c r="R61" s="109">
        <v>17</v>
      </c>
      <c r="S61" s="110">
        <v>69</v>
      </c>
      <c r="T61" s="2"/>
      <c r="U61" s="273">
        <f>SUMPRODUCT(N$3:R$3,N61:R61)/SUM(N61:R61)</f>
        <v>3.0659340659340661</v>
      </c>
    </row>
    <row r="62" spans="1:21" ht="13.5" customHeight="1" x14ac:dyDescent="0.15">
      <c r="A62" s="263"/>
      <c r="B62" s="148"/>
      <c r="C62" s="243"/>
      <c r="D62" s="201"/>
      <c r="E62" s="105">
        <v>21.374045801526716</v>
      </c>
      <c r="F62" s="106">
        <v>50</v>
      </c>
      <c r="G62" s="106">
        <v>18.511450381679388</v>
      </c>
      <c r="H62" s="106">
        <v>1.1450381679389312</v>
      </c>
      <c r="I62" s="106">
        <v>0.19083969465648853</v>
      </c>
      <c r="J62" s="107">
        <v>8.778625954198473</v>
      </c>
      <c r="L62" s="272"/>
      <c r="N62" s="117">
        <v>2.0992366412213741</v>
      </c>
      <c r="O62" s="106">
        <v>22.137404580152673</v>
      </c>
      <c r="P62" s="106">
        <v>45.229007633587784</v>
      </c>
      <c r="Q62" s="106">
        <v>14.122137404580155</v>
      </c>
      <c r="R62" s="106">
        <v>3.2442748091603053</v>
      </c>
      <c r="S62" s="107">
        <v>13.16793893129771</v>
      </c>
      <c r="U62" s="272"/>
    </row>
    <row r="63" spans="1:21" s="57" customFormat="1" ht="13.5" customHeight="1" x14ac:dyDescent="0.15">
      <c r="A63" s="263"/>
      <c r="B63" s="56" t="s">
        <v>67</v>
      </c>
      <c r="C63" s="244"/>
      <c r="D63" s="202">
        <v>543</v>
      </c>
      <c r="E63" s="108">
        <v>115</v>
      </c>
      <c r="F63" s="109">
        <v>282</v>
      </c>
      <c r="G63" s="109">
        <v>102</v>
      </c>
      <c r="H63" s="109">
        <v>13</v>
      </c>
      <c r="I63" s="109">
        <v>0</v>
      </c>
      <c r="J63" s="110">
        <v>31</v>
      </c>
      <c r="L63" s="273">
        <f>SUMPRODUCT(E$3:I$3,E63:I63)/SUM(E63:I63)</f>
        <v>3.974609375</v>
      </c>
      <c r="N63" s="118">
        <v>12</v>
      </c>
      <c r="O63" s="109">
        <v>91</v>
      </c>
      <c r="P63" s="109">
        <v>274</v>
      </c>
      <c r="Q63" s="109">
        <v>97</v>
      </c>
      <c r="R63" s="109">
        <v>25</v>
      </c>
      <c r="S63" s="110">
        <v>44</v>
      </c>
      <c r="T63" s="2"/>
      <c r="U63" s="273">
        <f>SUMPRODUCT(N$3:R$3,N63:R63)/SUM(N63:R63)</f>
        <v>2.9358717434869739</v>
      </c>
    </row>
    <row r="64" spans="1:21" ht="13.5" customHeight="1" thickBot="1" x14ac:dyDescent="0.2">
      <c r="A64" s="264"/>
      <c r="B64" s="150"/>
      <c r="C64" s="245"/>
      <c r="D64" s="203"/>
      <c r="E64" s="111">
        <v>21.178637200736645</v>
      </c>
      <c r="F64" s="112">
        <v>51.933701657458563</v>
      </c>
      <c r="G64" s="112">
        <v>18.784530386740332</v>
      </c>
      <c r="H64" s="112">
        <v>2.3941068139963169</v>
      </c>
      <c r="I64" s="112">
        <v>0</v>
      </c>
      <c r="J64" s="113">
        <v>5.70902394106814</v>
      </c>
      <c r="L64" s="271"/>
      <c r="N64" s="119">
        <v>2.2099447513812152</v>
      </c>
      <c r="O64" s="112">
        <v>16.758747697974215</v>
      </c>
      <c r="P64" s="112">
        <v>50.46040515653776</v>
      </c>
      <c r="Q64" s="112">
        <v>17.863720073664823</v>
      </c>
      <c r="R64" s="112">
        <v>4.6040515653775325</v>
      </c>
      <c r="S64" s="113">
        <v>8.1031307550644573</v>
      </c>
      <c r="U64" s="271"/>
    </row>
    <row r="65" spans="1:21" s="57" customFormat="1" ht="13.5" customHeight="1" x14ac:dyDescent="0.15">
      <c r="A65" s="269" t="s">
        <v>73</v>
      </c>
      <c r="B65" s="55" t="s">
        <v>68</v>
      </c>
      <c r="C65" s="217"/>
      <c r="D65" s="202">
        <v>1316</v>
      </c>
      <c r="E65" s="108">
        <v>297</v>
      </c>
      <c r="F65" s="109">
        <v>643</v>
      </c>
      <c r="G65" s="109">
        <v>276</v>
      </c>
      <c r="H65" s="109">
        <v>29</v>
      </c>
      <c r="I65" s="109">
        <v>11</v>
      </c>
      <c r="J65" s="110">
        <v>60</v>
      </c>
      <c r="L65" s="270">
        <f>SUMPRODUCT(E$3:I$3,E65:I65)/SUM(E65:I65)</f>
        <v>3.9442675159235669</v>
      </c>
      <c r="N65" s="118">
        <v>55</v>
      </c>
      <c r="O65" s="109">
        <v>289</v>
      </c>
      <c r="P65" s="109">
        <v>614</v>
      </c>
      <c r="Q65" s="109">
        <v>210</v>
      </c>
      <c r="R65" s="109">
        <v>68</v>
      </c>
      <c r="S65" s="110">
        <v>80</v>
      </c>
      <c r="T65" s="2"/>
      <c r="U65" s="270">
        <f>SUMPRODUCT(N$3:R$3,N65:R65)/SUM(N65:R65)</f>
        <v>3.0428802588996762</v>
      </c>
    </row>
    <row r="66" spans="1:21" ht="13.5" customHeight="1" x14ac:dyDescent="0.15">
      <c r="A66" s="263"/>
      <c r="B66" s="9" t="s">
        <v>69</v>
      </c>
      <c r="C66" s="243"/>
      <c r="D66" s="201"/>
      <c r="E66" s="105">
        <v>22.56838905775076</v>
      </c>
      <c r="F66" s="106">
        <v>48.860182370820674</v>
      </c>
      <c r="G66" s="106">
        <v>20.972644376899694</v>
      </c>
      <c r="H66" s="106">
        <v>2.2036474164133737</v>
      </c>
      <c r="I66" s="106">
        <v>0.83586626139817621</v>
      </c>
      <c r="J66" s="107">
        <v>4.5592705167173255</v>
      </c>
      <c r="L66" s="272"/>
      <c r="N66" s="117">
        <v>4.1793313069908811</v>
      </c>
      <c r="O66" s="106">
        <v>21.960486322188448</v>
      </c>
      <c r="P66" s="106">
        <v>46.656534954407299</v>
      </c>
      <c r="Q66" s="106">
        <v>15.957446808510639</v>
      </c>
      <c r="R66" s="106">
        <v>5.1671732522796354</v>
      </c>
      <c r="S66" s="107">
        <v>6.0790273556231007</v>
      </c>
      <c r="U66" s="272"/>
    </row>
    <row r="67" spans="1:21" s="57" customFormat="1" ht="13.5" customHeight="1" x14ac:dyDescent="0.15">
      <c r="A67" s="263"/>
      <c r="B67" s="56" t="s">
        <v>70</v>
      </c>
      <c r="C67" s="244"/>
      <c r="D67" s="202">
        <v>1077</v>
      </c>
      <c r="E67" s="108">
        <v>240</v>
      </c>
      <c r="F67" s="109">
        <v>522</v>
      </c>
      <c r="G67" s="109">
        <v>233</v>
      </c>
      <c r="H67" s="109">
        <v>36</v>
      </c>
      <c r="I67" s="109">
        <v>3</v>
      </c>
      <c r="J67" s="110">
        <v>43</v>
      </c>
      <c r="L67" s="273">
        <f>SUMPRODUCT(E$3:I$3,E67:I67)/SUM(E67:I67)</f>
        <v>3.9284332688588006</v>
      </c>
      <c r="N67" s="118">
        <v>27</v>
      </c>
      <c r="O67" s="109">
        <v>202</v>
      </c>
      <c r="P67" s="109">
        <v>549</v>
      </c>
      <c r="Q67" s="109">
        <v>177</v>
      </c>
      <c r="R67" s="109">
        <v>47</v>
      </c>
      <c r="S67" s="110">
        <v>75</v>
      </c>
      <c r="T67" s="2"/>
      <c r="U67" s="273">
        <f>SUMPRODUCT(N$3:R$3,N67:R67)/SUM(N67:R67)</f>
        <v>2.9850299401197606</v>
      </c>
    </row>
    <row r="68" spans="1:21" ht="13.5" customHeight="1" x14ac:dyDescent="0.15">
      <c r="A68" s="263"/>
      <c r="B68" s="9" t="s">
        <v>71</v>
      </c>
      <c r="C68" s="243"/>
      <c r="D68" s="201"/>
      <c r="E68" s="105">
        <v>22.284122562674096</v>
      </c>
      <c r="F68" s="106">
        <v>48.467966573816156</v>
      </c>
      <c r="G68" s="106">
        <v>21.634168987929435</v>
      </c>
      <c r="H68" s="106">
        <v>3.3426183844011144</v>
      </c>
      <c r="I68" s="106">
        <v>0.2785515320334262</v>
      </c>
      <c r="J68" s="107">
        <v>3.9925719591457756</v>
      </c>
      <c r="L68" s="272"/>
      <c r="N68" s="117">
        <v>2.5069637883008355</v>
      </c>
      <c r="O68" s="106">
        <v>18.755803156917363</v>
      </c>
      <c r="P68" s="106">
        <v>50.974930362116986</v>
      </c>
      <c r="Q68" s="106">
        <v>16.434540389972145</v>
      </c>
      <c r="R68" s="106">
        <v>4.3639740018570103</v>
      </c>
      <c r="S68" s="107">
        <v>6.9637883008356551</v>
      </c>
      <c r="U68" s="272"/>
    </row>
    <row r="69" spans="1:21" s="57" customFormat="1" ht="13.5" customHeight="1" x14ac:dyDescent="0.15">
      <c r="A69" s="263"/>
      <c r="B69" s="56" t="s">
        <v>72</v>
      </c>
      <c r="C69" s="244"/>
      <c r="D69" s="202">
        <v>62</v>
      </c>
      <c r="E69" s="108">
        <v>15</v>
      </c>
      <c r="F69" s="109">
        <v>24</v>
      </c>
      <c r="G69" s="109">
        <v>10</v>
      </c>
      <c r="H69" s="109">
        <v>2</v>
      </c>
      <c r="I69" s="109">
        <v>1</v>
      </c>
      <c r="J69" s="110">
        <v>10</v>
      </c>
      <c r="L69" s="273">
        <f>SUMPRODUCT(E$3:I$3,E69:I69)/SUM(E69:I69)</f>
        <v>3.9615384615384617</v>
      </c>
      <c r="N69" s="118">
        <v>2</v>
      </c>
      <c r="O69" s="109">
        <v>15</v>
      </c>
      <c r="P69" s="109">
        <v>23</v>
      </c>
      <c r="Q69" s="109">
        <v>8</v>
      </c>
      <c r="R69" s="109">
        <v>0</v>
      </c>
      <c r="S69" s="110">
        <v>14</v>
      </c>
      <c r="T69" s="2"/>
      <c r="U69" s="273">
        <f>SUMPRODUCT(N$3:R$3,N69:R69)/SUM(N69:R69)</f>
        <v>3.2291666666666665</v>
      </c>
    </row>
    <row r="70" spans="1:21" ht="13.5" customHeight="1" thickBot="1" x14ac:dyDescent="0.2">
      <c r="A70" s="264"/>
      <c r="B70" s="16"/>
      <c r="C70" s="245"/>
      <c r="D70" s="203"/>
      <c r="E70" s="111">
        <v>24.193548387096776</v>
      </c>
      <c r="F70" s="112">
        <v>38.70967741935484</v>
      </c>
      <c r="G70" s="112">
        <v>16.129032258064516</v>
      </c>
      <c r="H70" s="112">
        <v>3.225806451612903</v>
      </c>
      <c r="I70" s="112">
        <v>1.6129032258064515</v>
      </c>
      <c r="J70" s="113">
        <v>16.129032258064516</v>
      </c>
      <c r="L70" s="271"/>
      <c r="N70" s="119">
        <v>3.225806451612903</v>
      </c>
      <c r="O70" s="112">
        <v>24.193548387096776</v>
      </c>
      <c r="P70" s="112">
        <v>37.096774193548384</v>
      </c>
      <c r="Q70" s="112">
        <v>12.903225806451612</v>
      </c>
      <c r="R70" s="112">
        <v>0</v>
      </c>
      <c r="S70" s="113">
        <v>22.58064516129032</v>
      </c>
      <c r="U70" s="271"/>
    </row>
    <row r="71" spans="1:21" s="57" customFormat="1" ht="13.5" customHeight="1" x14ac:dyDescent="0.15">
      <c r="A71" s="261" t="s">
        <v>404</v>
      </c>
      <c r="B71" s="56" t="s">
        <v>489</v>
      </c>
      <c r="D71" s="202">
        <v>1064</v>
      </c>
      <c r="E71" s="108">
        <v>244</v>
      </c>
      <c r="F71" s="109">
        <v>526</v>
      </c>
      <c r="G71" s="109">
        <v>236</v>
      </c>
      <c r="H71" s="109">
        <v>25</v>
      </c>
      <c r="I71" s="109">
        <v>9</v>
      </c>
      <c r="J71" s="110">
        <v>24</v>
      </c>
      <c r="L71" s="270">
        <f>SUMPRODUCT(E$3:I$3,E71:I71)/SUM(E71:I71)</f>
        <v>3.9336538461538462</v>
      </c>
      <c r="N71" s="118">
        <v>38</v>
      </c>
      <c r="O71" s="109">
        <v>223</v>
      </c>
      <c r="P71" s="109">
        <v>527</v>
      </c>
      <c r="Q71" s="109">
        <v>182</v>
      </c>
      <c r="R71" s="109">
        <v>55</v>
      </c>
      <c r="S71" s="110">
        <v>39</v>
      </c>
      <c r="T71" s="2"/>
      <c r="U71" s="270">
        <f>SUMPRODUCT(N$3:R$3,N71:R71)/SUM(N71:R71)</f>
        <v>3.0068292682926829</v>
      </c>
    </row>
    <row r="72" spans="1:21" ht="13.5" customHeight="1" x14ac:dyDescent="0.15">
      <c r="A72" s="261"/>
      <c r="B72" s="9" t="s">
        <v>490</v>
      </c>
      <c r="C72" s="17"/>
      <c r="D72" s="201"/>
      <c r="E72" s="105">
        <v>22.932330827067666</v>
      </c>
      <c r="F72" s="106">
        <v>49.436090225563909</v>
      </c>
      <c r="G72" s="106">
        <v>22.180451127819548</v>
      </c>
      <c r="H72" s="106">
        <v>2.3496240601503757</v>
      </c>
      <c r="I72" s="106">
        <v>0.84586466165413532</v>
      </c>
      <c r="J72" s="107">
        <v>2.2556390977443606</v>
      </c>
      <c r="L72" s="272"/>
      <c r="N72" s="117">
        <v>3.5714285714285712</v>
      </c>
      <c r="O72" s="106">
        <v>20.958646616541355</v>
      </c>
      <c r="P72" s="106">
        <v>49.530075187969928</v>
      </c>
      <c r="Q72" s="106">
        <v>17.105263157894736</v>
      </c>
      <c r="R72" s="106">
        <v>5.1691729323308264</v>
      </c>
      <c r="S72" s="107">
        <v>3.6654135338345863</v>
      </c>
      <c r="U72" s="272"/>
    </row>
    <row r="73" spans="1:21" s="57" customFormat="1" ht="13.5" customHeight="1" x14ac:dyDescent="0.15">
      <c r="A73" s="261"/>
      <c r="B73" s="56" t="s">
        <v>405</v>
      </c>
      <c r="D73" s="202">
        <v>348</v>
      </c>
      <c r="E73" s="108">
        <v>74</v>
      </c>
      <c r="F73" s="109">
        <v>169</v>
      </c>
      <c r="G73" s="109">
        <v>84</v>
      </c>
      <c r="H73" s="109">
        <v>17</v>
      </c>
      <c r="I73" s="109">
        <v>2</v>
      </c>
      <c r="J73" s="110">
        <v>2</v>
      </c>
      <c r="L73" s="273">
        <f>SUMPRODUCT(E$3:I$3,E73:I73)/SUM(E73:I73)</f>
        <v>3.8554913294797686</v>
      </c>
      <c r="N73" s="118">
        <v>10</v>
      </c>
      <c r="O73" s="109">
        <v>72</v>
      </c>
      <c r="P73" s="109">
        <v>183</v>
      </c>
      <c r="Q73" s="109">
        <v>60</v>
      </c>
      <c r="R73" s="109">
        <v>18</v>
      </c>
      <c r="S73" s="110">
        <v>5</v>
      </c>
      <c r="T73" s="2"/>
      <c r="U73" s="273">
        <f>SUMPRODUCT(N$3:R$3,N73:R73)/SUM(N73:R73)</f>
        <v>2.9883381924198251</v>
      </c>
    </row>
    <row r="74" spans="1:21" ht="13.5" customHeight="1" x14ac:dyDescent="0.15">
      <c r="A74" s="261"/>
      <c r="B74" s="9" t="s">
        <v>490</v>
      </c>
      <c r="C74" s="17"/>
      <c r="D74" s="201"/>
      <c r="E74" s="105">
        <v>21.264367816091951</v>
      </c>
      <c r="F74" s="106">
        <v>48.563218390804593</v>
      </c>
      <c r="G74" s="106">
        <v>24.137931034482758</v>
      </c>
      <c r="H74" s="106">
        <v>4.8850574712643677</v>
      </c>
      <c r="I74" s="106">
        <v>0.57471264367816088</v>
      </c>
      <c r="J74" s="107">
        <v>0.57471264367816088</v>
      </c>
      <c r="L74" s="272"/>
      <c r="N74" s="117">
        <v>2.8735632183908044</v>
      </c>
      <c r="O74" s="106">
        <v>20.689655172413794</v>
      </c>
      <c r="P74" s="106">
        <v>52.586206896551722</v>
      </c>
      <c r="Q74" s="106">
        <v>17.241379310344829</v>
      </c>
      <c r="R74" s="106">
        <v>5.1724137931034484</v>
      </c>
      <c r="S74" s="107">
        <v>1.4367816091954022</v>
      </c>
      <c r="U74" s="272"/>
    </row>
    <row r="75" spans="1:21" s="57" customFormat="1" ht="13.5" customHeight="1" x14ac:dyDescent="0.15">
      <c r="A75" s="261"/>
      <c r="B75" s="56" t="s">
        <v>406</v>
      </c>
      <c r="D75" s="202">
        <v>1043</v>
      </c>
      <c r="E75" s="108">
        <v>234</v>
      </c>
      <c r="F75" s="109">
        <v>494</v>
      </c>
      <c r="G75" s="109">
        <v>199</v>
      </c>
      <c r="H75" s="109">
        <v>25</v>
      </c>
      <c r="I75" s="109">
        <v>4</v>
      </c>
      <c r="J75" s="110">
        <v>87</v>
      </c>
      <c r="L75" s="273">
        <f>SUMPRODUCT(E$3:I$3,E75:I75)/SUM(E75:I75)</f>
        <v>3.9717573221757321</v>
      </c>
      <c r="N75" s="118">
        <v>36</v>
      </c>
      <c r="O75" s="109">
        <v>211</v>
      </c>
      <c r="P75" s="109">
        <v>476</v>
      </c>
      <c r="Q75" s="109">
        <v>153</v>
      </c>
      <c r="R75" s="109">
        <v>42</v>
      </c>
      <c r="S75" s="110">
        <v>125</v>
      </c>
      <c r="T75" s="2"/>
      <c r="U75" s="273">
        <f>SUMPRODUCT(N$3:R$3,N75:R75)/SUM(N75:R75)</f>
        <v>3.0501089324618738</v>
      </c>
    </row>
    <row r="76" spans="1:21" ht="13.5" customHeight="1" thickBot="1" x14ac:dyDescent="0.2">
      <c r="A76" s="262"/>
      <c r="B76" s="16"/>
      <c r="C76" s="18"/>
      <c r="D76" s="203"/>
      <c r="E76" s="111">
        <v>22.435282837967403</v>
      </c>
      <c r="F76" s="112">
        <v>47.363374880153401</v>
      </c>
      <c r="G76" s="112">
        <v>19.079578139980825</v>
      </c>
      <c r="H76" s="112">
        <v>2.3969319271332696</v>
      </c>
      <c r="I76" s="112">
        <v>0.38350910834132307</v>
      </c>
      <c r="J76" s="113">
        <v>8.3413231064237774</v>
      </c>
      <c r="L76" s="271"/>
      <c r="N76" s="119">
        <v>3.4515819750719081</v>
      </c>
      <c r="O76" s="112">
        <v>20.230105465004794</v>
      </c>
      <c r="P76" s="112">
        <v>45.63758389261745</v>
      </c>
      <c r="Q76" s="112">
        <v>14.669223394055608</v>
      </c>
      <c r="R76" s="112">
        <v>4.0268456375838921</v>
      </c>
      <c r="S76" s="113">
        <v>11.984659635666347</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L63:L64"/>
    <mergeCell ref="U63:U64"/>
    <mergeCell ref="A47:A64"/>
    <mergeCell ref="L47:L48"/>
    <mergeCell ref="U47:U48"/>
    <mergeCell ref="L51:L52"/>
    <mergeCell ref="U51:U52"/>
    <mergeCell ref="L59:L60"/>
    <mergeCell ref="U59:U60"/>
    <mergeCell ref="L61:L62"/>
    <mergeCell ref="U53:U54"/>
    <mergeCell ref="L55:L56"/>
    <mergeCell ref="U55:U56"/>
    <mergeCell ref="L57:L58"/>
    <mergeCell ref="L53:L54"/>
    <mergeCell ref="U57:U58"/>
    <mergeCell ref="A65:A70"/>
    <mergeCell ref="L65:L66"/>
    <mergeCell ref="U65:U66"/>
    <mergeCell ref="L67:L68"/>
    <mergeCell ref="U67:U68"/>
    <mergeCell ref="L69:L70"/>
    <mergeCell ref="U69:U70"/>
    <mergeCell ref="U61:U62"/>
    <mergeCell ref="A39:A46"/>
    <mergeCell ref="L39:L40"/>
    <mergeCell ref="U39:U40"/>
    <mergeCell ref="L41:L42"/>
    <mergeCell ref="U41:U42"/>
    <mergeCell ref="L43:L44"/>
    <mergeCell ref="U43:U44"/>
    <mergeCell ref="L45:L46"/>
    <mergeCell ref="U45:U46"/>
    <mergeCell ref="L49:L50"/>
    <mergeCell ref="U49:U50"/>
    <mergeCell ref="U31:U32"/>
    <mergeCell ref="L33:L34"/>
    <mergeCell ref="U33:U34"/>
    <mergeCell ref="L35:L36"/>
    <mergeCell ref="U35:U36"/>
    <mergeCell ref="L37:L38"/>
    <mergeCell ref="U37:U38"/>
    <mergeCell ref="L23:L24"/>
    <mergeCell ref="U23:U24"/>
    <mergeCell ref="A25:A38"/>
    <mergeCell ref="L25:L26"/>
    <mergeCell ref="U25:U26"/>
    <mergeCell ref="L27:L28"/>
    <mergeCell ref="U27:U28"/>
    <mergeCell ref="L29:L30"/>
    <mergeCell ref="U29:U30"/>
    <mergeCell ref="L31:L32"/>
    <mergeCell ref="A19:A24"/>
    <mergeCell ref="L19:L20"/>
    <mergeCell ref="U19:U20"/>
    <mergeCell ref="L21:L22"/>
    <mergeCell ref="U21:U22"/>
    <mergeCell ref="L5:L6"/>
    <mergeCell ref="U5:U6"/>
    <mergeCell ref="A7:A18"/>
    <mergeCell ref="L7:L8"/>
    <mergeCell ref="U7:U8"/>
    <mergeCell ref="L9:L10"/>
    <mergeCell ref="U9:U10"/>
    <mergeCell ref="L11:L12"/>
    <mergeCell ref="U11:U12"/>
    <mergeCell ref="L13:L14"/>
    <mergeCell ref="U13:U14"/>
    <mergeCell ref="L15:L16"/>
    <mergeCell ref="U15:U16"/>
    <mergeCell ref="L17:L18"/>
    <mergeCell ref="U17:U18"/>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599</v>
      </c>
      <c r="J1" s="4"/>
      <c r="L1" s="62"/>
      <c r="S1" s="4"/>
      <c r="V1" s="62" t="s">
        <v>600</v>
      </c>
    </row>
    <row r="2" spans="1:22" ht="36" customHeight="1" thickBot="1" x14ac:dyDescent="0.2">
      <c r="A2" s="5" t="s">
        <v>318</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686</v>
      </c>
      <c r="F5" s="97">
        <v>1141</v>
      </c>
      <c r="G5" s="97">
        <v>438</v>
      </c>
      <c r="H5" s="97">
        <v>45</v>
      </c>
      <c r="I5" s="97">
        <v>16</v>
      </c>
      <c r="J5" s="98">
        <v>129</v>
      </c>
      <c r="K5" s="69"/>
      <c r="L5" s="270">
        <f>SUMPRODUCT(E$3:I$3,E5:I5)/SUM(E5:I5)</f>
        <v>4.0472914875322443</v>
      </c>
      <c r="N5" s="114">
        <v>53</v>
      </c>
      <c r="O5" s="97">
        <v>263</v>
      </c>
      <c r="P5" s="97">
        <v>1535</v>
      </c>
      <c r="Q5" s="97">
        <v>321</v>
      </c>
      <c r="R5" s="97">
        <v>101</v>
      </c>
      <c r="S5" s="98">
        <v>182</v>
      </c>
      <c r="T5" s="2"/>
      <c r="U5" s="270">
        <f>SUMPRODUCT(N$3:R$3,N5:R5)/SUM(N5:R5)</f>
        <v>2.932248130224373</v>
      </c>
    </row>
    <row r="6" spans="1:22" ht="13.5" customHeight="1" thickBot="1" x14ac:dyDescent="0.2">
      <c r="A6" s="7"/>
      <c r="B6" s="8"/>
      <c r="C6" s="8"/>
      <c r="D6" s="199"/>
      <c r="E6" s="99">
        <v>27.942973523421589</v>
      </c>
      <c r="F6" s="100">
        <v>46.476578411405292</v>
      </c>
      <c r="G6" s="100">
        <v>17.841140529531568</v>
      </c>
      <c r="H6" s="100">
        <v>1.8329938900203666</v>
      </c>
      <c r="I6" s="100">
        <v>0.65173116089613037</v>
      </c>
      <c r="J6" s="101">
        <v>5.2545824847250513</v>
      </c>
      <c r="K6" s="70"/>
      <c r="L6" s="271"/>
      <c r="N6" s="115">
        <v>2.1588594704684319</v>
      </c>
      <c r="O6" s="100">
        <v>10.712830957230143</v>
      </c>
      <c r="P6" s="100">
        <v>62.525458248472511</v>
      </c>
      <c r="Q6" s="100">
        <v>13.075356415478614</v>
      </c>
      <c r="R6" s="100">
        <v>4.1140529531568228</v>
      </c>
      <c r="S6" s="101">
        <v>7.4134419551934823</v>
      </c>
      <c r="U6" s="271"/>
    </row>
    <row r="7" spans="1:22" s="57" customFormat="1" ht="13.5" customHeight="1" x14ac:dyDescent="0.15">
      <c r="A7" s="265" t="s">
        <v>31</v>
      </c>
      <c r="B7" s="55" t="s">
        <v>33</v>
      </c>
      <c r="C7" s="60"/>
      <c r="D7" s="200">
        <v>1196</v>
      </c>
      <c r="E7" s="102">
        <v>325</v>
      </c>
      <c r="F7" s="103">
        <v>564</v>
      </c>
      <c r="G7" s="103">
        <v>218</v>
      </c>
      <c r="H7" s="103">
        <v>19</v>
      </c>
      <c r="I7" s="103">
        <v>7</v>
      </c>
      <c r="J7" s="104">
        <v>63</v>
      </c>
      <c r="K7" s="69"/>
      <c r="L7" s="270">
        <f>SUMPRODUCT(E$3:I$3,E7:I7)/SUM(E7:I7)</f>
        <v>4.0423654015887029</v>
      </c>
      <c r="N7" s="116">
        <v>18</v>
      </c>
      <c r="O7" s="103">
        <v>121</v>
      </c>
      <c r="P7" s="103">
        <v>765</v>
      </c>
      <c r="Q7" s="103">
        <v>157</v>
      </c>
      <c r="R7" s="103">
        <v>41</v>
      </c>
      <c r="S7" s="104">
        <v>94</v>
      </c>
      <c r="T7" s="2"/>
      <c r="U7" s="270">
        <f>SUMPRODUCT(N$3:R$3,N7:R7)/SUM(N7:R7)</f>
        <v>2.9255898366606172</v>
      </c>
    </row>
    <row r="8" spans="1:22" ht="13.5" customHeight="1" x14ac:dyDescent="0.15">
      <c r="A8" s="263"/>
      <c r="B8" s="148"/>
      <c r="C8" s="17"/>
      <c r="D8" s="201"/>
      <c r="E8" s="105">
        <v>27.173913043478258</v>
      </c>
      <c r="F8" s="106">
        <v>47.157190635451506</v>
      </c>
      <c r="G8" s="106">
        <v>18.22742474916388</v>
      </c>
      <c r="H8" s="106">
        <v>1.5886287625418061</v>
      </c>
      <c r="I8" s="106">
        <v>0.58528428093645479</v>
      </c>
      <c r="J8" s="107">
        <v>5.2675585284280935</v>
      </c>
      <c r="K8" s="70"/>
      <c r="L8" s="272"/>
      <c r="N8" s="117">
        <v>1.5050167224080269</v>
      </c>
      <c r="O8" s="106">
        <v>10.117056856187292</v>
      </c>
      <c r="P8" s="106">
        <v>63.963210702341136</v>
      </c>
      <c r="Q8" s="106">
        <v>13.127090301003344</v>
      </c>
      <c r="R8" s="106">
        <v>3.4280936454849495</v>
      </c>
      <c r="S8" s="107">
        <v>7.8595317725752514</v>
      </c>
      <c r="U8" s="272"/>
    </row>
    <row r="9" spans="1:22" s="57" customFormat="1" ht="13.5" customHeight="1" x14ac:dyDescent="0.15">
      <c r="A9" s="263"/>
      <c r="B9" s="56" t="s">
        <v>35</v>
      </c>
      <c r="D9" s="202">
        <v>223</v>
      </c>
      <c r="E9" s="108">
        <v>43</v>
      </c>
      <c r="F9" s="109">
        <v>106</v>
      </c>
      <c r="G9" s="109">
        <v>50</v>
      </c>
      <c r="H9" s="109">
        <v>10</v>
      </c>
      <c r="I9" s="109">
        <v>2</v>
      </c>
      <c r="J9" s="110">
        <v>12</v>
      </c>
      <c r="K9" s="65"/>
      <c r="L9" s="273">
        <f>SUMPRODUCT(E$3:I$3,E9:I9)/SUM(E9:I9)</f>
        <v>3.8436018957345972</v>
      </c>
      <c r="N9" s="118">
        <v>7</v>
      </c>
      <c r="O9" s="109">
        <v>20</v>
      </c>
      <c r="P9" s="109">
        <v>142</v>
      </c>
      <c r="Q9" s="109">
        <v>28</v>
      </c>
      <c r="R9" s="109">
        <v>8</v>
      </c>
      <c r="S9" s="110">
        <v>18</v>
      </c>
      <c r="T9" s="2"/>
      <c r="U9" s="273">
        <f>SUMPRODUCT(N$3:R$3,N9:R9)/SUM(N9:R9)</f>
        <v>2.9512195121951219</v>
      </c>
    </row>
    <row r="10" spans="1:22" ht="13.5" customHeight="1" x14ac:dyDescent="0.15">
      <c r="A10" s="263"/>
      <c r="B10" s="148"/>
      <c r="C10" s="17"/>
      <c r="D10" s="201"/>
      <c r="E10" s="105">
        <v>19.282511210762333</v>
      </c>
      <c r="F10" s="106">
        <v>47.533632286995513</v>
      </c>
      <c r="G10" s="106">
        <v>22.421524663677133</v>
      </c>
      <c r="H10" s="106">
        <v>4.4843049327354256</v>
      </c>
      <c r="I10" s="106">
        <v>0.89686098654708524</v>
      </c>
      <c r="J10" s="107">
        <v>5.3811659192825116</v>
      </c>
      <c r="K10" s="66"/>
      <c r="L10" s="272"/>
      <c r="N10" s="117">
        <v>3.1390134529147984</v>
      </c>
      <c r="O10" s="106">
        <v>8.9686098654708513</v>
      </c>
      <c r="P10" s="106">
        <v>63.677130044843047</v>
      </c>
      <c r="Q10" s="106">
        <v>12.556053811659194</v>
      </c>
      <c r="R10" s="106">
        <v>3.5874439461883409</v>
      </c>
      <c r="S10" s="107">
        <v>8.071748878923767</v>
      </c>
      <c r="U10" s="272"/>
    </row>
    <row r="11" spans="1:22" s="57" customFormat="1" ht="13.5" customHeight="1" x14ac:dyDescent="0.15">
      <c r="A11" s="263"/>
      <c r="B11" s="56" t="s">
        <v>37</v>
      </c>
      <c r="D11" s="202">
        <v>607</v>
      </c>
      <c r="E11" s="108">
        <v>180</v>
      </c>
      <c r="F11" s="109">
        <v>278</v>
      </c>
      <c r="G11" s="109">
        <v>106</v>
      </c>
      <c r="H11" s="109">
        <v>12</v>
      </c>
      <c r="I11" s="109">
        <v>4</v>
      </c>
      <c r="J11" s="110">
        <v>27</v>
      </c>
      <c r="K11" s="65"/>
      <c r="L11" s="273">
        <f>SUMPRODUCT(E$3:I$3,E11:I11)/SUM(E11:I11)</f>
        <v>4.0655172413793101</v>
      </c>
      <c r="N11" s="118">
        <v>18</v>
      </c>
      <c r="O11" s="109">
        <v>72</v>
      </c>
      <c r="P11" s="109">
        <v>393</v>
      </c>
      <c r="Q11" s="109">
        <v>68</v>
      </c>
      <c r="R11" s="109">
        <v>21</v>
      </c>
      <c r="S11" s="110">
        <v>35</v>
      </c>
      <c r="T11" s="2"/>
      <c r="U11" s="273">
        <f>SUMPRODUCT(N$3:R$3,N11:R11)/SUM(N11:R11)</f>
        <v>2.9965034965034967</v>
      </c>
    </row>
    <row r="12" spans="1:22" ht="13.5" customHeight="1" x14ac:dyDescent="0.15">
      <c r="A12" s="263"/>
      <c r="B12" s="148"/>
      <c r="C12" s="17"/>
      <c r="D12" s="201"/>
      <c r="E12" s="105">
        <v>29.654036243822073</v>
      </c>
      <c r="F12" s="106">
        <v>45.799011532125206</v>
      </c>
      <c r="G12" s="106">
        <v>17.462932454695224</v>
      </c>
      <c r="H12" s="106">
        <v>1.9769357495881383</v>
      </c>
      <c r="I12" s="106">
        <v>0.65897858319604619</v>
      </c>
      <c r="J12" s="107">
        <v>4.4481054365733117</v>
      </c>
      <c r="K12" s="66"/>
      <c r="L12" s="272"/>
      <c r="N12" s="117">
        <v>2.9654036243822075</v>
      </c>
      <c r="O12" s="106">
        <v>11.86161449752883</v>
      </c>
      <c r="P12" s="106">
        <v>64.744645799011536</v>
      </c>
      <c r="Q12" s="106">
        <v>11.202635914332784</v>
      </c>
      <c r="R12" s="106">
        <v>3.4596375617792421</v>
      </c>
      <c r="S12" s="107">
        <v>5.7660626029654036</v>
      </c>
      <c r="U12" s="272"/>
    </row>
    <row r="13" spans="1:22" s="57" customFormat="1" ht="13.5" customHeight="1" x14ac:dyDescent="0.15">
      <c r="A13" s="263"/>
      <c r="B13" s="56" t="s">
        <v>39</v>
      </c>
      <c r="D13" s="202">
        <v>159</v>
      </c>
      <c r="E13" s="108">
        <v>55</v>
      </c>
      <c r="F13" s="109">
        <v>65</v>
      </c>
      <c r="G13" s="109">
        <v>24</v>
      </c>
      <c r="H13" s="109">
        <v>1</v>
      </c>
      <c r="I13" s="109">
        <v>0</v>
      </c>
      <c r="J13" s="110">
        <v>14</v>
      </c>
      <c r="K13" s="65"/>
      <c r="L13" s="273">
        <f>SUMPRODUCT(E$3:I$3,E13:I13)/SUM(E13:I13)</f>
        <v>4.2</v>
      </c>
      <c r="N13" s="118">
        <v>3</v>
      </c>
      <c r="O13" s="109">
        <v>15</v>
      </c>
      <c r="P13" s="109">
        <v>90</v>
      </c>
      <c r="Q13" s="109">
        <v>24</v>
      </c>
      <c r="R13" s="109">
        <v>12</v>
      </c>
      <c r="S13" s="110">
        <v>15</v>
      </c>
      <c r="T13" s="2"/>
      <c r="U13" s="273">
        <f>SUMPRODUCT(N$3:R$3,N13:R13)/SUM(N13:R13)</f>
        <v>2.8125</v>
      </c>
    </row>
    <row r="14" spans="1:22" ht="13.5" customHeight="1" x14ac:dyDescent="0.15">
      <c r="A14" s="263"/>
      <c r="B14" s="148"/>
      <c r="C14" s="17"/>
      <c r="D14" s="201"/>
      <c r="E14" s="105">
        <v>34.591194968553459</v>
      </c>
      <c r="F14" s="106">
        <v>40.880503144654092</v>
      </c>
      <c r="G14" s="106">
        <v>15.09433962264151</v>
      </c>
      <c r="H14" s="106">
        <v>0.62893081761006298</v>
      </c>
      <c r="I14" s="106">
        <v>0</v>
      </c>
      <c r="J14" s="107">
        <v>8.8050314465408803</v>
      </c>
      <c r="K14" s="66"/>
      <c r="L14" s="272"/>
      <c r="N14" s="117">
        <v>1.8867924528301887</v>
      </c>
      <c r="O14" s="106">
        <v>9.433962264150944</v>
      </c>
      <c r="P14" s="106">
        <v>56.60377358490566</v>
      </c>
      <c r="Q14" s="106">
        <v>15.09433962264151</v>
      </c>
      <c r="R14" s="106">
        <v>7.5471698113207548</v>
      </c>
      <c r="S14" s="107">
        <v>9.433962264150944</v>
      </c>
      <c r="U14" s="272"/>
    </row>
    <row r="15" spans="1:22" s="57" customFormat="1" ht="13.5" customHeight="1" x14ac:dyDescent="0.15">
      <c r="A15" s="263"/>
      <c r="B15" s="56" t="s">
        <v>41</v>
      </c>
      <c r="D15" s="202">
        <v>186</v>
      </c>
      <c r="E15" s="108">
        <v>51</v>
      </c>
      <c r="F15" s="109">
        <v>91</v>
      </c>
      <c r="G15" s="109">
        <v>29</v>
      </c>
      <c r="H15" s="109">
        <v>3</v>
      </c>
      <c r="I15" s="109">
        <v>2</v>
      </c>
      <c r="J15" s="110">
        <v>10</v>
      </c>
      <c r="K15" s="65"/>
      <c r="L15" s="273">
        <f>SUMPRODUCT(E$3:I$3,E15:I15)/SUM(E15:I15)</f>
        <v>4.0568181818181817</v>
      </c>
      <c r="N15" s="118">
        <v>3</v>
      </c>
      <c r="O15" s="109">
        <v>29</v>
      </c>
      <c r="P15" s="109">
        <v>103</v>
      </c>
      <c r="Q15" s="109">
        <v>25</v>
      </c>
      <c r="R15" s="109">
        <v>10</v>
      </c>
      <c r="S15" s="110">
        <v>16</v>
      </c>
      <c r="T15" s="2"/>
      <c r="U15" s="273">
        <f>SUMPRODUCT(N$3:R$3,N15:R15)/SUM(N15:R15)</f>
        <v>2.9411764705882355</v>
      </c>
    </row>
    <row r="16" spans="1:22" ht="13.5" customHeight="1" x14ac:dyDescent="0.15">
      <c r="A16" s="263"/>
      <c r="B16" s="148"/>
      <c r="C16" s="17"/>
      <c r="D16" s="201"/>
      <c r="E16" s="105">
        <v>27.419354838709676</v>
      </c>
      <c r="F16" s="106">
        <v>48.924731182795696</v>
      </c>
      <c r="G16" s="106">
        <v>15.591397849462366</v>
      </c>
      <c r="H16" s="106">
        <v>1.6129032258064515</v>
      </c>
      <c r="I16" s="106">
        <v>1.0752688172043012</v>
      </c>
      <c r="J16" s="107">
        <v>5.376344086021505</v>
      </c>
      <c r="K16" s="66"/>
      <c r="L16" s="272"/>
      <c r="N16" s="117">
        <v>1.6129032258064515</v>
      </c>
      <c r="O16" s="106">
        <v>15.591397849462366</v>
      </c>
      <c r="P16" s="106">
        <v>55.376344086021504</v>
      </c>
      <c r="Q16" s="106">
        <v>13.440860215053762</v>
      </c>
      <c r="R16" s="106">
        <v>5.376344086021505</v>
      </c>
      <c r="S16" s="107">
        <v>8.6021505376344098</v>
      </c>
      <c r="U16" s="272"/>
    </row>
    <row r="17" spans="1:21" s="57" customFormat="1" ht="13.5" customHeight="1" x14ac:dyDescent="0.15">
      <c r="A17" s="263"/>
      <c r="B17" s="56" t="s">
        <v>43</v>
      </c>
      <c r="D17" s="202">
        <v>84</v>
      </c>
      <c r="E17" s="108">
        <v>32</v>
      </c>
      <c r="F17" s="109">
        <v>37</v>
      </c>
      <c r="G17" s="109">
        <v>11</v>
      </c>
      <c r="H17" s="109">
        <v>0</v>
      </c>
      <c r="I17" s="109">
        <v>1</v>
      </c>
      <c r="J17" s="110">
        <v>3</v>
      </c>
      <c r="K17" s="65"/>
      <c r="L17" s="273">
        <f>SUMPRODUCT(E$3:I$3,E17:I17)/SUM(E17:I17)</f>
        <v>4.2222222222222223</v>
      </c>
      <c r="N17" s="118">
        <v>4</v>
      </c>
      <c r="O17" s="109">
        <v>6</v>
      </c>
      <c r="P17" s="109">
        <v>42</v>
      </c>
      <c r="Q17" s="109">
        <v>19</v>
      </c>
      <c r="R17" s="109">
        <v>9</v>
      </c>
      <c r="S17" s="110">
        <v>4</v>
      </c>
      <c r="T17" s="2"/>
      <c r="U17" s="273">
        <f>SUMPRODUCT(N$3:R$3,N17:R17)/SUM(N17:R17)</f>
        <v>2.7124999999999999</v>
      </c>
    </row>
    <row r="18" spans="1:21" ht="13.5" customHeight="1" thickBot="1" x14ac:dyDescent="0.2">
      <c r="A18" s="264"/>
      <c r="B18" s="150"/>
      <c r="C18" s="18"/>
      <c r="D18" s="203"/>
      <c r="E18" s="111">
        <v>38.095238095238095</v>
      </c>
      <c r="F18" s="112">
        <v>44.047619047619044</v>
      </c>
      <c r="G18" s="112">
        <v>13.095238095238097</v>
      </c>
      <c r="H18" s="112">
        <v>0</v>
      </c>
      <c r="I18" s="112">
        <v>1.1904761904761905</v>
      </c>
      <c r="J18" s="113">
        <v>3.5714285714285712</v>
      </c>
      <c r="K18" s="66"/>
      <c r="L18" s="271"/>
      <c r="N18" s="119">
        <v>4.7619047619047619</v>
      </c>
      <c r="O18" s="112">
        <v>7.1428571428571423</v>
      </c>
      <c r="P18" s="112">
        <v>50</v>
      </c>
      <c r="Q18" s="112">
        <v>22.61904761904762</v>
      </c>
      <c r="R18" s="112">
        <v>10.714285714285714</v>
      </c>
      <c r="S18" s="113">
        <v>4.7619047619047619</v>
      </c>
      <c r="U18" s="271"/>
    </row>
    <row r="19" spans="1:21" s="57" customFormat="1" ht="13.5" customHeight="1" x14ac:dyDescent="0.15">
      <c r="A19" s="265" t="s">
        <v>0</v>
      </c>
      <c r="B19" s="55" t="s">
        <v>1</v>
      </c>
      <c r="C19" s="217"/>
      <c r="D19" s="200">
        <v>993</v>
      </c>
      <c r="E19" s="102">
        <v>245</v>
      </c>
      <c r="F19" s="103">
        <v>470</v>
      </c>
      <c r="G19" s="103">
        <v>202</v>
      </c>
      <c r="H19" s="103">
        <v>25</v>
      </c>
      <c r="I19" s="103">
        <v>6</v>
      </c>
      <c r="J19" s="104">
        <v>45</v>
      </c>
      <c r="K19" s="65"/>
      <c r="L19" s="270">
        <f>SUMPRODUCT(E$3:I$3,E19:I19)/SUM(E19:I19)</f>
        <v>3.9736286919831225</v>
      </c>
      <c r="N19" s="116">
        <v>32</v>
      </c>
      <c r="O19" s="103">
        <v>97</v>
      </c>
      <c r="P19" s="103">
        <v>619</v>
      </c>
      <c r="Q19" s="103">
        <v>137</v>
      </c>
      <c r="R19" s="103">
        <v>43</v>
      </c>
      <c r="S19" s="104">
        <v>65</v>
      </c>
      <c r="T19" s="2"/>
      <c r="U19" s="270">
        <f>SUMPRODUCT(N$3:R$3,N19:R19)/SUM(N19:R19)</f>
        <v>2.9331896551724137</v>
      </c>
    </row>
    <row r="20" spans="1:21" ht="13.5" customHeight="1" x14ac:dyDescent="0.15">
      <c r="A20" s="263"/>
      <c r="B20" s="56"/>
      <c r="C20" s="218"/>
      <c r="D20" s="202"/>
      <c r="E20" s="219">
        <v>24.672708962739172</v>
      </c>
      <c r="F20" s="220">
        <v>47.3313192346425</v>
      </c>
      <c r="G20" s="220">
        <v>20.342396777442097</v>
      </c>
      <c r="H20" s="220">
        <v>2.5176233635448138</v>
      </c>
      <c r="I20" s="220">
        <v>0.60422960725075525</v>
      </c>
      <c r="J20" s="221">
        <v>4.5317220543806647</v>
      </c>
      <c r="L20" s="272"/>
      <c r="N20" s="117">
        <v>3.2225579053373616</v>
      </c>
      <c r="O20" s="106">
        <v>9.7683786505538777</v>
      </c>
      <c r="P20" s="106">
        <v>62.336354481369582</v>
      </c>
      <c r="Q20" s="106">
        <v>13.79657603222558</v>
      </c>
      <c r="R20" s="106">
        <v>4.3303121852970801</v>
      </c>
      <c r="S20" s="107">
        <v>6.545820745216516</v>
      </c>
      <c r="U20" s="272"/>
    </row>
    <row r="21" spans="1:21" s="57" customFormat="1" ht="13.5" customHeight="1" x14ac:dyDescent="0.15">
      <c r="A21" s="263"/>
      <c r="B21" s="149" t="s">
        <v>2</v>
      </c>
      <c r="C21" s="229"/>
      <c r="D21" s="239">
        <v>1427</v>
      </c>
      <c r="E21" s="230">
        <v>431</v>
      </c>
      <c r="F21" s="231">
        <v>655</v>
      </c>
      <c r="G21" s="231">
        <v>232</v>
      </c>
      <c r="H21" s="231">
        <v>19</v>
      </c>
      <c r="I21" s="231">
        <v>10</v>
      </c>
      <c r="J21" s="232">
        <v>80</v>
      </c>
      <c r="L21" s="273">
        <f>SUMPRODUCT(E$3:I$3,E21:I21)/SUM(E21:I21)</f>
        <v>4.0972531551596143</v>
      </c>
      <c r="N21" s="118">
        <v>21</v>
      </c>
      <c r="O21" s="109">
        <v>160</v>
      </c>
      <c r="P21" s="109">
        <v>898</v>
      </c>
      <c r="Q21" s="109">
        <v>179</v>
      </c>
      <c r="R21" s="109">
        <v>56</v>
      </c>
      <c r="S21" s="110">
        <v>113</v>
      </c>
      <c r="T21" s="2"/>
      <c r="U21" s="273">
        <f>SUMPRODUCT(N$3:R$3,N21:R21)/SUM(N21:R21)</f>
        <v>2.932267884322679</v>
      </c>
    </row>
    <row r="22" spans="1:21" ht="13.5" customHeight="1" x14ac:dyDescent="0.15">
      <c r="A22" s="263"/>
      <c r="B22" s="148"/>
      <c r="C22" s="17"/>
      <c r="D22" s="201"/>
      <c r="E22" s="105">
        <v>30.203223545900492</v>
      </c>
      <c r="F22" s="106">
        <v>45.900490539593555</v>
      </c>
      <c r="G22" s="106">
        <v>16.257883672039245</v>
      </c>
      <c r="H22" s="106">
        <v>1.3314646110721795</v>
      </c>
      <c r="I22" s="106">
        <v>0.70077084793272593</v>
      </c>
      <c r="J22" s="107">
        <v>5.6061667834618074</v>
      </c>
      <c r="L22" s="272"/>
      <c r="N22" s="117">
        <v>1.4716187806587244</v>
      </c>
      <c r="O22" s="106">
        <v>11.212333566923615</v>
      </c>
      <c r="P22" s="106">
        <v>62.929222144358796</v>
      </c>
      <c r="Q22" s="106">
        <v>12.543798177995797</v>
      </c>
      <c r="R22" s="106">
        <v>3.9243167484232657</v>
      </c>
      <c r="S22" s="107">
        <v>7.9187105816398038</v>
      </c>
      <c r="U22" s="272"/>
    </row>
    <row r="23" spans="1:21" s="57" customFormat="1" ht="13.5" customHeight="1" x14ac:dyDescent="0.15">
      <c r="A23" s="263"/>
      <c r="B23" s="56" t="s">
        <v>46</v>
      </c>
      <c r="D23" s="202">
        <v>35</v>
      </c>
      <c r="E23" s="108">
        <v>10</v>
      </c>
      <c r="F23" s="109">
        <v>16</v>
      </c>
      <c r="G23" s="109">
        <v>4</v>
      </c>
      <c r="H23" s="109">
        <v>1</v>
      </c>
      <c r="I23" s="109">
        <v>0</v>
      </c>
      <c r="J23" s="110">
        <v>4</v>
      </c>
      <c r="L23" s="273">
        <f>SUMPRODUCT(E$3:I$3,E23:I23)/SUM(E23:I23)</f>
        <v>4.129032258064516</v>
      </c>
      <c r="N23" s="118">
        <v>0</v>
      </c>
      <c r="O23" s="109">
        <v>6</v>
      </c>
      <c r="P23" s="109">
        <v>18</v>
      </c>
      <c r="Q23" s="109">
        <v>5</v>
      </c>
      <c r="R23" s="109">
        <v>2</v>
      </c>
      <c r="S23" s="110">
        <v>4</v>
      </c>
      <c r="T23" s="2"/>
      <c r="U23" s="273">
        <f>SUMPRODUCT(N$3:R$3,N23:R23)/SUM(N23:R23)</f>
        <v>2.903225806451613</v>
      </c>
    </row>
    <row r="24" spans="1:21" ht="13.5" customHeight="1" thickBot="1" x14ac:dyDescent="0.2">
      <c r="A24" s="264"/>
      <c r="B24" s="150"/>
      <c r="C24" s="18"/>
      <c r="D24" s="203"/>
      <c r="E24" s="111">
        <v>28.571428571428569</v>
      </c>
      <c r="F24" s="112">
        <v>45.714285714285715</v>
      </c>
      <c r="G24" s="112">
        <v>11.428571428571429</v>
      </c>
      <c r="H24" s="112">
        <v>2.8571428571428572</v>
      </c>
      <c r="I24" s="112">
        <v>0</v>
      </c>
      <c r="J24" s="113">
        <v>11.428571428571429</v>
      </c>
      <c r="L24" s="271"/>
      <c r="N24" s="119">
        <v>0</v>
      </c>
      <c r="O24" s="112">
        <v>17.142857142857142</v>
      </c>
      <c r="P24" s="112">
        <v>51.428571428571423</v>
      </c>
      <c r="Q24" s="112">
        <v>14.285714285714285</v>
      </c>
      <c r="R24" s="112">
        <v>5.7142857142857144</v>
      </c>
      <c r="S24" s="113">
        <v>11.428571428571429</v>
      </c>
      <c r="U24" s="271"/>
    </row>
    <row r="25" spans="1:21" s="57" customFormat="1" ht="13.5" customHeight="1" x14ac:dyDescent="0.15">
      <c r="A25" s="265" t="s">
        <v>44</v>
      </c>
      <c r="B25" s="55" t="s">
        <v>3</v>
      </c>
      <c r="C25" s="60"/>
      <c r="D25" s="204">
        <v>119</v>
      </c>
      <c r="E25" s="102">
        <v>41</v>
      </c>
      <c r="F25" s="103">
        <v>48</v>
      </c>
      <c r="G25" s="103">
        <v>24</v>
      </c>
      <c r="H25" s="103">
        <v>5</v>
      </c>
      <c r="I25" s="103">
        <v>0</v>
      </c>
      <c r="J25" s="104">
        <v>1</v>
      </c>
      <c r="L25" s="270">
        <f>SUMPRODUCT(E$3:I$3,E25:I25)/SUM(E25:I25)</f>
        <v>4.0593220338983054</v>
      </c>
      <c r="N25" s="116">
        <v>9</v>
      </c>
      <c r="O25" s="103">
        <v>16</v>
      </c>
      <c r="P25" s="103">
        <v>77</v>
      </c>
      <c r="Q25" s="103">
        <v>13</v>
      </c>
      <c r="R25" s="103">
        <v>3</v>
      </c>
      <c r="S25" s="104">
        <v>1</v>
      </c>
      <c r="T25" s="2"/>
      <c r="U25" s="270">
        <f>SUMPRODUCT(N$3:R$3,N25:R25)/SUM(N25:R25)</f>
        <v>3.1271186440677967</v>
      </c>
    </row>
    <row r="26" spans="1:21" ht="13.5" customHeight="1" x14ac:dyDescent="0.15">
      <c r="A26" s="263"/>
      <c r="B26" s="56"/>
      <c r="D26" s="198"/>
      <c r="E26" s="219">
        <v>34.45378151260504</v>
      </c>
      <c r="F26" s="220">
        <v>40.336134453781511</v>
      </c>
      <c r="G26" s="220">
        <v>20.168067226890756</v>
      </c>
      <c r="H26" s="220">
        <v>4.2016806722689077</v>
      </c>
      <c r="I26" s="220">
        <v>0</v>
      </c>
      <c r="J26" s="221">
        <v>0.84033613445378152</v>
      </c>
      <c r="L26" s="272"/>
      <c r="N26" s="117">
        <v>7.5630252100840334</v>
      </c>
      <c r="O26" s="106">
        <v>13.445378151260504</v>
      </c>
      <c r="P26" s="106">
        <v>64.705882352941174</v>
      </c>
      <c r="Q26" s="106">
        <v>10.92436974789916</v>
      </c>
      <c r="R26" s="106">
        <v>2.5210084033613445</v>
      </c>
      <c r="S26" s="107">
        <v>0.84033613445378152</v>
      </c>
      <c r="U26" s="272"/>
    </row>
    <row r="27" spans="1:21" s="57" customFormat="1" ht="13.5" customHeight="1" x14ac:dyDescent="0.15">
      <c r="A27" s="263"/>
      <c r="B27" s="149" t="s">
        <v>4</v>
      </c>
      <c r="C27" s="229"/>
      <c r="D27" s="240">
        <v>208</v>
      </c>
      <c r="E27" s="230">
        <v>55</v>
      </c>
      <c r="F27" s="231">
        <v>92</v>
      </c>
      <c r="G27" s="231">
        <v>48</v>
      </c>
      <c r="H27" s="231">
        <v>7</v>
      </c>
      <c r="I27" s="231">
        <v>4</v>
      </c>
      <c r="J27" s="232">
        <v>2</v>
      </c>
      <c r="L27" s="273">
        <f>SUMPRODUCT(E$3:I$3,E27:I27)/SUM(E27:I27)</f>
        <v>3.907766990291262</v>
      </c>
      <c r="N27" s="118">
        <v>7</v>
      </c>
      <c r="O27" s="109">
        <v>23</v>
      </c>
      <c r="P27" s="109">
        <v>142</v>
      </c>
      <c r="Q27" s="109">
        <v>21</v>
      </c>
      <c r="R27" s="109">
        <v>12</v>
      </c>
      <c r="S27" s="110">
        <v>3</v>
      </c>
      <c r="T27" s="2"/>
      <c r="U27" s="273">
        <f>SUMPRODUCT(N$3:R$3,N27:R27)/SUM(N27:R27)</f>
        <v>2.9609756097560975</v>
      </c>
    </row>
    <row r="28" spans="1:21" ht="13.5" customHeight="1" x14ac:dyDescent="0.15">
      <c r="A28" s="263"/>
      <c r="B28" s="56"/>
      <c r="D28" s="198"/>
      <c r="E28" s="219">
        <v>26.442307692307693</v>
      </c>
      <c r="F28" s="220">
        <v>44.230769230769226</v>
      </c>
      <c r="G28" s="220">
        <v>23.076923076923077</v>
      </c>
      <c r="H28" s="220">
        <v>3.3653846153846154</v>
      </c>
      <c r="I28" s="220">
        <v>1.9230769230769231</v>
      </c>
      <c r="J28" s="221">
        <v>0.96153846153846156</v>
      </c>
      <c r="L28" s="272"/>
      <c r="N28" s="117">
        <v>3.3653846153846154</v>
      </c>
      <c r="O28" s="106">
        <v>11.057692307692307</v>
      </c>
      <c r="P28" s="106">
        <v>68.269230769230774</v>
      </c>
      <c r="Q28" s="106">
        <v>10.096153846153847</v>
      </c>
      <c r="R28" s="106">
        <v>5.7692307692307692</v>
      </c>
      <c r="S28" s="107">
        <v>1.4423076923076923</v>
      </c>
      <c r="U28" s="272"/>
    </row>
    <row r="29" spans="1:21" s="57" customFormat="1" ht="13.5" customHeight="1" x14ac:dyDescent="0.15">
      <c r="A29" s="263"/>
      <c r="B29" s="149" t="s">
        <v>5</v>
      </c>
      <c r="C29" s="229"/>
      <c r="D29" s="240">
        <v>358</v>
      </c>
      <c r="E29" s="230">
        <v>102</v>
      </c>
      <c r="F29" s="231">
        <v>164</v>
      </c>
      <c r="G29" s="231">
        <v>83</v>
      </c>
      <c r="H29" s="231">
        <v>6</v>
      </c>
      <c r="I29" s="231">
        <v>0</v>
      </c>
      <c r="J29" s="232">
        <v>3</v>
      </c>
      <c r="L29" s="273">
        <f>SUMPRODUCT(E$3:I$3,E29:I29)/SUM(E29:I29)</f>
        <v>4.0197183098591553</v>
      </c>
      <c r="N29" s="118">
        <v>14</v>
      </c>
      <c r="O29" s="109">
        <v>44</v>
      </c>
      <c r="P29" s="109">
        <v>242</v>
      </c>
      <c r="Q29" s="109">
        <v>40</v>
      </c>
      <c r="R29" s="109">
        <v>15</v>
      </c>
      <c r="S29" s="110">
        <v>3</v>
      </c>
      <c r="T29" s="2"/>
      <c r="U29" s="273">
        <f>SUMPRODUCT(N$3:R$3,N29:R29)/SUM(N29:R29)</f>
        <v>3.0056338028169014</v>
      </c>
    </row>
    <row r="30" spans="1:21" ht="13.5" customHeight="1" x14ac:dyDescent="0.15">
      <c r="A30" s="263"/>
      <c r="B30" s="148"/>
      <c r="C30" s="17"/>
      <c r="D30" s="205"/>
      <c r="E30" s="105">
        <v>28.491620111731841</v>
      </c>
      <c r="F30" s="106">
        <v>45.81005586592179</v>
      </c>
      <c r="G30" s="106">
        <v>23.184357541899441</v>
      </c>
      <c r="H30" s="106">
        <v>1.6759776536312849</v>
      </c>
      <c r="I30" s="106">
        <v>0</v>
      </c>
      <c r="J30" s="107">
        <v>0.83798882681564246</v>
      </c>
      <c r="L30" s="272"/>
      <c r="N30" s="117">
        <v>3.9106145251396649</v>
      </c>
      <c r="O30" s="106">
        <v>12.290502793296088</v>
      </c>
      <c r="P30" s="106">
        <v>67.597765363128488</v>
      </c>
      <c r="Q30" s="106">
        <v>11.173184357541899</v>
      </c>
      <c r="R30" s="106">
        <v>4.1899441340782122</v>
      </c>
      <c r="S30" s="107">
        <v>0.83798882681564246</v>
      </c>
      <c r="U30" s="272"/>
    </row>
    <row r="31" spans="1:21" s="57" customFormat="1" ht="13.5" customHeight="1" x14ac:dyDescent="0.15">
      <c r="A31" s="263"/>
      <c r="B31" s="149" t="s">
        <v>6</v>
      </c>
      <c r="C31" s="229"/>
      <c r="D31" s="240">
        <v>457</v>
      </c>
      <c r="E31" s="230">
        <v>120</v>
      </c>
      <c r="F31" s="231">
        <v>229</v>
      </c>
      <c r="G31" s="231">
        <v>85</v>
      </c>
      <c r="H31" s="231">
        <v>8</v>
      </c>
      <c r="I31" s="231">
        <v>7</v>
      </c>
      <c r="J31" s="232">
        <v>8</v>
      </c>
      <c r="L31" s="273">
        <f>SUMPRODUCT(E$3:I$3,E31:I31)/SUM(E31:I31)</f>
        <v>3.9955456570155903</v>
      </c>
      <c r="N31" s="118">
        <v>8</v>
      </c>
      <c r="O31" s="109">
        <v>35</v>
      </c>
      <c r="P31" s="109">
        <v>315</v>
      </c>
      <c r="Q31" s="109">
        <v>67</v>
      </c>
      <c r="R31" s="109">
        <v>22</v>
      </c>
      <c r="S31" s="110">
        <v>10</v>
      </c>
      <c r="T31" s="2"/>
      <c r="U31" s="273">
        <f>SUMPRODUCT(N$3:R$3,N31:R31)/SUM(N31:R31)</f>
        <v>2.8657718120805371</v>
      </c>
    </row>
    <row r="32" spans="1:21" ht="13.5" customHeight="1" x14ac:dyDescent="0.15">
      <c r="A32" s="263"/>
      <c r="B32" s="148"/>
      <c r="C32" s="17"/>
      <c r="D32" s="205"/>
      <c r="E32" s="105">
        <v>26.258205689277897</v>
      </c>
      <c r="F32" s="106">
        <v>50.109409190371991</v>
      </c>
      <c r="G32" s="106">
        <v>18.599562363238512</v>
      </c>
      <c r="H32" s="106">
        <v>1.7505470459518599</v>
      </c>
      <c r="I32" s="106">
        <v>1.5317286652078774</v>
      </c>
      <c r="J32" s="107">
        <v>1.7505470459518599</v>
      </c>
      <c r="L32" s="272"/>
      <c r="N32" s="117">
        <v>1.7505470459518599</v>
      </c>
      <c r="O32" s="106">
        <v>7.6586433260393871</v>
      </c>
      <c r="P32" s="106">
        <v>68.927789934354493</v>
      </c>
      <c r="Q32" s="106">
        <v>14.660831509846828</v>
      </c>
      <c r="R32" s="106">
        <v>4.814004376367615</v>
      </c>
      <c r="S32" s="107">
        <v>2.1881838074398248</v>
      </c>
      <c r="U32" s="272"/>
    </row>
    <row r="33" spans="1:21" s="57" customFormat="1" ht="13.5" customHeight="1" x14ac:dyDescent="0.15">
      <c r="A33" s="263"/>
      <c r="B33" s="149" t="s">
        <v>7</v>
      </c>
      <c r="C33" s="229"/>
      <c r="D33" s="240">
        <v>531</v>
      </c>
      <c r="E33" s="230">
        <v>147</v>
      </c>
      <c r="F33" s="231">
        <v>260</v>
      </c>
      <c r="G33" s="231">
        <v>102</v>
      </c>
      <c r="H33" s="231">
        <v>8</v>
      </c>
      <c r="I33" s="231">
        <v>3</v>
      </c>
      <c r="J33" s="232">
        <v>11</v>
      </c>
      <c r="L33" s="273">
        <f>SUMPRODUCT(E$3:I$3,E33:I33)/SUM(E33:I33)</f>
        <v>4.0384615384615383</v>
      </c>
      <c r="N33" s="118">
        <v>7</v>
      </c>
      <c r="O33" s="109">
        <v>47</v>
      </c>
      <c r="P33" s="109">
        <v>355</v>
      </c>
      <c r="Q33" s="109">
        <v>76</v>
      </c>
      <c r="R33" s="109">
        <v>22</v>
      </c>
      <c r="S33" s="110">
        <v>24</v>
      </c>
      <c r="T33" s="2"/>
      <c r="U33" s="273">
        <f>SUMPRODUCT(N$3:R$3,N33:R33)/SUM(N33:R33)</f>
        <v>2.8836291913214991</v>
      </c>
    </row>
    <row r="34" spans="1:21" ht="13.5" customHeight="1" x14ac:dyDescent="0.15">
      <c r="A34" s="263"/>
      <c r="B34" s="148"/>
      <c r="C34" s="17"/>
      <c r="D34" s="205"/>
      <c r="E34" s="105">
        <v>27.683615819209038</v>
      </c>
      <c r="F34" s="106">
        <v>48.964218455743882</v>
      </c>
      <c r="G34" s="106">
        <v>19.209039548022599</v>
      </c>
      <c r="H34" s="106">
        <v>1.5065913370998116</v>
      </c>
      <c r="I34" s="106">
        <v>0.56497175141242939</v>
      </c>
      <c r="J34" s="107">
        <v>2.0715630885122414</v>
      </c>
      <c r="L34" s="272"/>
      <c r="N34" s="117">
        <v>1.3182674199623352</v>
      </c>
      <c r="O34" s="106">
        <v>8.8512241054613927</v>
      </c>
      <c r="P34" s="106">
        <v>66.854990583804138</v>
      </c>
      <c r="Q34" s="106">
        <v>14.312617702448211</v>
      </c>
      <c r="R34" s="106">
        <v>4.1431261770244827</v>
      </c>
      <c r="S34" s="107">
        <v>4.5197740112994351</v>
      </c>
      <c r="U34" s="272"/>
    </row>
    <row r="35" spans="1:21" s="57" customFormat="1" ht="13.5" customHeight="1" x14ac:dyDescent="0.15">
      <c r="A35" s="263"/>
      <c r="B35" s="149" t="s">
        <v>45</v>
      </c>
      <c r="C35" s="229"/>
      <c r="D35" s="240">
        <v>750</v>
      </c>
      <c r="E35" s="230">
        <v>212</v>
      </c>
      <c r="F35" s="231">
        <v>334</v>
      </c>
      <c r="G35" s="231">
        <v>92</v>
      </c>
      <c r="H35" s="231">
        <v>10</v>
      </c>
      <c r="I35" s="231">
        <v>2</v>
      </c>
      <c r="J35" s="232">
        <v>100</v>
      </c>
      <c r="L35" s="273">
        <f>SUMPRODUCT(E$3:I$3,E35:I35)/SUM(E35:I35)</f>
        <v>4.1446153846153848</v>
      </c>
      <c r="N35" s="118">
        <v>8</v>
      </c>
      <c r="O35" s="109">
        <v>93</v>
      </c>
      <c r="P35" s="109">
        <v>388</v>
      </c>
      <c r="Q35" s="109">
        <v>99</v>
      </c>
      <c r="R35" s="109">
        <v>25</v>
      </c>
      <c r="S35" s="110">
        <v>137</v>
      </c>
      <c r="T35" s="2"/>
      <c r="U35" s="273">
        <f>SUMPRODUCT(N$3:R$3,N35:R35)/SUM(N35:R35)</f>
        <v>2.9347471451876022</v>
      </c>
    </row>
    <row r="36" spans="1:21" ht="13.5" customHeight="1" x14ac:dyDescent="0.15">
      <c r="A36" s="263"/>
      <c r="B36" s="148"/>
      <c r="C36" s="17"/>
      <c r="D36" s="205"/>
      <c r="E36" s="105">
        <v>28.266666666666669</v>
      </c>
      <c r="F36" s="106">
        <v>44.533333333333339</v>
      </c>
      <c r="G36" s="106">
        <v>12.266666666666666</v>
      </c>
      <c r="H36" s="106">
        <v>1.3333333333333335</v>
      </c>
      <c r="I36" s="106">
        <v>0.26666666666666666</v>
      </c>
      <c r="J36" s="107">
        <v>13.333333333333334</v>
      </c>
      <c r="L36" s="272"/>
      <c r="N36" s="117">
        <v>1.0666666666666667</v>
      </c>
      <c r="O36" s="106">
        <v>12.4</v>
      </c>
      <c r="P36" s="106">
        <v>51.733333333333334</v>
      </c>
      <c r="Q36" s="106">
        <v>13.200000000000001</v>
      </c>
      <c r="R36" s="106">
        <v>3.3333333333333335</v>
      </c>
      <c r="S36" s="107">
        <v>18.266666666666666</v>
      </c>
      <c r="U36" s="272"/>
    </row>
    <row r="37" spans="1:21" s="57" customFormat="1" ht="13.5" customHeight="1" x14ac:dyDescent="0.15">
      <c r="A37" s="263"/>
      <c r="B37" s="56" t="s">
        <v>46</v>
      </c>
      <c r="D37" s="198">
        <v>32</v>
      </c>
      <c r="E37" s="108">
        <v>9</v>
      </c>
      <c r="F37" s="109">
        <v>14</v>
      </c>
      <c r="G37" s="109">
        <v>4</v>
      </c>
      <c r="H37" s="109">
        <v>1</v>
      </c>
      <c r="I37" s="109">
        <v>0</v>
      </c>
      <c r="J37" s="110">
        <v>4</v>
      </c>
      <c r="L37" s="273">
        <f>SUMPRODUCT(E$3:I$3,E37:I37)/SUM(E37:I37)</f>
        <v>4.1071428571428568</v>
      </c>
      <c r="N37" s="118">
        <v>0</v>
      </c>
      <c r="O37" s="109">
        <v>5</v>
      </c>
      <c r="P37" s="109">
        <v>16</v>
      </c>
      <c r="Q37" s="109">
        <v>5</v>
      </c>
      <c r="R37" s="109">
        <v>2</v>
      </c>
      <c r="S37" s="110">
        <v>4</v>
      </c>
      <c r="T37" s="2"/>
      <c r="U37" s="273">
        <f>SUMPRODUCT(N$3:R$3,N37:R37)/SUM(N37:R37)</f>
        <v>2.8571428571428572</v>
      </c>
    </row>
    <row r="38" spans="1:21" ht="13.5" customHeight="1" thickBot="1" x14ac:dyDescent="0.2">
      <c r="A38" s="263"/>
      <c r="B38" s="56"/>
      <c r="D38" s="199"/>
      <c r="E38" s="111">
        <v>28.125</v>
      </c>
      <c r="F38" s="112">
        <v>43.75</v>
      </c>
      <c r="G38" s="112">
        <v>12.5</v>
      </c>
      <c r="H38" s="112">
        <v>3.125</v>
      </c>
      <c r="I38" s="112">
        <v>0</v>
      </c>
      <c r="J38" s="113">
        <v>12.5</v>
      </c>
      <c r="L38" s="271"/>
      <c r="N38" s="119">
        <v>0</v>
      </c>
      <c r="O38" s="112">
        <v>15.625</v>
      </c>
      <c r="P38" s="112">
        <v>50</v>
      </c>
      <c r="Q38" s="112">
        <v>15.625</v>
      </c>
      <c r="R38" s="112">
        <v>6.25</v>
      </c>
      <c r="S38" s="113">
        <v>12.5</v>
      </c>
      <c r="U38" s="271"/>
    </row>
    <row r="39" spans="1:21" s="57" customFormat="1" ht="13.5" customHeight="1" x14ac:dyDescent="0.15">
      <c r="A39" s="265" t="s">
        <v>47</v>
      </c>
      <c r="B39" s="55" t="s">
        <v>49</v>
      </c>
      <c r="C39" s="217"/>
      <c r="D39" s="202">
        <v>365</v>
      </c>
      <c r="E39" s="108">
        <v>101</v>
      </c>
      <c r="F39" s="109">
        <v>159</v>
      </c>
      <c r="G39" s="109">
        <v>81</v>
      </c>
      <c r="H39" s="109">
        <v>15</v>
      </c>
      <c r="I39" s="109">
        <v>6</v>
      </c>
      <c r="J39" s="110">
        <v>3</v>
      </c>
      <c r="L39" s="270">
        <f>SUMPRODUCT(E$3:I$3,E39:I39)/SUM(E39:I39)</f>
        <v>3.9226519337016574</v>
      </c>
      <c r="N39" s="118">
        <v>16</v>
      </c>
      <c r="O39" s="109">
        <v>37</v>
      </c>
      <c r="P39" s="109">
        <v>239</v>
      </c>
      <c r="Q39" s="109">
        <v>48</v>
      </c>
      <c r="R39" s="109">
        <v>18</v>
      </c>
      <c r="S39" s="110">
        <v>7</v>
      </c>
      <c r="T39" s="2"/>
      <c r="U39" s="270">
        <f>SUMPRODUCT(N$3:R$3,N39:R39)/SUM(N39:R39)</f>
        <v>2.9581005586592179</v>
      </c>
    </row>
    <row r="40" spans="1:21" ht="13.5" customHeight="1" x14ac:dyDescent="0.15">
      <c r="A40" s="263"/>
      <c r="B40" s="56"/>
      <c r="C40" s="218"/>
      <c r="D40" s="202"/>
      <c r="E40" s="219">
        <v>27.671232876712327</v>
      </c>
      <c r="F40" s="220">
        <v>43.561643835616437</v>
      </c>
      <c r="G40" s="220">
        <v>22.19178082191781</v>
      </c>
      <c r="H40" s="220">
        <v>4.10958904109589</v>
      </c>
      <c r="I40" s="220">
        <v>1.6438356164383561</v>
      </c>
      <c r="J40" s="221">
        <v>0.82191780821917804</v>
      </c>
      <c r="L40" s="272"/>
      <c r="N40" s="117">
        <v>4.3835616438356162</v>
      </c>
      <c r="O40" s="106">
        <v>10.136986301369863</v>
      </c>
      <c r="P40" s="106">
        <v>65.479452054794521</v>
      </c>
      <c r="Q40" s="106">
        <v>13.150684931506849</v>
      </c>
      <c r="R40" s="106">
        <v>4.9315068493150687</v>
      </c>
      <c r="S40" s="107">
        <v>1.9178082191780823</v>
      </c>
      <c r="U40" s="272"/>
    </row>
    <row r="41" spans="1:21" s="57" customFormat="1" ht="13.5" customHeight="1" x14ac:dyDescent="0.15">
      <c r="A41" s="263"/>
      <c r="B41" s="149" t="s">
        <v>51</v>
      </c>
      <c r="C41" s="246"/>
      <c r="D41" s="239">
        <v>1728</v>
      </c>
      <c r="E41" s="230">
        <v>488</v>
      </c>
      <c r="F41" s="231">
        <v>829</v>
      </c>
      <c r="G41" s="231">
        <v>298</v>
      </c>
      <c r="H41" s="231">
        <v>21</v>
      </c>
      <c r="I41" s="231">
        <v>8</v>
      </c>
      <c r="J41" s="232">
        <v>84</v>
      </c>
      <c r="L41" s="273">
        <f>SUMPRODUCT(E$3:I$3,E41:I41)/SUM(E41:I41)</f>
        <v>4.0754257907542577</v>
      </c>
      <c r="N41" s="118">
        <v>31</v>
      </c>
      <c r="O41" s="109">
        <v>188</v>
      </c>
      <c r="P41" s="109">
        <v>1100</v>
      </c>
      <c r="Q41" s="109">
        <v>219</v>
      </c>
      <c r="R41" s="109">
        <v>67</v>
      </c>
      <c r="S41" s="110">
        <v>123</v>
      </c>
      <c r="T41" s="2"/>
      <c r="U41" s="273">
        <f>SUMPRODUCT(N$3:R$3,N41:R41)/SUM(N41:R41)</f>
        <v>2.9358255451713395</v>
      </c>
    </row>
    <row r="42" spans="1:21" ht="13.5" customHeight="1" x14ac:dyDescent="0.15">
      <c r="A42" s="263"/>
      <c r="B42" s="148"/>
      <c r="C42" s="243"/>
      <c r="D42" s="201"/>
      <c r="E42" s="105">
        <v>28.240740740740737</v>
      </c>
      <c r="F42" s="106">
        <v>47.974537037037038</v>
      </c>
      <c r="G42" s="106">
        <v>17.24537037037037</v>
      </c>
      <c r="H42" s="106">
        <v>1.2152777777777779</v>
      </c>
      <c r="I42" s="106">
        <v>0.46296296296296291</v>
      </c>
      <c r="J42" s="107">
        <v>4.8611111111111116</v>
      </c>
      <c r="L42" s="272"/>
      <c r="N42" s="117">
        <v>1.7939814814814814</v>
      </c>
      <c r="O42" s="106">
        <v>10.87962962962963</v>
      </c>
      <c r="P42" s="106">
        <v>63.657407407407405</v>
      </c>
      <c r="Q42" s="106">
        <v>12.673611111111111</v>
      </c>
      <c r="R42" s="106">
        <v>3.8773148148148149</v>
      </c>
      <c r="S42" s="107">
        <v>7.1180555555555554</v>
      </c>
      <c r="U42" s="272"/>
    </row>
    <row r="43" spans="1:21" s="57" customFormat="1" ht="13.5" customHeight="1" x14ac:dyDescent="0.15">
      <c r="A43" s="263"/>
      <c r="B43" s="149" t="s">
        <v>52</v>
      </c>
      <c r="C43" s="246"/>
      <c r="D43" s="239">
        <v>317</v>
      </c>
      <c r="E43" s="230">
        <v>86</v>
      </c>
      <c r="F43" s="231">
        <v>136</v>
      </c>
      <c r="G43" s="231">
        <v>53</v>
      </c>
      <c r="H43" s="231">
        <v>8</v>
      </c>
      <c r="I43" s="231">
        <v>2</v>
      </c>
      <c r="J43" s="232">
        <v>32</v>
      </c>
      <c r="L43" s="273">
        <f>SUMPRODUCT(E$3:I$3,E43:I43)/SUM(E43:I43)</f>
        <v>4.0385964912280699</v>
      </c>
      <c r="N43" s="118">
        <v>6</v>
      </c>
      <c r="O43" s="109">
        <v>32</v>
      </c>
      <c r="P43" s="109">
        <v>175</v>
      </c>
      <c r="Q43" s="109">
        <v>47</v>
      </c>
      <c r="R43" s="109">
        <v>14</v>
      </c>
      <c r="S43" s="110">
        <v>43</v>
      </c>
      <c r="T43" s="2"/>
      <c r="U43" s="273">
        <f>SUMPRODUCT(N$3:R$3,N43:R43)/SUM(N43:R43)</f>
        <v>2.886861313868613</v>
      </c>
    </row>
    <row r="44" spans="1:21" ht="13.5" customHeight="1" x14ac:dyDescent="0.15">
      <c r="A44" s="263"/>
      <c r="B44" s="148"/>
      <c r="C44" s="243"/>
      <c r="D44" s="201"/>
      <c r="E44" s="105">
        <v>27.129337539432175</v>
      </c>
      <c r="F44" s="106">
        <v>42.902208201892748</v>
      </c>
      <c r="G44" s="106">
        <v>16.719242902208201</v>
      </c>
      <c r="H44" s="106">
        <v>2.5236593059936907</v>
      </c>
      <c r="I44" s="106">
        <v>0.63091482649842268</v>
      </c>
      <c r="J44" s="107">
        <v>10.094637223974763</v>
      </c>
      <c r="L44" s="272"/>
      <c r="N44" s="117">
        <v>1.8927444794952681</v>
      </c>
      <c r="O44" s="106">
        <v>10.094637223974763</v>
      </c>
      <c r="P44" s="106">
        <v>55.205047318611989</v>
      </c>
      <c r="Q44" s="106">
        <v>14.826498422712934</v>
      </c>
      <c r="R44" s="106">
        <v>4.4164037854889591</v>
      </c>
      <c r="S44" s="107">
        <v>13.564668769716087</v>
      </c>
      <c r="U44" s="272"/>
    </row>
    <row r="45" spans="1:21" s="57" customFormat="1" ht="13.5" customHeight="1" x14ac:dyDescent="0.15">
      <c r="A45" s="263"/>
      <c r="B45" s="56" t="s">
        <v>350</v>
      </c>
      <c r="C45" s="244"/>
      <c r="D45" s="202">
        <v>45</v>
      </c>
      <c r="E45" s="108">
        <v>11</v>
      </c>
      <c r="F45" s="109">
        <v>17</v>
      </c>
      <c r="G45" s="109">
        <v>6</v>
      </c>
      <c r="H45" s="109">
        <v>1</v>
      </c>
      <c r="I45" s="109">
        <v>0</v>
      </c>
      <c r="J45" s="110">
        <v>10</v>
      </c>
      <c r="L45" s="273">
        <f>SUMPRODUCT(E$3:I$3,E45:I45)/SUM(E45:I45)</f>
        <v>4.0857142857142854</v>
      </c>
      <c r="N45" s="118">
        <v>0</v>
      </c>
      <c r="O45" s="109">
        <v>6</v>
      </c>
      <c r="P45" s="109">
        <v>21</v>
      </c>
      <c r="Q45" s="109">
        <v>7</v>
      </c>
      <c r="R45" s="109">
        <v>2</v>
      </c>
      <c r="S45" s="110">
        <v>9</v>
      </c>
      <c r="T45" s="2"/>
      <c r="U45" s="273">
        <f>SUMPRODUCT(N$3:R$3,N45:R45)/SUM(N45:R45)</f>
        <v>2.8611111111111112</v>
      </c>
    </row>
    <row r="46" spans="1:21" ht="13.5" customHeight="1" thickBot="1" x14ac:dyDescent="0.2">
      <c r="A46" s="264"/>
      <c r="B46" s="150"/>
      <c r="C46" s="245"/>
      <c r="D46" s="203"/>
      <c r="E46" s="111">
        <v>24.444444444444443</v>
      </c>
      <c r="F46" s="112">
        <v>37.777777777777779</v>
      </c>
      <c r="G46" s="112">
        <v>13.333333333333334</v>
      </c>
      <c r="H46" s="112">
        <v>2.2222222222222223</v>
      </c>
      <c r="I46" s="112">
        <v>0</v>
      </c>
      <c r="J46" s="113">
        <v>22.222222222222221</v>
      </c>
      <c r="L46" s="271"/>
      <c r="N46" s="119">
        <v>0</v>
      </c>
      <c r="O46" s="112">
        <v>13.333333333333334</v>
      </c>
      <c r="P46" s="112">
        <v>46.666666666666664</v>
      </c>
      <c r="Q46" s="112">
        <v>15.555555555555555</v>
      </c>
      <c r="R46" s="112">
        <v>4.4444444444444446</v>
      </c>
      <c r="S46" s="113">
        <v>20</v>
      </c>
      <c r="U46" s="271"/>
    </row>
    <row r="47" spans="1:21" s="57" customFormat="1" ht="13.5" customHeight="1" x14ac:dyDescent="0.15">
      <c r="A47" s="265" t="s">
        <v>224</v>
      </c>
      <c r="B47" s="55" t="s">
        <v>54</v>
      </c>
      <c r="C47" s="217"/>
      <c r="D47" s="202">
        <v>95</v>
      </c>
      <c r="E47" s="108">
        <v>33</v>
      </c>
      <c r="F47" s="109">
        <v>36</v>
      </c>
      <c r="G47" s="109">
        <v>20</v>
      </c>
      <c r="H47" s="109">
        <v>5</v>
      </c>
      <c r="I47" s="109">
        <v>0</v>
      </c>
      <c r="J47" s="110">
        <v>1</v>
      </c>
      <c r="L47" s="270">
        <f>SUMPRODUCT(E$3:I$3,E47:I47)/SUM(E47:I47)</f>
        <v>4.0319148936170217</v>
      </c>
      <c r="N47" s="118">
        <v>8</v>
      </c>
      <c r="O47" s="109">
        <v>11</v>
      </c>
      <c r="P47" s="109">
        <v>61</v>
      </c>
      <c r="Q47" s="109">
        <v>11</v>
      </c>
      <c r="R47" s="109">
        <v>3</v>
      </c>
      <c r="S47" s="110">
        <v>1</v>
      </c>
      <c r="T47" s="2"/>
      <c r="U47" s="270">
        <f>SUMPRODUCT(N$3:R$3,N47:R47)/SUM(N47:R47)</f>
        <v>3.1063829787234041</v>
      </c>
    </row>
    <row r="48" spans="1:21" ht="13.5" customHeight="1" x14ac:dyDescent="0.15">
      <c r="A48" s="263"/>
      <c r="B48" s="56"/>
      <c r="C48" s="218"/>
      <c r="D48" s="202"/>
      <c r="E48" s="219">
        <v>34.736842105263158</v>
      </c>
      <c r="F48" s="220">
        <v>37.894736842105267</v>
      </c>
      <c r="G48" s="220">
        <v>21.052631578947366</v>
      </c>
      <c r="H48" s="220">
        <v>5.2631578947368416</v>
      </c>
      <c r="I48" s="220">
        <v>0</v>
      </c>
      <c r="J48" s="221">
        <v>1.0526315789473684</v>
      </c>
      <c r="L48" s="272"/>
      <c r="N48" s="117">
        <v>8.4210526315789469</v>
      </c>
      <c r="O48" s="106">
        <v>11.578947368421053</v>
      </c>
      <c r="P48" s="106">
        <v>64.21052631578948</v>
      </c>
      <c r="Q48" s="106">
        <v>11.578947368421053</v>
      </c>
      <c r="R48" s="106">
        <v>3.1578947368421053</v>
      </c>
      <c r="S48" s="107">
        <v>1.0526315789473684</v>
      </c>
      <c r="U48" s="272"/>
    </row>
    <row r="49" spans="1:21" s="57" customFormat="1" ht="13.5" customHeight="1" x14ac:dyDescent="0.15">
      <c r="A49" s="263"/>
      <c r="B49" s="149" t="s">
        <v>393</v>
      </c>
      <c r="C49" s="246"/>
      <c r="D49" s="239">
        <v>332</v>
      </c>
      <c r="E49" s="230">
        <v>83</v>
      </c>
      <c r="F49" s="231">
        <v>153</v>
      </c>
      <c r="G49" s="231">
        <v>75</v>
      </c>
      <c r="H49" s="231">
        <v>11</v>
      </c>
      <c r="I49" s="231">
        <v>7</v>
      </c>
      <c r="J49" s="232">
        <v>3</v>
      </c>
      <c r="L49" s="273">
        <f>SUMPRODUCT(E$3:I$3,E49:I49)/SUM(E49:I49)</f>
        <v>3.8936170212765959</v>
      </c>
      <c r="N49" s="118">
        <v>10</v>
      </c>
      <c r="O49" s="109">
        <v>28</v>
      </c>
      <c r="P49" s="109">
        <v>221</v>
      </c>
      <c r="Q49" s="109">
        <v>49</v>
      </c>
      <c r="R49" s="109">
        <v>20</v>
      </c>
      <c r="S49" s="110">
        <v>4</v>
      </c>
      <c r="T49" s="2"/>
      <c r="U49" s="273">
        <f>SUMPRODUCT(N$3:R$3,N49:R49)/SUM(N49:R49)</f>
        <v>2.875</v>
      </c>
    </row>
    <row r="50" spans="1:21" ht="13.5" customHeight="1" x14ac:dyDescent="0.15">
      <c r="A50" s="263"/>
      <c r="B50" s="148"/>
      <c r="C50" s="243"/>
      <c r="D50" s="201"/>
      <c r="E50" s="105">
        <v>25</v>
      </c>
      <c r="F50" s="106">
        <v>46.084337349397593</v>
      </c>
      <c r="G50" s="106">
        <v>22.590361445783135</v>
      </c>
      <c r="H50" s="106">
        <v>3.3132530120481931</v>
      </c>
      <c r="I50" s="106">
        <v>2.1084337349397591</v>
      </c>
      <c r="J50" s="107">
        <v>0.90361445783132521</v>
      </c>
      <c r="L50" s="272"/>
      <c r="N50" s="117">
        <v>3.0120481927710845</v>
      </c>
      <c r="O50" s="106">
        <v>8.4337349397590362</v>
      </c>
      <c r="P50" s="106">
        <v>66.566265060240966</v>
      </c>
      <c r="Q50" s="106">
        <v>14.759036144578314</v>
      </c>
      <c r="R50" s="106">
        <v>6.024096385542169</v>
      </c>
      <c r="S50" s="107">
        <v>1.2048192771084338</v>
      </c>
      <c r="U50" s="272"/>
    </row>
    <row r="51" spans="1:21" s="57" customFormat="1" ht="13.5" customHeight="1" x14ac:dyDescent="0.15">
      <c r="A51" s="263"/>
      <c r="B51" s="149" t="s">
        <v>56</v>
      </c>
      <c r="C51" s="246"/>
      <c r="D51" s="239">
        <v>216</v>
      </c>
      <c r="E51" s="230">
        <v>65</v>
      </c>
      <c r="F51" s="231">
        <v>105</v>
      </c>
      <c r="G51" s="231">
        <v>39</v>
      </c>
      <c r="H51" s="231">
        <v>1</v>
      </c>
      <c r="I51" s="231">
        <v>2</v>
      </c>
      <c r="J51" s="232">
        <v>4</v>
      </c>
      <c r="L51" s="273">
        <f>SUMPRODUCT(E$3:I$3,E51:I51)/SUM(E51:I51)</f>
        <v>4.0849056603773581</v>
      </c>
      <c r="N51" s="118">
        <v>2</v>
      </c>
      <c r="O51" s="109">
        <v>17</v>
      </c>
      <c r="P51" s="109">
        <v>150</v>
      </c>
      <c r="Q51" s="109">
        <v>26</v>
      </c>
      <c r="R51" s="109">
        <v>11</v>
      </c>
      <c r="S51" s="110">
        <v>10</v>
      </c>
      <c r="T51" s="2"/>
      <c r="U51" s="273">
        <f>SUMPRODUCT(N$3:R$3,N51:R51)/SUM(N51:R51)</f>
        <v>2.8689320388349513</v>
      </c>
    </row>
    <row r="52" spans="1:21" ht="13.5" customHeight="1" x14ac:dyDescent="0.15">
      <c r="A52" s="263"/>
      <c r="B52" s="148"/>
      <c r="C52" s="243"/>
      <c r="D52" s="201"/>
      <c r="E52" s="105">
        <v>30.092592592592592</v>
      </c>
      <c r="F52" s="106">
        <v>48.611111111111107</v>
      </c>
      <c r="G52" s="106">
        <v>18.055555555555554</v>
      </c>
      <c r="H52" s="106">
        <v>0.46296296296296291</v>
      </c>
      <c r="I52" s="106">
        <v>0.92592592592592582</v>
      </c>
      <c r="J52" s="107">
        <v>1.8518518518518516</v>
      </c>
      <c r="L52" s="272"/>
      <c r="N52" s="117">
        <v>0.92592592592592582</v>
      </c>
      <c r="O52" s="106">
        <v>7.8703703703703702</v>
      </c>
      <c r="P52" s="106">
        <v>69.444444444444443</v>
      </c>
      <c r="Q52" s="106">
        <v>12.037037037037036</v>
      </c>
      <c r="R52" s="106">
        <v>5.0925925925925926</v>
      </c>
      <c r="S52" s="107">
        <v>4.6296296296296298</v>
      </c>
      <c r="U52" s="272"/>
    </row>
    <row r="53" spans="1:21" s="57" customFormat="1" ht="13.5" customHeight="1" x14ac:dyDescent="0.15">
      <c r="A53" s="263"/>
      <c r="B53" s="149" t="s">
        <v>58</v>
      </c>
      <c r="C53" s="246"/>
      <c r="D53" s="239">
        <v>177</v>
      </c>
      <c r="E53" s="230">
        <v>52</v>
      </c>
      <c r="F53" s="231">
        <v>79</v>
      </c>
      <c r="G53" s="231">
        <v>40</v>
      </c>
      <c r="H53" s="231">
        <v>1</v>
      </c>
      <c r="I53" s="231">
        <v>1</v>
      </c>
      <c r="J53" s="232">
        <v>4</v>
      </c>
      <c r="L53" s="273">
        <f>SUMPRODUCT(E$3:I$3,E53:I53)/SUM(E53:I53)</f>
        <v>4.0404624277456644</v>
      </c>
      <c r="N53" s="118">
        <v>6</v>
      </c>
      <c r="O53" s="109">
        <v>23</v>
      </c>
      <c r="P53" s="109">
        <v>124</v>
      </c>
      <c r="Q53" s="109">
        <v>12</v>
      </c>
      <c r="R53" s="109">
        <v>6</v>
      </c>
      <c r="S53" s="110">
        <v>6</v>
      </c>
      <c r="T53" s="2"/>
      <c r="U53" s="273">
        <f>SUMPRODUCT(N$3:R$3,N53:R53)/SUM(N53:R53)</f>
        <v>3.064327485380117</v>
      </c>
    </row>
    <row r="54" spans="1:21" ht="13.5" customHeight="1" x14ac:dyDescent="0.15">
      <c r="A54" s="263"/>
      <c r="B54" s="148"/>
      <c r="C54" s="243"/>
      <c r="D54" s="201"/>
      <c r="E54" s="105">
        <v>29.378531073446329</v>
      </c>
      <c r="F54" s="106">
        <v>44.632768361581924</v>
      </c>
      <c r="G54" s="106">
        <v>22.598870056497177</v>
      </c>
      <c r="H54" s="106">
        <v>0.56497175141242939</v>
      </c>
      <c r="I54" s="106">
        <v>0.56497175141242939</v>
      </c>
      <c r="J54" s="107">
        <v>2.2598870056497176</v>
      </c>
      <c r="L54" s="272"/>
      <c r="N54" s="117">
        <v>3.3898305084745761</v>
      </c>
      <c r="O54" s="106">
        <v>12.994350282485875</v>
      </c>
      <c r="P54" s="106">
        <v>70.056497175141246</v>
      </c>
      <c r="Q54" s="106">
        <v>6.7796610169491522</v>
      </c>
      <c r="R54" s="106">
        <v>3.3898305084745761</v>
      </c>
      <c r="S54" s="107">
        <v>3.3898305084745761</v>
      </c>
      <c r="U54" s="272"/>
    </row>
    <row r="55" spans="1:21" s="57" customFormat="1" ht="13.5" customHeight="1" x14ac:dyDescent="0.15">
      <c r="A55" s="263"/>
      <c r="B55" s="149" t="s">
        <v>60</v>
      </c>
      <c r="C55" s="246"/>
      <c r="D55" s="239">
        <v>396</v>
      </c>
      <c r="E55" s="230">
        <v>120</v>
      </c>
      <c r="F55" s="231">
        <v>174</v>
      </c>
      <c r="G55" s="231">
        <v>84</v>
      </c>
      <c r="H55" s="231">
        <v>8</v>
      </c>
      <c r="I55" s="231">
        <v>0</v>
      </c>
      <c r="J55" s="232">
        <v>10</v>
      </c>
      <c r="L55" s="273">
        <f>SUMPRODUCT(E$3:I$3,E55:I55)/SUM(E55:I55)</f>
        <v>4.0518134715025909</v>
      </c>
      <c r="N55" s="118">
        <v>11</v>
      </c>
      <c r="O55" s="109">
        <v>53</v>
      </c>
      <c r="P55" s="109">
        <v>263</v>
      </c>
      <c r="Q55" s="109">
        <v>39</v>
      </c>
      <c r="R55" s="109">
        <v>17</v>
      </c>
      <c r="S55" s="110">
        <v>13</v>
      </c>
      <c r="T55" s="2"/>
      <c r="U55" s="273">
        <f>SUMPRODUCT(N$3:R$3,N55:R55)/SUM(N55:R55)</f>
        <v>3.0052219321148823</v>
      </c>
    </row>
    <row r="56" spans="1:21" ht="13.5" customHeight="1" x14ac:dyDescent="0.15">
      <c r="A56" s="263"/>
      <c r="B56" s="148"/>
      <c r="C56" s="243"/>
      <c r="D56" s="201"/>
      <c r="E56" s="105">
        <v>30.303030303030305</v>
      </c>
      <c r="F56" s="106">
        <v>43.939393939393938</v>
      </c>
      <c r="G56" s="106">
        <v>21.212121212121211</v>
      </c>
      <c r="H56" s="106">
        <v>2.0202020202020203</v>
      </c>
      <c r="I56" s="106">
        <v>0</v>
      </c>
      <c r="J56" s="107">
        <v>2.5252525252525251</v>
      </c>
      <c r="L56" s="272"/>
      <c r="N56" s="117">
        <v>2.7777777777777777</v>
      </c>
      <c r="O56" s="106">
        <v>13.383838383838384</v>
      </c>
      <c r="P56" s="106">
        <v>66.414141414141412</v>
      </c>
      <c r="Q56" s="106">
        <v>9.8484848484848477</v>
      </c>
      <c r="R56" s="106">
        <v>4.2929292929292924</v>
      </c>
      <c r="S56" s="107">
        <v>3.2828282828282833</v>
      </c>
      <c r="U56" s="272"/>
    </row>
    <row r="57" spans="1:21" s="57" customFormat="1" ht="13.5" customHeight="1" x14ac:dyDescent="0.15">
      <c r="A57" s="263"/>
      <c r="B57" s="149" t="s">
        <v>62</v>
      </c>
      <c r="C57" s="246"/>
      <c r="D57" s="239">
        <v>207</v>
      </c>
      <c r="E57" s="230">
        <v>64</v>
      </c>
      <c r="F57" s="231">
        <v>100</v>
      </c>
      <c r="G57" s="231">
        <v>33</v>
      </c>
      <c r="H57" s="231">
        <v>4</v>
      </c>
      <c r="I57" s="231">
        <v>2</v>
      </c>
      <c r="J57" s="232">
        <v>4</v>
      </c>
      <c r="L57" s="273">
        <f>SUMPRODUCT(E$3:I$3,E57:I57)/SUM(E57:I57)</f>
        <v>4.083743842364532</v>
      </c>
      <c r="N57" s="118">
        <v>6</v>
      </c>
      <c r="O57" s="109">
        <v>27</v>
      </c>
      <c r="P57" s="109">
        <v>132</v>
      </c>
      <c r="Q57" s="109">
        <v>28</v>
      </c>
      <c r="R57" s="109">
        <v>6</v>
      </c>
      <c r="S57" s="110">
        <v>8</v>
      </c>
      <c r="T57" s="2"/>
      <c r="U57" s="273">
        <f>SUMPRODUCT(N$3:R$3,N57:R57)/SUM(N57:R57)</f>
        <v>2.9949748743718594</v>
      </c>
    </row>
    <row r="58" spans="1:21" ht="13.5" customHeight="1" x14ac:dyDescent="0.15">
      <c r="A58" s="263"/>
      <c r="B58" s="148"/>
      <c r="C58" s="243"/>
      <c r="D58" s="201"/>
      <c r="E58" s="105">
        <v>30.917874396135264</v>
      </c>
      <c r="F58" s="106">
        <v>48.309178743961354</v>
      </c>
      <c r="G58" s="106">
        <v>15.942028985507244</v>
      </c>
      <c r="H58" s="106">
        <v>1.932367149758454</v>
      </c>
      <c r="I58" s="106">
        <v>0.96618357487922701</v>
      </c>
      <c r="J58" s="107">
        <v>1.932367149758454</v>
      </c>
      <c r="L58" s="272"/>
      <c r="N58" s="117">
        <v>2.8985507246376812</v>
      </c>
      <c r="O58" s="106">
        <v>13.043478260869565</v>
      </c>
      <c r="P58" s="106">
        <v>63.768115942028977</v>
      </c>
      <c r="Q58" s="106">
        <v>13.526570048309178</v>
      </c>
      <c r="R58" s="106">
        <v>2.8985507246376812</v>
      </c>
      <c r="S58" s="107">
        <v>3.8647342995169081</v>
      </c>
      <c r="U58" s="272"/>
    </row>
    <row r="59" spans="1:21" s="57" customFormat="1" ht="13.5" customHeight="1" x14ac:dyDescent="0.15">
      <c r="A59" s="263"/>
      <c r="B59" s="149" t="s">
        <v>64</v>
      </c>
      <c r="C59" s="246"/>
      <c r="D59" s="206">
        <v>142</v>
      </c>
      <c r="E59" s="230">
        <v>39</v>
      </c>
      <c r="F59" s="231">
        <v>56</v>
      </c>
      <c r="G59" s="231">
        <v>26</v>
      </c>
      <c r="H59" s="231">
        <v>3</v>
      </c>
      <c r="I59" s="231">
        <v>0</v>
      </c>
      <c r="J59" s="232">
        <v>18</v>
      </c>
      <c r="L59" s="273">
        <f>SUMPRODUCT(E$3:I$3,E59:I59)/SUM(E59:I59)</f>
        <v>4.056451612903226</v>
      </c>
      <c r="N59" s="118">
        <v>2</v>
      </c>
      <c r="O59" s="109">
        <v>17</v>
      </c>
      <c r="P59" s="109">
        <v>73</v>
      </c>
      <c r="Q59" s="109">
        <v>16</v>
      </c>
      <c r="R59" s="109">
        <v>8</v>
      </c>
      <c r="S59" s="110">
        <v>26</v>
      </c>
      <c r="T59" s="2"/>
      <c r="U59" s="273">
        <f>SUMPRODUCT(N$3:R$3,N59:R59)/SUM(N59:R59)</f>
        <v>2.9051724137931036</v>
      </c>
    </row>
    <row r="60" spans="1:21" ht="13.5" customHeight="1" x14ac:dyDescent="0.15">
      <c r="A60" s="263"/>
      <c r="B60" s="148"/>
      <c r="C60" s="243"/>
      <c r="D60" s="201"/>
      <c r="E60" s="105">
        <v>27.464788732394368</v>
      </c>
      <c r="F60" s="106">
        <v>39.436619718309856</v>
      </c>
      <c r="G60" s="106">
        <v>18.30985915492958</v>
      </c>
      <c r="H60" s="106">
        <v>2.112676056338028</v>
      </c>
      <c r="I60" s="106">
        <v>0</v>
      </c>
      <c r="J60" s="107">
        <v>12.676056338028168</v>
      </c>
      <c r="L60" s="272"/>
      <c r="N60" s="117">
        <v>1.4084507042253522</v>
      </c>
      <c r="O60" s="106">
        <v>11.971830985915492</v>
      </c>
      <c r="P60" s="106">
        <v>51.408450704225352</v>
      </c>
      <c r="Q60" s="106">
        <v>11.267605633802818</v>
      </c>
      <c r="R60" s="106">
        <v>5.6338028169014089</v>
      </c>
      <c r="S60" s="107">
        <v>18.30985915492958</v>
      </c>
      <c r="U60" s="272"/>
    </row>
    <row r="61" spans="1:21" s="57" customFormat="1" ht="13.5" customHeight="1" x14ac:dyDescent="0.15">
      <c r="A61" s="263"/>
      <c r="B61" s="149" t="s">
        <v>66</v>
      </c>
      <c r="C61" s="246"/>
      <c r="D61" s="206">
        <v>524</v>
      </c>
      <c r="E61" s="230">
        <v>138</v>
      </c>
      <c r="F61" s="231">
        <v>250</v>
      </c>
      <c r="G61" s="231">
        <v>73</v>
      </c>
      <c r="H61" s="231">
        <v>4</v>
      </c>
      <c r="I61" s="231">
        <v>3</v>
      </c>
      <c r="J61" s="232">
        <v>56</v>
      </c>
      <c r="L61" s="273">
        <f>SUMPRODUCT(E$3:I$3,E61:I61)/SUM(E61:I61)</f>
        <v>4.1025641025641022</v>
      </c>
      <c r="N61" s="118">
        <v>6</v>
      </c>
      <c r="O61" s="109">
        <v>60</v>
      </c>
      <c r="P61" s="109">
        <v>293</v>
      </c>
      <c r="Q61" s="109">
        <v>75</v>
      </c>
      <c r="R61" s="109">
        <v>16</v>
      </c>
      <c r="S61" s="110">
        <v>74</v>
      </c>
      <c r="T61" s="2"/>
      <c r="U61" s="273">
        <f>SUMPRODUCT(N$3:R$3,N61:R61)/SUM(N61:R61)</f>
        <v>2.9222222222222221</v>
      </c>
    </row>
    <row r="62" spans="1:21" ht="13.5" customHeight="1" x14ac:dyDescent="0.15">
      <c r="A62" s="263"/>
      <c r="B62" s="148"/>
      <c r="C62" s="243"/>
      <c r="D62" s="201"/>
      <c r="E62" s="105">
        <v>26.335877862595421</v>
      </c>
      <c r="F62" s="106">
        <v>47.709923664122137</v>
      </c>
      <c r="G62" s="106">
        <v>13.931297709923665</v>
      </c>
      <c r="H62" s="106">
        <v>0.76335877862595414</v>
      </c>
      <c r="I62" s="106">
        <v>0.5725190839694656</v>
      </c>
      <c r="J62" s="107">
        <v>10.687022900763358</v>
      </c>
      <c r="L62" s="272"/>
      <c r="N62" s="117">
        <v>1.1450381679389312</v>
      </c>
      <c r="O62" s="106">
        <v>11.450381679389313</v>
      </c>
      <c r="P62" s="106">
        <v>55.916030534351144</v>
      </c>
      <c r="Q62" s="106">
        <v>14.31297709923664</v>
      </c>
      <c r="R62" s="106">
        <v>3.0534351145038165</v>
      </c>
      <c r="S62" s="107">
        <v>14.122137404580155</v>
      </c>
      <c r="U62" s="272"/>
    </row>
    <row r="63" spans="1:21" s="57" customFormat="1" ht="13.5" customHeight="1" x14ac:dyDescent="0.15">
      <c r="A63" s="263"/>
      <c r="B63" s="56" t="s">
        <v>67</v>
      </c>
      <c r="C63" s="244"/>
      <c r="D63" s="202">
        <v>543</v>
      </c>
      <c r="E63" s="108">
        <v>152</v>
      </c>
      <c r="F63" s="109">
        <v>262</v>
      </c>
      <c r="G63" s="109">
        <v>82</v>
      </c>
      <c r="H63" s="109">
        <v>11</v>
      </c>
      <c r="I63" s="109">
        <v>1</v>
      </c>
      <c r="J63" s="110">
        <v>35</v>
      </c>
      <c r="L63" s="273">
        <f>SUMPRODUCT(E$3:I$3,E63:I63)/SUM(E63:I63)</f>
        <v>4.0885826771653546</v>
      </c>
      <c r="N63" s="118">
        <v>7</v>
      </c>
      <c r="O63" s="109">
        <v>53</v>
      </c>
      <c r="P63" s="109">
        <v>330</v>
      </c>
      <c r="Q63" s="109">
        <v>83</v>
      </c>
      <c r="R63" s="109">
        <v>21</v>
      </c>
      <c r="S63" s="110">
        <v>49</v>
      </c>
      <c r="T63" s="2"/>
      <c r="U63" s="273">
        <f>SUMPRODUCT(N$3:R$3,N63:R63)/SUM(N63:R63)</f>
        <v>2.882591093117409</v>
      </c>
    </row>
    <row r="64" spans="1:21" ht="13.5" customHeight="1" thickBot="1" x14ac:dyDescent="0.2">
      <c r="A64" s="264"/>
      <c r="B64" s="150"/>
      <c r="C64" s="245"/>
      <c r="D64" s="203"/>
      <c r="E64" s="111">
        <v>27.992633517495396</v>
      </c>
      <c r="F64" s="112">
        <v>48.250460405156538</v>
      </c>
      <c r="G64" s="112">
        <v>15.101289134438305</v>
      </c>
      <c r="H64" s="112">
        <v>2.0257826887661143</v>
      </c>
      <c r="I64" s="112">
        <v>0.18416206261510129</v>
      </c>
      <c r="J64" s="113">
        <v>6.4456721915285451</v>
      </c>
      <c r="L64" s="271"/>
      <c r="N64" s="119">
        <v>1.2891344383057091</v>
      </c>
      <c r="O64" s="112">
        <v>9.7605893186003687</v>
      </c>
      <c r="P64" s="112">
        <v>60.773480662983424</v>
      </c>
      <c r="Q64" s="112">
        <v>15.285451197053407</v>
      </c>
      <c r="R64" s="112">
        <v>3.867403314917127</v>
      </c>
      <c r="S64" s="113">
        <v>9.0239410681399637</v>
      </c>
      <c r="U64" s="271"/>
    </row>
    <row r="65" spans="1:21" s="57" customFormat="1" ht="13.5" customHeight="1" x14ac:dyDescent="0.15">
      <c r="A65" s="269" t="s">
        <v>73</v>
      </c>
      <c r="B65" s="55" t="s">
        <v>68</v>
      </c>
      <c r="C65" s="217"/>
      <c r="D65" s="202">
        <v>1316</v>
      </c>
      <c r="E65" s="108">
        <v>363</v>
      </c>
      <c r="F65" s="109">
        <v>627</v>
      </c>
      <c r="G65" s="109">
        <v>227</v>
      </c>
      <c r="H65" s="109">
        <v>22</v>
      </c>
      <c r="I65" s="109">
        <v>9</v>
      </c>
      <c r="J65" s="110">
        <v>68</v>
      </c>
      <c r="L65" s="270">
        <f>SUMPRODUCT(E$3:I$3,E65:I65)/SUM(E65:I65)</f>
        <v>4.052083333333333</v>
      </c>
      <c r="N65" s="118">
        <v>35</v>
      </c>
      <c r="O65" s="109">
        <v>144</v>
      </c>
      <c r="P65" s="109">
        <v>814</v>
      </c>
      <c r="Q65" s="109">
        <v>173</v>
      </c>
      <c r="R65" s="109">
        <v>65</v>
      </c>
      <c r="S65" s="110">
        <v>85</v>
      </c>
      <c r="T65" s="2"/>
      <c r="U65" s="270">
        <f>SUMPRODUCT(N$3:R$3,N65:R65)/SUM(N65:R65)</f>
        <v>2.92770105605199</v>
      </c>
    </row>
    <row r="66" spans="1:21" ht="13.5" customHeight="1" x14ac:dyDescent="0.15">
      <c r="A66" s="263"/>
      <c r="B66" s="9" t="s">
        <v>69</v>
      </c>
      <c r="C66" s="243"/>
      <c r="D66" s="201"/>
      <c r="E66" s="105">
        <v>27.583586626139816</v>
      </c>
      <c r="F66" s="106">
        <v>47.644376899696049</v>
      </c>
      <c r="G66" s="106">
        <v>17.249240121580549</v>
      </c>
      <c r="H66" s="106">
        <v>1.6717325227963524</v>
      </c>
      <c r="I66" s="106">
        <v>0.68389057750759874</v>
      </c>
      <c r="J66" s="107">
        <v>5.1671732522796354</v>
      </c>
      <c r="L66" s="272"/>
      <c r="N66" s="117">
        <v>2.6595744680851063</v>
      </c>
      <c r="O66" s="106">
        <v>10.94224924012158</v>
      </c>
      <c r="P66" s="106">
        <v>61.854103343465049</v>
      </c>
      <c r="Q66" s="106">
        <v>13.145896656534955</v>
      </c>
      <c r="R66" s="106">
        <v>4.9392097264437691</v>
      </c>
      <c r="S66" s="107">
        <v>6.4589665653495443</v>
      </c>
      <c r="U66" s="272"/>
    </row>
    <row r="67" spans="1:21" s="57" customFormat="1" ht="13.5" customHeight="1" x14ac:dyDescent="0.15">
      <c r="A67" s="263"/>
      <c r="B67" s="56" t="s">
        <v>70</v>
      </c>
      <c r="C67" s="244"/>
      <c r="D67" s="202">
        <v>1077</v>
      </c>
      <c r="E67" s="108">
        <v>306</v>
      </c>
      <c r="F67" s="109">
        <v>494</v>
      </c>
      <c r="G67" s="109">
        <v>199</v>
      </c>
      <c r="H67" s="109">
        <v>20</v>
      </c>
      <c r="I67" s="109">
        <v>6</v>
      </c>
      <c r="J67" s="110">
        <v>52</v>
      </c>
      <c r="L67" s="273">
        <f>SUMPRODUCT(E$3:I$3,E67:I67)/SUM(E67:I67)</f>
        <v>4.0478048780487805</v>
      </c>
      <c r="N67" s="118">
        <v>15</v>
      </c>
      <c r="O67" s="109">
        <v>113</v>
      </c>
      <c r="P67" s="109">
        <v>690</v>
      </c>
      <c r="Q67" s="109">
        <v>140</v>
      </c>
      <c r="R67" s="109">
        <v>34</v>
      </c>
      <c r="S67" s="110">
        <v>85</v>
      </c>
      <c r="T67" s="2"/>
      <c r="U67" s="273">
        <f>SUMPRODUCT(N$3:R$3,N67:R67)/SUM(N67:R67)</f>
        <v>2.934475806451613</v>
      </c>
    </row>
    <row r="68" spans="1:21" ht="13.5" customHeight="1" x14ac:dyDescent="0.15">
      <c r="A68" s="263"/>
      <c r="B68" s="9" t="s">
        <v>71</v>
      </c>
      <c r="C68" s="243"/>
      <c r="D68" s="201"/>
      <c r="E68" s="105">
        <v>28.412256267409468</v>
      </c>
      <c r="F68" s="106">
        <v>45.868152274837506</v>
      </c>
      <c r="G68" s="106">
        <v>18.477251624883937</v>
      </c>
      <c r="H68" s="106">
        <v>1.8570102135561743</v>
      </c>
      <c r="I68" s="106">
        <v>0.55710306406685239</v>
      </c>
      <c r="J68" s="107">
        <v>4.8282265552460544</v>
      </c>
      <c r="L68" s="272"/>
      <c r="N68" s="117">
        <v>1.392757660167131</v>
      </c>
      <c r="O68" s="106">
        <v>10.492107706592387</v>
      </c>
      <c r="P68" s="106">
        <v>64.066852367688014</v>
      </c>
      <c r="Q68" s="106">
        <v>12.999071494893222</v>
      </c>
      <c r="R68" s="106">
        <v>3.1569173630454963</v>
      </c>
      <c r="S68" s="107">
        <v>7.8922934076137414</v>
      </c>
      <c r="U68" s="272"/>
    </row>
    <row r="69" spans="1:21" s="57" customFormat="1" ht="13.5" customHeight="1" x14ac:dyDescent="0.15">
      <c r="A69" s="263"/>
      <c r="B69" s="56" t="s">
        <v>72</v>
      </c>
      <c r="C69" s="244"/>
      <c r="D69" s="202">
        <v>62</v>
      </c>
      <c r="E69" s="108">
        <v>17</v>
      </c>
      <c r="F69" s="109">
        <v>20</v>
      </c>
      <c r="G69" s="109">
        <v>12</v>
      </c>
      <c r="H69" s="109">
        <v>3</v>
      </c>
      <c r="I69" s="109">
        <v>1</v>
      </c>
      <c r="J69" s="110">
        <v>9</v>
      </c>
      <c r="L69" s="273">
        <f>SUMPRODUCT(E$3:I$3,E69:I69)/SUM(E69:I69)</f>
        <v>3.9245283018867925</v>
      </c>
      <c r="N69" s="118">
        <v>3</v>
      </c>
      <c r="O69" s="109">
        <v>6</v>
      </c>
      <c r="P69" s="109">
        <v>31</v>
      </c>
      <c r="Q69" s="109">
        <v>8</v>
      </c>
      <c r="R69" s="109">
        <v>2</v>
      </c>
      <c r="S69" s="110">
        <v>12</v>
      </c>
      <c r="T69" s="2"/>
      <c r="U69" s="273">
        <f>SUMPRODUCT(N$3:R$3,N69:R69)/SUM(N69:R69)</f>
        <v>3</v>
      </c>
    </row>
    <row r="70" spans="1:21" ht="13.5" customHeight="1" thickBot="1" x14ac:dyDescent="0.2">
      <c r="A70" s="264"/>
      <c r="B70" s="16"/>
      <c r="C70" s="245"/>
      <c r="D70" s="203"/>
      <c r="E70" s="111">
        <v>27.419354838709676</v>
      </c>
      <c r="F70" s="112">
        <v>32.258064516129032</v>
      </c>
      <c r="G70" s="112">
        <v>19.35483870967742</v>
      </c>
      <c r="H70" s="112">
        <v>4.838709677419355</v>
      </c>
      <c r="I70" s="112">
        <v>1.6129032258064515</v>
      </c>
      <c r="J70" s="113">
        <v>14.516129032258066</v>
      </c>
      <c r="L70" s="271"/>
      <c r="N70" s="119">
        <v>4.838709677419355</v>
      </c>
      <c r="O70" s="112">
        <v>9.67741935483871</v>
      </c>
      <c r="P70" s="112">
        <v>50</v>
      </c>
      <c r="Q70" s="112">
        <v>12.903225806451612</v>
      </c>
      <c r="R70" s="112">
        <v>3.225806451612903</v>
      </c>
      <c r="S70" s="113">
        <v>19.35483870967742</v>
      </c>
      <c r="U70" s="271"/>
    </row>
    <row r="71" spans="1:21" s="57" customFormat="1" ht="13.5" customHeight="1" x14ac:dyDescent="0.15">
      <c r="A71" s="261" t="s">
        <v>404</v>
      </c>
      <c r="B71" s="56" t="s">
        <v>489</v>
      </c>
      <c r="D71" s="202">
        <v>1064</v>
      </c>
      <c r="E71" s="108">
        <v>294</v>
      </c>
      <c r="F71" s="109">
        <v>525</v>
      </c>
      <c r="G71" s="109">
        <v>189</v>
      </c>
      <c r="H71" s="109">
        <v>22</v>
      </c>
      <c r="I71" s="109">
        <v>9</v>
      </c>
      <c r="J71" s="110">
        <v>25</v>
      </c>
      <c r="L71" s="270">
        <f>SUMPRODUCT(E$3:I$3,E71:I71)/SUM(E71:I71)</f>
        <v>4.0327237728585175</v>
      </c>
      <c r="N71" s="118">
        <v>25</v>
      </c>
      <c r="O71" s="109">
        <v>111</v>
      </c>
      <c r="P71" s="109">
        <v>704</v>
      </c>
      <c r="Q71" s="109">
        <v>138</v>
      </c>
      <c r="R71" s="109">
        <v>48</v>
      </c>
      <c r="S71" s="110">
        <v>38</v>
      </c>
      <c r="T71" s="2"/>
      <c r="U71" s="270">
        <f>SUMPRODUCT(N$3:R$3,N71:R71)/SUM(N71:R71)</f>
        <v>2.9288499025341133</v>
      </c>
    </row>
    <row r="72" spans="1:21" ht="13.5" customHeight="1" x14ac:dyDescent="0.15">
      <c r="A72" s="261"/>
      <c r="B72" s="9" t="s">
        <v>490</v>
      </c>
      <c r="C72" s="17"/>
      <c r="D72" s="201"/>
      <c r="E72" s="105">
        <v>27.631578947368425</v>
      </c>
      <c r="F72" s="106">
        <v>49.34210526315789</v>
      </c>
      <c r="G72" s="106">
        <v>17.763157894736842</v>
      </c>
      <c r="H72" s="106">
        <v>2.0676691729323307</v>
      </c>
      <c r="I72" s="106">
        <v>0.84586466165413532</v>
      </c>
      <c r="J72" s="107">
        <v>2.3496240601503757</v>
      </c>
      <c r="L72" s="272"/>
      <c r="N72" s="117">
        <v>2.3496240601503757</v>
      </c>
      <c r="O72" s="106">
        <v>10.43233082706767</v>
      </c>
      <c r="P72" s="106">
        <v>66.165413533834581</v>
      </c>
      <c r="Q72" s="106">
        <v>12.969924812030076</v>
      </c>
      <c r="R72" s="106">
        <v>4.5112781954887211</v>
      </c>
      <c r="S72" s="107">
        <v>3.5714285714285712</v>
      </c>
      <c r="U72" s="272"/>
    </row>
    <row r="73" spans="1:21" s="57" customFormat="1" ht="13.5" customHeight="1" x14ac:dyDescent="0.15">
      <c r="A73" s="261"/>
      <c r="B73" s="56" t="s">
        <v>405</v>
      </c>
      <c r="D73" s="202">
        <v>348</v>
      </c>
      <c r="E73" s="108">
        <v>90</v>
      </c>
      <c r="F73" s="109">
        <v>165</v>
      </c>
      <c r="G73" s="109">
        <v>79</v>
      </c>
      <c r="H73" s="109">
        <v>9</v>
      </c>
      <c r="I73" s="109">
        <v>3</v>
      </c>
      <c r="J73" s="110">
        <v>2</v>
      </c>
      <c r="L73" s="273">
        <f>SUMPRODUCT(E$3:I$3,E73:I73)/SUM(E73:I73)</f>
        <v>3.953757225433526</v>
      </c>
      <c r="N73" s="118">
        <v>10</v>
      </c>
      <c r="O73" s="109">
        <v>33</v>
      </c>
      <c r="P73" s="109">
        <v>244</v>
      </c>
      <c r="Q73" s="109">
        <v>41</v>
      </c>
      <c r="R73" s="109">
        <v>15</v>
      </c>
      <c r="S73" s="110">
        <v>5</v>
      </c>
      <c r="T73" s="2"/>
      <c r="U73" s="273">
        <f>SUMPRODUCT(N$3:R$3,N73:R73)/SUM(N73:R73)</f>
        <v>2.9475218658892128</v>
      </c>
    </row>
    <row r="74" spans="1:21" ht="13.5" customHeight="1" x14ac:dyDescent="0.15">
      <c r="A74" s="261"/>
      <c r="B74" s="9" t="s">
        <v>490</v>
      </c>
      <c r="C74" s="17"/>
      <c r="D74" s="201"/>
      <c r="E74" s="105">
        <v>25.862068965517242</v>
      </c>
      <c r="F74" s="106">
        <v>47.413793103448278</v>
      </c>
      <c r="G74" s="106">
        <v>22.701149425287355</v>
      </c>
      <c r="H74" s="106">
        <v>2.5862068965517242</v>
      </c>
      <c r="I74" s="106">
        <v>0.86206896551724133</v>
      </c>
      <c r="J74" s="107">
        <v>0.57471264367816088</v>
      </c>
      <c r="L74" s="272"/>
      <c r="N74" s="117">
        <v>2.8735632183908044</v>
      </c>
      <c r="O74" s="106">
        <v>9.4827586206896548</v>
      </c>
      <c r="P74" s="106">
        <v>70.114942528735639</v>
      </c>
      <c r="Q74" s="106">
        <v>11.781609195402298</v>
      </c>
      <c r="R74" s="106">
        <v>4.3103448275862073</v>
      </c>
      <c r="S74" s="107">
        <v>1.4367816091954022</v>
      </c>
      <c r="U74" s="272"/>
    </row>
    <row r="75" spans="1:21" s="57" customFormat="1" ht="13.5" customHeight="1" x14ac:dyDescent="0.15">
      <c r="A75" s="261"/>
      <c r="B75" s="56" t="s">
        <v>406</v>
      </c>
      <c r="D75" s="202">
        <v>1043</v>
      </c>
      <c r="E75" s="108">
        <v>302</v>
      </c>
      <c r="F75" s="109">
        <v>451</v>
      </c>
      <c r="G75" s="109">
        <v>170</v>
      </c>
      <c r="H75" s="109">
        <v>14</v>
      </c>
      <c r="I75" s="109">
        <v>4</v>
      </c>
      <c r="J75" s="110">
        <v>102</v>
      </c>
      <c r="L75" s="273">
        <f>SUMPRODUCT(E$3:I$3,E75:I75)/SUM(E75:I75)</f>
        <v>4.0977683315621682</v>
      </c>
      <c r="N75" s="118">
        <v>18</v>
      </c>
      <c r="O75" s="109">
        <v>119</v>
      </c>
      <c r="P75" s="109">
        <v>587</v>
      </c>
      <c r="Q75" s="109">
        <v>142</v>
      </c>
      <c r="R75" s="109">
        <v>38</v>
      </c>
      <c r="S75" s="110">
        <v>139</v>
      </c>
      <c r="T75" s="2"/>
      <c r="U75" s="273">
        <f>SUMPRODUCT(N$3:R$3,N75:R75)/SUM(N75:R75)</f>
        <v>2.9303097345132745</v>
      </c>
    </row>
    <row r="76" spans="1:21" ht="13.5" customHeight="1" thickBot="1" x14ac:dyDescent="0.2">
      <c r="A76" s="262"/>
      <c r="B76" s="16"/>
      <c r="C76" s="18"/>
      <c r="D76" s="203"/>
      <c r="E76" s="111">
        <v>28.954937679769895</v>
      </c>
      <c r="F76" s="112">
        <v>43.240651965484176</v>
      </c>
      <c r="G76" s="112">
        <v>16.299137104506229</v>
      </c>
      <c r="H76" s="112">
        <v>1.3422818791946309</v>
      </c>
      <c r="I76" s="112">
        <v>0.38350910834132307</v>
      </c>
      <c r="J76" s="113">
        <v>9.7794822627037394</v>
      </c>
      <c r="L76" s="271"/>
      <c r="N76" s="119">
        <v>1.7257909875359541</v>
      </c>
      <c r="O76" s="112">
        <v>11.409395973154362</v>
      </c>
      <c r="P76" s="112">
        <v>56.279961649089159</v>
      </c>
      <c r="Q76" s="112">
        <v>13.61457334611697</v>
      </c>
      <c r="R76" s="112">
        <v>3.6433365292425699</v>
      </c>
      <c r="S76" s="113">
        <v>13.32694151486098</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317</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1024</v>
      </c>
      <c r="F5" s="97">
        <v>1080</v>
      </c>
      <c r="G5" s="97">
        <v>211</v>
      </c>
      <c r="H5" s="97">
        <v>25</v>
      </c>
      <c r="I5" s="97">
        <v>8</v>
      </c>
      <c r="J5" s="98">
        <v>107</v>
      </c>
      <c r="K5" s="69"/>
      <c r="L5" s="270">
        <f>SUMPRODUCT(E$3:I$3,E5:I5)/SUM(E5:I5)</f>
        <v>4.3147359454855199</v>
      </c>
      <c r="N5" s="114">
        <v>67</v>
      </c>
      <c r="O5" s="97">
        <v>450</v>
      </c>
      <c r="P5" s="97">
        <v>1313</v>
      </c>
      <c r="Q5" s="97">
        <v>354</v>
      </c>
      <c r="R5" s="97">
        <v>112</v>
      </c>
      <c r="S5" s="98">
        <v>159</v>
      </c>
      <c r="T5" s="2"/>
      <c r="U5" s="270">
        <f>SUMPRODUCT(N$3:R$3,N5:R5)/SUM(N5:R5)</f>
        <v>3.0026132404181185</v>
      </c>
    </row>
    <row r="6" spans="1:22" ht="13.5" customHeight="1" thickBot="1" x14ac:dyDescent="0.2">
      <c r="A6" s="7"/>
      <c r="B6" s="8"/>
      <c r="C6" s="8"/>
      <c r="D6" s="199"/>
      <c r="E6" s="99">
        <v>41.710794297352344</v>
      </c>
      <c r="F6" s="100">
        <v>43.991853360488797</v>
      </c>
      <c r="G6" s="100">
        <v>8.5947046843177191</v>
      </c>
      <c r="H6" s="100">
        <v>1.0183299389002036</v>
      </c>
      <c r="I6" s="100">
        <v>0.32586558044806518</v>
      </c>
      <c r="J6" s="101">
        <v>4.3584521384928712</v>
      </c>
      <c r="K6" s="70"/>
      <c r="L6" s="271"/>
      <c r="N6" s="115">
        <v>2.7291242362525456</v>
      </c>
      <c r="O6" s="100">
        <v>18.329938900203665</v>
      </c>
      <c r="P6" s="100">
        <v>53.4826883910387</v>
      </c>
      <c r="Q6" s="100">
        <v>14.419551934826885</v>
      </c>
      <c r="R6" s="100">
        <v>4.5621181262729129</v>
      </c>
      <c r="S6" s="101">
        <v>6.4765784114052956</v>
      </c>
      <c r="U6" s="271"/>
    </row>
    <row r="7" spans="1:22" s="57" customFormat="1" ht="13.5" customHeight="1" x14ac:dyDescent="0.15">
      <c r="A7" s="265" t="s">
        <v>31</v>
      </c>
      <c r="B7" s="55" t="s">
        <v>33</v>
      </c>
      <c r="C7" s="60"/>
      <c r="D7" s="200">
        <v>1196</v>
      </c>
      <c r="E7" s="102">
        <v>505</v>
      </c>
      <c r="F7" s="103">
        <v>519</v>
      </c>
      <c r="G7" s="103">
        <v>101</v>
      </c>
      <c r="H7" s="103">
        <v>10</v>
      </c>
      <c r="I7" s="103">
        <v>6</v>
      </c>
      <c r="J7" s="104">
        <v>55</v>
      </c>
      <c r="K7" s="69"/>
      <c r="L7" s="270">
        <f>SUMPRODUCT(E$3:I$3,E7:I7)/SUM(E7:I7)</f>
        <v>4.3207712532865905</v>
      </c>
      <c r="N7" s="116">
        <v>27</v>
      </c>
      <c r="O7" s="103">
        <v>220</v>
      </c>
      <c r="P7" s="103">
        <v>654</v>
      </c>
      <c r="Q7" s="103">
        <v>162</v>
      </c>
      <c r="R7" s="103">
        <v>51</v>
      </c>
      <c r="S7" s="104">
        <v>82</v>
      </c>
      <c r="T7" s="2"/>
      <c r="U7" s="270">
        <f>SUMPRODUCT(N$3:R$3,N7:R7)/SUM(N7:R7)</f>
        <v>3.0089766606822264</v>
      </c>
    </row>
    <row r="8" spans="1:22" ht="13.5" customHeight="1" x14ac:dyDescent="0.15">
      <c r="A8" s="263"/>
      <c r="B8" s="148"/>
      <c r="C8" s="17"/>
      <c r="D8" s="201"/>
      <c r="E8" s="105">
        <v>42.224080267558527</v>
      </c>
      <c r="F8" s="106">
        <v>43.394648829431439</v>
      </c>
      <c r="G8" s="106">
        <v>8.4448160535117047</v>
      </c>
      <c r="H8" s="106">
        <v>0.83612040133779264</v>
      </c>
      <c r="I8" s="106">
        <v>0.50167224080267558</v>
      </c>
      <c r="J8" s="107">
        <v>4.5986622073578589</v>
      </c>
      <c r="K8" s="70"/>
      <c r="L8" s="272"/>
      <c r="N8" s="117">
        <v>2.2575250836120402</v>
      </c>
      <c r="O8" s="106">
        <v>18.394648829431436</v>
      </c>
      <c r="P8" s="106">
        <v>54.682274247491634</v>
      </c>
      <c r="Q8" s="106">
        <v>13.545150501672239</v>
      </c>
      <c r="R8" s="106">
        <v>4.2642140468227421</v>
      </c>
      <c r="S8" s="107">
        <v>6.8561872909698991</v>
      </c>
      <c r="U8" s="272"/>
    </row>
    <row r="9" spans="1:22" s="57" customFormat="1" ht="13.5" customHeight="1" x14ac:dyDescent="0.15">
      <c r="A9" s="263"/>
      <c r="B9" s="56" t="s">
        <v>35</v>
      </c>
      <c r="D9" s="202">
        <v>223</v>
      </c>
      <c r="E9" s="108">
        <v>84</v>
      </c>
      <c r="F9" s="109">
        <v>103</v>
      </c>
      <c r="G9" s="109">
        <v>22</v>
      </c>
      <c r="H9" s="109">
        <v>5</v>
      </c>
      <c r="I9" s="109">
        <v>0</v>
      </c>
      <c r="J9" s="110">
        <v>9</v>
      </c>
      <c r="K9" s="65"/>
      <c r="L9" s="273">
        <f>SUMPRODUCT(E$3:I$3,E9:I9)/SUM(E9:I9)</f>
        <v>4.2429906542056077</v>
      </c>
      <c r="N9" s="118">
        <v>6</v>
      </c>
      <c r="O9" s="109">
        <v>39</v>
      </c>
      <c r="P9" s="109">
        <v>125</v>
      </c>
      <c r="Q9" s="109">
        <v>35</v>
      </c>
      <c r="R9" s="109">
        <v>5</v>
      </c>
      <c r="S9" s="110">
        <v>13</v>
      </c>
      <c r="T9" s="2"/>
      <c r="U9" s="273">
        <f>SUMPRODUCT(N$3:R$3,N9:R9)/SUM(N9:R9)</f>
        <v>3.0285714285714285</v>
      </c>
    </row>
    <row r="10" spans="1:22" ht="13.5" customHeight="1" x14ac:dyDescent="0.15">
      <c r="A10" s="263"/>
      <c r="B10" s="148"/>
      <c r="C10" s="17"/>
      <c r="D10" s="201"/>
      <c r="E10" s="105">
        <v>37.668161434977577</v>
      </c>
      <c r="F10" s="106">
        <v>46.188340807174889</v>
      </c>
      <c r="G10" s="106">
        <v>9.8654708520179373</v>
      </c>
      <c r="H10" s="106">
        <v>2.2421524663677128</v>
      </c>
      <c r="I10" s="106">
        <v>0</v>
      </c>
      <c r="J10" s="107">
        <v>4.0358744394618835</v>
      </c>
      <c r="K10" s="66"/>
      <c r="L10" s="272"/>
      <c r="N10" s="117">
        <v>2.6905829596412558</v>
      </c>
      <c r="O10" s="106">
        <v>17.488789237668161</v>
      </c>
      <c r="P10" s="106">
        <v>56.053811659192817</v>
      </c>
      <c r="Q10" s="106">
        <v>15.695067264573993</v>
      </c>
      <c r="R10" s="106">
        <v>2.2421524663677128</v>
      </c>
      <c r="S10" s="107">
        <v>5.8295964125560538</v>
      </c>
      <c r="U10" s="272"/>
    </row>
    <row r="11" spans="1:22" s="57" customFormat="1" ht="13.5" customHeight="1" x14ac:dyDescent="0.15">
      <c r="A11" s="263"/>
      <c r="B11" s="56" t="s">
        <v>37</v>
      </c>
      <c r="D11" s="202">
        <v>607</v>
      </c>
      <c r="E11" s="108">
        <v>264</v>
      </c>
      <c r="F11" s="109">
        <v>265</v>
      </c>
      <c r="G11" s="109">
        <v>48</v>
      </c>
      <c r="H11" s="109">
        <v>8</v>
      </c>
      <c r="I11" s="109">
        <v>2</v>
      </c>
      <c r="J11" s="110">
        <v>20</v>
      </c>
      <c r="K11" s="65"/>
      <c r="L11" s="273">
        <f>SUMPRODUCT(E$3:I$3,E11:I11)/SUM(E11:I11)</f>
        <v>4.3304940374787053</v>
      </c>
      <c r="N11" s="118">
        <v>18</v>
      </c>
      <c r="O11" s="109">
        <v>108</v>
      </c>
      <c r="P11" s="109">
        <v>342</v>
      </c>
      <c r="Q11" s="109">
        <v>83</v>
      </c>
      <c r="R11" s="109">
        <v>25</v>
      </c>
      <c r="S11" s="110">
        <v>31</v>
      </c>
      <c r="T11" s="2"/>
      <c r="U11" s="273">
        <f>SUMPRODUCT(N$3:R$3,N11:R11)/SUM(N11:R11)</f>
        <v>3.0190972222222223</v>
      </c>
    </row>
    <row r="12" spans="1:22" ht="13.5" customHeight="1" x14ac:dyDescent="0.15">
      <c r="A12" s="263"/>
      <c r="B12" s="148"/>
      <c r="C12" s="17"/>
      <c r="D12" s="201"/>
      <c r="E12" s="105">
        <v>43.492586490939047</v>
      </c>
      <c r="F12" s="106">
        <v>43.657331136738051</v>
      </c>
      <c r="G12" s="106">
        <v>7.9077429983525533</v>
      </c>
      <c r="H12" s="106">
        <v>1.3179571663920924</v>
      </c>
      <c r="I12" s="106">
        <v>0.32948929159802309</v>
      </c>
      <c r="J12" s="107">
        <v>3.2948929159802307</v>
      </c>
      <c r="K12" s="66"/>
      <c r="L12" s="272"/>
      <c r="N12" s="117">
        <v>2.9654036243822075</v>
      </c>
      <c r="O12" s="106">
        <v>17.792421746293247</v>
      </c>
      <c r="P12" s="106">
        <v>56.342668863261949</v>
      </c>
      <c r="Q12" s="106">
        <v>13.673805601317957</v>
      </c>
      <c r="R12" s="106">
        <v>4.1186161449752881</v>
      </c>
      <c r="S12" s="107">
        <v>5.1070840197693572</v>
      </c>
      <c r="U12" s="272"/>
    </row>
    <row r="13" spans="1:22" s="57" customFormat="1" ht="13.5" customHeight="1" x14ac:dyDescent="0.15">
      <c r="A13" s="263"/>
      <c r="B13" s="56" t="s">
        <v>39</v>
      </c>
      <c r="D13" s="202">
        <v>159</v>
      </c>
      <c r="E13" s="108">
        <v>67</v>
      </c>
      <c r="F13" s="109">
        <v>64</v>
      </c>
      <c r="G13" s="109">
        <v>17</v>
      </c>
      <c r="H13" s="109">
        <v>0</v>
      </c>
      <c r="I13" s="109">
        <v>0</v>
      </c>
      <c r="J13" s="110">
        <v>11</v>
      </c>
      <c r="K13" s="65"/>
      <c r="L13" s="273">
        <f>SUMPRODUCT(E$3:I$3,E13:I13)/SUM(E13:I13)</f>
        <v>4.3378378378378377</v>
      </c>
      <c r="N13" s="118">
        <v>5</v>
      </c>
      <c r="O13" s="109">
        <v>30</v>
      </c>
      <c r="P13" s="109">
        <v>75</v>
      </c>
      <c r="Q13" s="109">
        <v>21</v>
      </c>
      <c r="R13" s="109">
        <v>13</v>
      </c>
      <c r="S13" s="110">
        <v>15</v>
      </c>
      <c r="T13" s="2"/>
      <c r="U13" s="273">
        <f>SUMPRODUCT(N$3:R$3,N13:R13)/SUM(N13:R13)</f>
        <v>2.9513888888888888</v>
      </c>
    </row>
    <row r="14" spans="1:22" ht="13.5" customHeight="1" x14ac:dyDescent="0.15">
      <c r="A14" s="263"/>
      <c r="B14" s="148"/>
      <c r="C14" s="17"/>
      <c r="D14" s="201"/>
      <c r="E14" s="105">
        <v>42.138364779874216</v>
      </c>
      <c r="F14" s="106">
        <v>40.25157232704403</v>
      </c>
      <c r="G14" s="106">
        <v>10.691823899371069</v>
      </c>
      <c r="H14" s="106">
        <v>0</v>
      </c>
      <c r="I14" s="106">
        <v>0</v>
      </c>
      <c r="J14" s="107">
        <v>6.9182389937106921</v>
      </c>
      <c r="K14" s="66"/>
      <c r="L14" s="272"/>
      <c r="N14" s="117">
        <v>3.1446540880503147</v>
      </c>
      <c r="O14" s="106">
        <v>18.867924528301888</v>
      </c>
      <c r="P14" s="106">
        <v>47.169811320754718</v>
      </c>
      <c r="Q14" s="106">
        <v>13.20754716981132</v>
      </c>
      <c r="R14" s="106">
        <v>8.1761006289308167</v>
      </c>
      <c r="S14" s="107">
        <v>9.433962264150944</v>
      </c>
      <c r="U14" s="272"/>
    </row>
    <row r="15" spans="1:22" s="57" customFormat="1" ht="13.5" customHeight="1" x14ac:dyDescent="0.15">
      <c r="A15" s="263"/>
      <c r="B15" s="56" t="s">
        <v>41</v>
      </c>
      <c r="D15" s="202">
        <v>186</v>
      </c>
      <c r="E15" s="108">
        <v>65</v>
      </c>
      <c r="F15" s="109">
        <v>93</v>
      </c>
      <c r="G15" s="109">
        <v>19</v>
      </c>
      <c r="H15" s="109">
        <v>0</v>
      </c>
      <c r="I15" s="109">
        <v>0</v>
      </c>
      <c r="J15" s="110">
        <v>9</v>
      </c>
      <c r="K15" s="65"/>
      <c r="L15" s="273">
        <f>SUMPRODUCT(E$3:I$3,E15:I15)/SUM(E15:I15)</f>
        <v>4.2598870056497171</v>
      </c>
      <c r="N15" s="118">
        <v>6</v>
      </c>
      <c r="O15" s="109">
        <v>37</v>
      </c>
      <c r="P15" s="109">
        <v>92</v>
      </c>
      <c r="Q15" s="109">
        <v>28</v>
      </c>
      <c r="R15" s="109">
        <v>9</v>
      </c>
      <c r="S15" s="110">
        <v>14</v>
      </c>
      <c r="T15" s="2"/>
      <c r="U15" s="273">
        <f>SUMPRODUCT(N$3:R$3,N15:R15)/SUM(N15:R15)</f>
        <v>3.0174418604651163</v>
      </c>
    </row>
    <row r="16" spans="1:22" ht="13.5" customHeight="1" x14ac:dyDescent="0.15">
      <c r="A16" s="263"/>
      <c r="B16" s="148"/>
      <c r="C16" s="17"/>
      <c r="D16" s="201"/>
      <c r="E16" s="105">
        <v>34.946236559139784</v>
      </c>
      <c r="F16" s="106">
        <v>50</v>
      </c>
      <c r="G16" s="106">
        <v>10.21505376344086</v>
      </c>
      <c r="H16" s="106">
        <v>0</v>
      </c>
      <c r="I16" s="106">
        <v>0</v>
      </c>
      <c r="J16" s="107">
        <v>4.838709677419355</v>
      </c>
      <c r="K16" s="66"/>
      <c r="L16" s="272"/>
      <c r="N16" s="117">
        <v>3.225806451612903</v>
      </c>
      <c r="O16" s="106">
        <v>19.892473118279568</v>
      </c>
      <c r="P16" s="106">
        <v>49.462365591397848</v>
      </c>
      <c r="Q16" s="106">
        <v>15.053763440860216</v>
      </c>
      <c r="R16" s="106">
        <v>4.838709677419355</v>
      </c>
      <c r="S16" s="107">
        <v>7.5268817204301079</v>
      </c>
      <c r="U16" s="272"/>
    </row>
    <row r="17" spans="1:21" s="57" customFormat="1" ht="13.5" customHeight="1" x14ac:dyDescent="0.15">
      <c r="A17" s="263"/>
      <c r="B17" s="56" t="s">
        <v>43</v>
      </c>
      <c r="D17" s="202">
        <v>84</v>
      </c>
      <c r="E17" s="108">
        <v>39</v>
      </c>
      <c r="F17" s="109">
        <v>36</v>
      </c>
      <c r="G17" s="109">
        <v>4</v>
      </c>
      <c r="H17" s="109">
        <v>2</v>
      </c>
      <c r="I17" s="109">
        <v>0</v>
      </c>
      <c r="J17" s="110">
        <v>3</v>
      </c>
      <c r="K17" s="65"/>
      <c r="L17" s="273">
        <f>SUMPRODUCT(E$3:I$3,E17:I17)/SUM(E17:I17)</f>
        <v>4.382716049382716</v>
      </c>
      <c r="N17" s="118">
        <v>5</v>
      </c>
      <c r="O17" s="109">
        <v>16</v>
      </c>
      <c r="P17" s="109">
        <v>25</v>
      </c>
      <c r="Q17" s="109">
        <v>25</v>
      </c>
      <c r="R17" s="109">
        <v>9</v>
      </c>
      <c r="S17" s="110">
        <v>4</v>
      </c>
      <c r="T17" s="2"/>
      <c r="U17" s="273">
        <f>SUMPRODUCT(N$3:R$3,N17:R17)/SUM(N17:R17)</f>
        <v>2.7875000000000001</v>
      </c>
    </row>
    <row r="18" spans="1:21" ht="13.5" customHeight="1" thickBot="1" x14ac:dyDescent="0.2">
      <c r="A18" s="264"/>
      <c r="B18" s="150"/>
      <c r="C18" s="18"/>
      <c r="D18" s="203"/>
      <c r="E18" s="111">
        <v>46.428571428571431</v>
      </c>
      <c r="F18" s="112">
        <v>42.857142857142854</v>
      </c>
      <c r="G18" s="112">
        <v>4.7619047619047619</v>
      </c>
      <c r="H18" s="112">
        <v>2.3809523809523809</v>
      </c>
      <c r="I18" s="112">
        <v>0</v>
      </c>
      <c r="J18" s="113">
        <v>3.5714285714285712</v>
      </c>
      <c r="K18" s="66"/>
      <c r="L18" s="271"/>
      <c r="N18" s="119">
        <v>5.9523809523809517</v>
      </c>
      <c r="O18" s="112">
        <v>19.047619047619047</v>
      </c>
      <c r="P18" s="112">
        <v>29.761904761904763</v>
      </c>
      <c r="Q18" s="112">
        <v>29.761904761904763</v>
      </c>
      <c r="R18" s="112">
        <v>10.714285714285714</v>
      </c>
      <c r="S18" s="113">
        <v>4.7619047619047619</v>
      </c>
      <c r="U18" s="271"/>
    </row>
    <row r="19" spans="1:21" s="57" customFormat="1" ht="13.5" customHeight="1" x14ac:dyDescent="0.15">
      <c r="A19" s="265" t="s">
        <v>0</v>
      </c>
      <c r="B19" s="55" t="s">
        <v>1</v>
      </c>
      <c r="C19" s="217"/>
      <c r="D19" s="200">
        <v>993</v>
      </c>
      <c r="E19" s="102">
        <v>374</v>
      </c>
      <c r="F19" s="103">
        <v>459</v>
      </c>
      <c r="G19" s="103">
        <v>105</v>
      </c>
      <c r="H19" s="103">
        <v>11</v>
      </c>
      <c r="I19" s="103">
        <v>7</v>
      </c>
      <c r="J19" s="104">
        <v>37</v>
      </c>
      <c r="K19" s="65"/>
      <c r="L19" s="270">
        <f>SUMPRODUCT(E$3:I$3,E19:I19)/SUM(E19:I19)</f>
        <v>4.2364016736401675</v>
      </c>
      <c r="N19" s="116">
        <v>37</v>
      </c>
      <c r="O19" s="103">
        <v>182</v>
      </c>
      <c r="P19" s="103">
        <v>522</v>
      </c>
      <c r="Q19" s="103">
        <v>143</v>
      </c>
      <c r="R19" s="103">
        <v>50</v>
      </c>
      <c r="S19" s="104">
        <v>59</v>
      </c>
      <c r="T19" s="2"/>
      <c r="U19" s="270">
        <f>SUMPRODUCT(N$3:R$3,N19:R19)/SUM(N19:R19)</f>
        <v>3.0139186295503211</v>
      </c>
    </row>
    <row r="20" spans="1:21" ht="13.5" customHeight="1" x14ac:dyDescent="0.15">
      <c r="A20" s="263"/>
      <c r="B20" s="56"/>
      <c r="C20" s="218"/>
      <c r="D20" s="202"/>
      <c r="E20" s="219">
        <v>37.66364551863041</v>
      </c>
      <c r="F20" s="220">
        <v>46.223564954682779</v>
      </c>
      <c r="G20" s="220">
        <v>10.574018126888216</v>
      </c>
      <c r="H20" s="220">
        <v>1.1077542799597182</v>
      </c>
      <c r="I20" s="220">
        <v>0.70493454179254789</v>
      </c>
      <c r="J20" s="221">
        <v>3.726082578046324</v>
      </c>
      <c r="L20" s="272"/>
      <c r="N20" s="117">
        <v>3.726082578046324</v>
      </c>
      <c r="O20" s="106">
        <v>18.328298086606242</v>
      </c>
      <c r="P20" s="106">
        <v>52.567975830815705</v>
      </c>
      <c r="Q20" s="106">
        <v>14.400805639476335</v>
      </c>
      <c r="R20" s="106">
        <v>5.0352467270896275</v>
      </c>
      <c r="S20" s="107">
        <v>5.9415911379657604</v>
      </c>
      <c r="U20" s="272"/>
    </row>
    <row r="21" spans="1:21" s="57" customFormat="1" ht="13.5" customHeight="1" x14ac:dyDescent="0.15">
      <c r="A21" s="263"/>
      <c r="B21" s="149" t="s">
        <v>2</v>
      </c>
      <c r="C21" s="229"/>
      <c r="D21" s="239">
        <v>1427</v>
      </c>
      <c r="E21" s="230">
        <v>637</v>
      </c>
      <c r="F21" s="231">
        <v>607</v>
      </c>
      <c r="G21" s="231">
        <v>103</v>
      </c>
      <c r="H21" s="231">
        <v>13</v>
      </c>
      <c r="I21" s="231">
        <v>1</v>
      </c>
      <c r="J21" s="232">
        <v>66</v>
      </c>
      <c r="L21" s="273">
        <f>SUMPRODUCT(E$3:I$3,E21:I21)/SUM(E21:I21)</f>
        <v>4.3710506980161643</v>
      </c>
      <c r="N21" s="118">
        <v>30</v>
      </c>
      <c r="O21" s="109">
        <v>261</v>
      </c>
      <c r="P21" s="109">
        <v>774</v>
      </c>
      <c r="Q21" s="109">
        <v>205</v>
      </c>
      <c r="R21" s="109">
        <v>61</v>
      </c>
      <c r="S21" s="110">
        <v>96</v>
      </c>
      <c r="T21" s="2"/>
      <c r="U21" s="273">
        <f>SUMPRODUCT(N$3:R$3,N21:R21)/SUM(N21:R21)</f>
        <v>2.9954921111945905</v>
      </c>
    </row>
    <row r="22" spans="1:21" ht="13.5" customHeight="1" x14ac:dyDescent="0.15">
      <c r="A22" s="263"/>
      <c r="B22" s="148"/>
      <c r="C22" s="17"/>
      <c r="D22" s="201"/>
      <c r="E22" s="105">
        <v>44.639103013314646</v>
      </c>
      <c r="F22" s="106">
        <v>42.536790469516468</v>
      </c>
      <c r="G22" s="106">
        <v>7.2179397337070776</v>
      </c>
      <c r="H22" s="106">
        <v>0.91100210231254386</v>
      </c>
      <c r="I22" s="106">
        <v>7.0077084793272598E-2</v>
      </c>
      <c r="J22" s="107">
        <v>4.6250875963559919</v>
      </c>
      <c r="L22" s="272"/>
      <c r="N22" s="117">
        <v>2.102312543798178</v>
      </c>
      <c r="O22" s="106">
        <v>18.29011913104415</v>
      </c>
      <c r="P22" s="106">
        <v>54.239663629992997</v>
      </c>
      <c r="Q22" s="106">
        <v>14.365802382620881</v>
      </c>
      <c r="R22" s="106">
        <v>4.2747021723896284</v>
      </c>
      <c r="S22" s="107">
        <v>6.7274001401541703</v>
      </c>
      <c r="U22" s="272"/>
    </row>
    <row r="23" spans="1:21" s="57" customFormat="1" ht="13.5" customHeight="1" x14ac:dyDescent="0.15">
      <c r="A23" s="263"/>
      <c r="B23" s="56" t="s">
        <v>46</v>
      </c>
      <c r="D23" s="202">
        <v>35</v>
      </c>
      <c r="E23" s="108">
        <v>13</v>
      </c>
      <c r="F23" s="109">
        <v>14</v>
      </c>
      <c r="G23" s="109">
        <v>3</v>
      </c>
      <c r="H23" s="109">
        <v>1</v>
      </c>
      <c r="I23" s="109">
        <v>0</v>
      </c>
      <c r="J23" s="110">
        <v>4</v>
      </c>
      <c r="L23" s="273">
        <f>SUMPRODUCT(E$3:I$3,E23:I23)/SUM(E23:I23)</f>
        <v>4.258064516129032</v>
      </c>
      <c r="N23" s="118">
        <v>0</v>
      </c>
      <c r="O23" s="109">
        <v>7</v>
      </c>
      <c r="P23" s="109">
        <v>17</v>
      </c>
      <c r="Q23" s="109">
        <v>6</v>
      </c>
      <c r="R23" s="109">
        <v>1</v>
      </c>
      <c r="S23" s="110">
        <v>4</v>
      </c>
      <c r="T23" s="2"/>
      <c r="U23" s="273">
        <f>SUMPRODUCT(N$3:R$3,N23:R23)/SUM(N23:R23)</f>
        <v>2.967741935483871</v>
      </c>
    </row>
    <row r="24" spans="1:21" ht="13.5" customHeight="1" thickBot="1" x14ac:dyDescent="0.2">
      <c r="A24" s="264"/>
      <c r="B24" s="150"/>
      <c r="C24" s="18"/>
      <c r="D24" s="203"/>
      <c r="E24" s="111">
        <v>37.142857142857146</v>
      </c>
      <c r="F24" s="112">
        <v>40</v>
      </c>
      <c r="G24" s="112">
        <v>8.5714285714285712</v>
      </c>
      <c r="H24" s="112">
        <v>2.8571428571428572</v>
      </c>
      <c r="I24" s="112">
        <v>0</v>
      </c>
      <c r="J24" s="113">
        <v>11.428571428571429</v>
      </c>
      <c r="L24" s="271"/>
      <c r="N24" s="119">
        <v>0</v>
      </c>
      <c r="O24" s="112">
        <v>20</v>
      </c>
      <c r="P24" s="112">
        <v>48.571428571428569</v>
      </c>
      <c r="Q24" s="112">
        <v>17.142857142857142</v>
      </c>
      <c r="R24" s="112">
        <v>2.8571428571428572</v>
      </c>
      <c r="S24" s="113">
        <v>11.428571428571429</v>
      </c>
      <c r="U24" s="271"/>
    </row>
    <row r="25" spans="1:21" s="57" customFormat="1" ht="13.5" customHeight="1" x14ac:dyDescent="0.15">
      <c r="A25" s="265" t="s">
        <v>44</v>
      </c>
      <c r="B25" s="55" t="s">
        <v>3</v>
      </c>
      <c r="C25" s="60"/>
      <c r="D25" s="204">
        <v>119</v>
      </c>
      <c r="E25" s="102">
        <v>47</v>
      </c>
      <c r="F25" s="103">
        <v>53</v>
      </c>
      <c r="G25" s="103">
        <v>13</v>
      </c>
      <c r="H25" s="103">
        <v>5</v>
      </c>
      <c r="I25" s="103">
        <v>0</v>
      </c>
      <c r="J25" s="104">
        <v>1</v>
      </c>
      <c r="L25" s="270">
        <f>SUMPRODUCT(E$3:I$3,E25:I25)/SUM(E25:I25)</f>
        <v>4.2033898305084749</v>
      </c>
      <c r="N25" s="116">
        <v>11</v>
      </c>
      <c r="O25" s="103">
        <v>21</v>
      </c>
      <c r="P25" s="103">
        <v>69</v>
      </c>
      <c r="Q25" s="103">
        <v>14</v>
      </c>
      <c r="R25" s="103">
        <v>3</v>
      </c>
      <c r="S25" s="104">
        <v>1</v>
      </c>
      <c r="T25" s="2"/>
      <c r="U25" s="270">
        <f>SUMPRODUCT(N$3:R$3,N25:R25)/SUM(N25:R25)</f>
        <v>3.1949152542372881</v>
      </c>
    </row>
    <row r="26" spans="1:21" ht="13.5" customHeight="1" x14ac:dyDescent="0.15">
      <c r="A26" s="263"/>
      <c r="B26" s="56"/>
      <c r="D26" s="198"/>
      <c r="E26" s="219">
        <v>39.495798319327733</v>
      </c>
      <c r="F26" s="220">
        <v>44.537815126050425</v>
      </c>
      <c r="G26" s="220">
        <v>10.92436974789916</v>
      </c>
      <c r="H26" s="220">
        <v>4.2016806722689077</v>
      </c>
      <c r="I26" s="220">
        <v>0</v>
      </c>
      <c r="J26" s="221">
        <v>0.84033613445378152</v>
      </c>
      <c r="L26" s="272"/>
      <c r="N26" s="117">
        <v>9.2436974789915975</v>
      </c>
      <c r="O26" s="106">
        <v>17.647058823529413</v>
      </c>
      <c r="P26" s="106">
        <v>57.983193277310932</v>
      </c>
      <c r="Q26" s="106">
        <v>11.76470588235294</v>
      </c>
      <c r="R26" s="106">
        <v>2.5210084033613445</v>
      </c>
      <c r="S26" s="107">
        <v>0.84033613445378152</v>
      </c>
      <c r="U26" s="272"/>
    </row>
    <row r="27" spans="1:21" s="57" customFormat="1" ht="13.5" customHeight="1" x14ac:dyDescent="0.15">
      <c r="A27" s="263"/>
      <c r="B27" s="149" t="s">
        <v>4</v>
      </c>
      <c r="C27" s="229"/>
      <c r="D27" s="240">
        <v>208</v>
      </c>
      <c r="E27" s="230">
        <v>69</v>
      </c>
      <c r="F27" s="231">
        <v>101</v>
      </c>
      <c r="G27" s="231">
        <v>28</v>
      </c>
      <c r="H27" s="231">
        <v>4</v>
      </c>
      <c r="I27" s="231">
        <v>5</v>
      </c>
      <c r="J27" s="232">
        <v>1</v>
      </c>
      <c r="L27" s="273">
        <f>SUMPRODUCT(E$3:I$3,E27:I27)/SUM(E27:I27)</f>
        <v>4.0869565217391308</v>
      </c>
      <c r="N27" s="118">
        <v>6</v>
      </c>
      <c r="O27" s="109">
        <v>39</v>
      </c>
      <c r="P27" s="109">
        <v>130</v>
      </c>
      <c r="Q27" s="109">
        <v>17</v>
      </c>
      <c r="R27" s="109">
        <v>12</v>
      </c>
      <c r="S27" s="110">
        <v>4</v>
      </c>
      <c r="T27" s="2"/>
      <c r="U27" s="273">
        <f>SUMPRODUCT(N$3:R$3,N27:R27)/SUM(N27:R27)</f>
        <v>3.0490196078431371</v>
      </c>
    </row>
    <row r="28" spans="1:21" ht="13.5" customHeight="1" x14ac:dyDescent="0.15">
      <c r="A28" s="263"/>
      <c r="B28" s="56"/>
      <c r="D28" s="198"/>
      <c r="E28" s="219">
        <v>33.17307692307692</v>
      </c>
      <c r="F28" s="220">
        <v>48.557692307692307</v>
      </c>
      <c r="G28" s="220">
        <v>13.461538461538462</v>
      </c>
      <c r="H28" s="220">
        <v>1.9230769230769231</v>
      </c>
      <c r="I28" s="220">
        <v>2.4038461538461542</v>
      </c>
      <c r="J28" s="221">
        <v>0.48076923076923078</v>
      </c>
      <c r="L28" s="272"/>
      <c r="N28" s="117">
        <v>2.8846153846153846</v>
      </c>
      <c r="O28" s="106">
        <v>18.75</v>
      </c>
      <c r="P28" s="106">
        <v>62.5</v>
      </c>
      <c r="Q28" s="106">
        <v>8.1730769230769234</v>
      </c>
      <c r="R28" s="106">
        <v>5.7692307692307692</v>
      </c>
      <c r="S28" s="107">
        <v>1.9230769230769231</v>
      </c>
      <c r="U28" s="272"/>
    </row>
    <row r="29" spans="1:21" s="57" customFormat="1" ht="13.5" customHeight="1" x14ac:dyDescent="0.15">
      <c r="A29" s="263"/>
      <c r="B29" s="149" t="s">
        <v>5</v>
      </c>
      <c r="C29" s="229"/>
      <c r="D29" s="240">
        <v>358</v>
      </c>
      <c r="E29" s="230">
        <v>144</v>
      </c>
      <c r="F29" s="231">
        <v>161</v>
      </c>
      <c r="G29" s="231">
        <v>46</v>
      </c>
      <c r="H29" s="231">
        <v>3</v>
      </c>
      <c r="I29" s="231">
        <v>1</v>
      </c>
      <c r="J29" s="232">
        <v>3</v>
      </c>
      <c r="L29" s="273">
        <f>SUMPRODUCT(E$3:I$3,E29:I29)/SUM(E29:I29)</f>
        <v>4.2507042253521128</v>
      </c>
      <c r="N29" s="118">
        <v>14</v>
      </c>
      <c r="O29" s="109">
        <v>52</v>
      </c>
      <c r="P29" s="109">
        <v>230</v>
      </c>
      <c r="Q29" s="109">
        <v>45</v>
      </c>
      <c r="R29" s="109">
        <v>14</v>
      </c>
      <c r="S29" s="110">
        <v>3</v>
      </c>
      <c r="T29" s="2"/>
      <c r="U29" s="273">
        <f>SUMPRODUCT(N$3:R$3,N29:R29)/SUM(N29:R29)</f>
        <v>3.0197183098591549</v>
      </c>
    </row>
    <row r="30" spans="1:21" ht="13.5" customHeight="1" x14ac:dyDescent="0.15">
      <c r="A30" s="263"/>
      <c r="B30" s="148"/>
      <c r="C30" s="17"/>
      <c r="D30" s="205"/>
      <c r="E30" s="105">
        <v>40.22346368715084</v>
      </c>
      <c r="F30" s="106">
        <v>44.972067039106143</v>
      </c>
      <c r="G30" s="106">
        <v>12.849162011173185</v>
      </c>
      <c r="H30" s="106">
        <v>0.83798882681564246</v>
      </c>
      <c r="I30" s="106">
        <v>0.27932960893854747</v>
      </c>
      <c r="J30" s="107">
        <v>0.83798882681564246</v>
      </c>
      <c r="L30" s="272"/>
      <c r="N30" s="117">
        <v>3.9106145251396649</v>
      </c>
      <c r="O30" s="106">
        <v>14.52513966480447</v>
      </c>
      <c r="P30" s="106">
        <v>64.245810055865931</v>
      </c>
      <c r="Q30" s="106">
        <v>12.569832402234638</v>
      </c>
      <c r="R30" s="106">
        <v>3.9106145251396649</v>
      </c>
      <c r="S30" s="107">
        <v>0.83798882681564246</v>
      </c>
      <c r="U30" s="272"/>
    </row>
    <row r="31" spans="1:21" s="57" customFormat="1" ht="13.5" customHeight="1" x14ac:dyDescent="0.15">
      <c r="A31" s="263"/>
      <c r="B31" s="149" t="s">
        <v>6</v>
      </c>
      <c r="C31" s="229"/>
      <c r="D31" s="240">
        <v>457</v>
      </c>
      <c r="E31" s="230">
        <v>204</v>
      </c>
      <c r="F31" s="231">
        <v>201</v>
      </c>
      <c r="G31" s="231">
        <v>39</v>
      </c>
      <c r="H31" s="231">
        <v>4</v>
      </c>
      <c r="I31" s="231">
        <v>1</v>
      </c>
      <c r="J31" s="232">
        <v>8</v>
      </c>
      <c r="L31" s="273">
        <f>SUMPRODUCT(E$3:I$3,E31:I31)/SUM(E31:I31)</f>
        <v>4.3429844097995547</v>
      </c>
      <c r="N31" s="118">
        <v>10</v>
      </c>
      <c r="O31" s="109">
        <v>73</v>
      </c>
      <c r="P31" s="109">
        <v>260</v>
      </c>
      <c r="Q31" s="109">
        <v>80</v>
      </c>
      <c r="R31" s="109">
        <v>25</v>
      </c>
      <c r="S31" s="110">
        <v>9</v>
      </c>
      <c r="T31" s="2"/>
      <c r="U31" s="273">
        <f>SUMPRODUCT(N$3:R$3,N31:R31)/SUM(N31:R31)</f>
        <v>2.9174107142857144</v>
      </c>
    </row>
    <row r="32" spans="1:21" ht="13.5" customHeight="1" x14ac:dyDescent="0.15">
      <c r="A32" s="263"/>
      <c r="B32" s="148"/>
      <c r="C32" s="17"/>
      <c r="D32" s="205"/>
      <c r="E32" s="105">
        <v>44.63894967177243</v>
      </c>
      <c r="F32" s="106">
        <v>43.982494529540482</v>
      </c>
      <c r="G32" s="106">
        <v>8.5339168490153181</v>
      </c>
      <c r="H32" s="106">
        <v>0.87527352297592997</v>
      </c>
      <c r="I32" s="106">
        <v>0.21881838074398249</v>
      </c>
      <c r="J32" s="107">
        <v>1.7505470459518599</v>
      </c>
      <c r="L32" s="272"/>
      <c r="N32" s="117">
        <v>2.1881838074398248</v>
      </c>
      <c r="O32" s="106">
        <v>15.973741794310722</v>
      </c>
      <c r="P32" s="106">
        <v>56.892778993435442</v>
      </c>
      <c r="Q32" s="106">
        <v>17.505470459518598</v>
      </c>
      <c r="R32" s="106">
        <v>5.4704595185995624</v>
      </c>
      <c r="S32" s="107">
        <v>1.9693654266958425</v>
      </c>
      <c r="U32" s="272"/>
    </row>
    <row r="33" spans="1:21" s="57" customFormat="1" ht="13.5" customHeight="1" x14ac:dyDescent="0.15">
      <c r="A33" s="263"/>
      <c r="B33" s="149" t="s">
        <v>7</v>
      </c>
      <c r="C33" s="229"/>
      <c r="D33" s="240">
        <v>531</v>
      </c>
      <c r="E33" s="230">
        <v>222</v>
      </c>
      <c r="F33" s="231">
        <v>252</v>
      </c>
      <c r="G33" s="231">
        <v>44</v>
      </c>
      <c r="H33" s="231">
        <v>2</v>
      </c>
      <c r="I33" s="231">
        <v>1</v>
      </c>
      <c r="J33" s="232">
        <v>10</v>
      </c>
      <c r="L33" s="273">
        <f>SUMPRODUCT(E$3:I$3,E33:I33)/SUM(E33:I33)</f>
        <v>4.3282149712092126</v>
      </c>
      <c r="N33" s="118">
        <v>15</v>
      </c>
      <c r="O33" s="109">
        <v>85</v>
      </c>
      <c r="P33" s="109">
        <v>283</v>
      </c>
      <c r="Q33" s="109">
        <v>98</v>
      </c>
      <c r="R33" s="109">
        <v>29</v>
      </c>
      <c r="S33" s="110">
        <v>21</v>
      </c>
      <c r="T33" s="2"/>
      <c r="U33" s="273">
        <f>SUMPRODUCT(N$3:R$3,N33:R33)/SUM(N33:R33)</f>
        <v>2.9196078431372547</v>
      </c>
    </row>
    <row r="34" spans="1:21" ht="13.5" customHeight="1" x14ac:dyDescent="0.15">
      <c r="A34" s="263"/>
      <c r="B34" s="148"/>
      <c r="C34" s="17"/>
      <c r="D34" s="205"/>
      <c r="E34" s="105">
        <v>41.807909604519772</v>
      </c>
      <c r="F34" s="106">
        <v>47.457627118644069</v>
      </c>
      <c r="G34" s="106">
        <v>8.2862523540489654</v>
      </c>
      <c r="H34" s="106">
        <v>0.37664783427495291</v>
      </c>
      <c r="I34" s="106">
        <v>0.18832391713747645</v>
      </c>
      <c r="J34" s="107">
        <v>1.8832391713747645</v>
      </c>
      <c r="L34" s="272"/>
      <c r="N34" s="117">
        <v>2.8248587570621471</v>
      </c>
      <c r="O34" s="106">
        <v>16.007532956685498</v>
      </c>
      <c r="P34" s="106">
        <v>53.295668549905841</v>
      </c>
      <c r="Q34" s="106">
        <v>18.455743879472696</v>
      </c>
      <c r="R34" s="106">
        <v>5.4613935969868175</v>
      </c>
      <c r="S34" s="107">
        <v>3.9548022598870061</v>
      </c>
      <c r="U34" s="272"/>
    </row>
    <row r="35" spans="1:21" s="57" customFormat="1" ht="13.5" customHeight="1" x14ac:dyDescent="0.15">
      <c r="A35" s="263"/>
      <c r="B35" s="149" t="s">
        <v>45</v>
      </c>
      <c r="C35" s="229"/>
      <c r="D35" s="240">
        <v>750</v>
      </c>
      <c r="E35" s="230">
        <v>326</v>
      </c>
      <c r="F35" s="231">
        <v>300</v>
      </c>
      <c r="G35" s="231">
        <v>38</v>
      </c>
      <c r="H35" s="231">
        <v>6</v>
      </c>
      <c r="I35" s="231">
        <v>0</v>
      </c>
      <c r="J35" s="232">
        <v>80</v>
      </c>
      <c r="L35" s="273">
        <f>SUMPRODUCT(E$3:I$3,E35:I35)/SUM(E35:I35)</f>
        <v>4.4119402985074627</v>
      </c>
      <c r="N35" s="118">
        <v>11</v>
      </c>
      <c r="O35" s="109">
        <v>174</v>
      </c>
      <c r="P35" s="109">
        <v>326</v>
      </c>
      <c r="Q35" s="109">
        <v>94</v>
      </c>
      <c r="R35" s="109">
        <v>28</v>
      </c>
      <c r="S35" s="110">
        <v>117</v>
      </c>
      <c r="T35" s="2"/>
      <c r="U35" s="273">
        <f>SUMPRODUCT(N$3:R$3,N35:R35)/SUM(N35:R35)</f>
        <v>3.0726698262243284</v>
      </c>
    </row>
    <row r="36" spans="1:21" ht="13.5" customHeight="1" x14ac:dyDescent="0.15">
      <c r="A36" s="263"/>
      <c r="B36" s="148"/>
      <c r="C36" s="17"/>
      <c r="D36" s="205"/>
      <c r="E36" s="105">
        <v>43.466666666666661</v>
      </c>
      <c r="F36" s="106">
        <v>40</v>
      </c>
      <c r="G36" s="106">
        <v>5.0666666666666664</v>
      </c>
      <c r="H36" s="106">
        <v>0.8</v>
      </c>
      <c r="I36" s="106">
        <v>0</v>
      </c>
      <c r="J36" s="107">
        <v>10.666666666666668</v>
      </c>
      <c r="L36" s="272"/>
      <c r="N36" s="117">
        <v>1.4666666666666666</v>
      </c>
      <c r="O36" s="106">
        <v>23.200000000000003</v>
      </c>
      <c r="P36" s="106">
        <v>43.466666666666661</v>
      </c>
      <c r="Q36" s="106">
        <v>12.533333333333333</v>
      </c>
      <c r="R36" s="106">
        <v>3.7333333333333338</v>
      </c>
      <c r="S36" s="107">
        <v>15.6</v>
      </c>
      <c r="U36" s="272"/>
    </row>
    <row r="37" spans="1:21" s="57" customFormat="1" ht="13.5" customHeight="1" x14ac:dyDescent="0.15">
      <c r="A37" s="263"/>
      <c r="B37" s="56" t="s">
        <v>46</v>
      </c>
      <c r="D37" s="198">
        <v>32</v>
      </c>
      <c r="E37" s="108">
        <v>12</v>
      </c>
      <c r="F37" s="109">
        <v>12</v>
      </c>
      <c r="G37" s="109">
        <v>3</v>
      </c>
      <c r="H37" s="109">
        <v>1</v>
      </c>
      <c r="I37" s="109">
        <v>0</v>
      </c>
      <c r="J37" s="110">
        <v>4</v>
      </c>
      <c r="L37" s="273">
        <f>SUMPRODUCT(E$3:I$3,E37:I37)/SUM(E37:I37)</f>
        <v>4.25</v>
      </c>
      <c r="N37" s="118">
        <v>0</v>
      </c>
      <c r="O37" s="109">
        <v>6</v>
      </c>
      <c r="P37" s="109">
        <v>15</v>
      </c>
      <c r="Q37" s="109">
        <v>6</v>
      </c>
      <c r="R37" s="109">
        <v>1</v>
      </c>
      <c r="S37" s="110">
        <v>4</v>
      </c>
      <c r="T37" s="2"/>
      <c r="U37" s="273">
        <f>SUMPRODUCT(N$3:R$3,N37:R37)/SUM(N37:R37)</f>
        <v>2.9285714285714284</v>
      </c>
    </row>
    <row r="38" spans="1:21" ht="13.5" customHeight="1" thickBot="1" x14ac:dyDescent="0.2">
      <c r="A38" s="263"/>
      <c r="B38" s="56"/>
      <c r="D38" s="199"/>
      <c r="E38" s="111">
        <v>37.5</v>
      </c>
      <c r="F38" s="112">
        <v>37.5</v>
      </c>
      <c r="G38" s="112">
        <v>9.375</v>
      </c>
      <c r="H38" s="112">
        <v>3.125</v>
      </c>
      <c r="I38" s="112">
        <v>0</v>
      </c>
      <c r="J38" s="113">
        <v>12.5</v>
      </c>
      <c r="L38" s="271"/>
      <c r="N38" s="119">
        <v>0</v>
      </c>
      <c r="O38" s="112">
        <v>18.75</v>
      </c>
      <c r="P38" s="112">
        <v>46.875</v>
      </c>
      <c r="Q38" s="112">
        <v>18.75</v>
      </c>
      <c r="R38" s="112">
        <v>3.125</v>
      </c>
      <c r="S38" s="113">
        <v>12.5</v>
      </c>
      <c r="U38" s="271"/>
    </row>
    <row r="39" spans="1:21" s="57" customFormat="1" ht="13.5" customHeight="1" x14ac:dyDescent="0.15">
      <c r="A39" s="265" t="s">
        <v>47</v>
      </c>
      <c r="B39" s="55" t="s">
        <v>49</v>
      </c>
      <c r="C39" s="217"/>
      <c r="D39" s="202">
        <v>365</v>
      </c>
      <c r="E39" s="108">
        <v>147</v>
      </c>
      <c r="F39" s="109">
        <v>170</v>
      </c>
      <c r="G39" s="109">
        <v>35</v>
      </c>
      <c r="H39" s="109">
        <v>9</v>
      </c>
      <c r="I39" s="109">
        <v>1</v>
      </c>
      <c r="J39" s="110">
        <v>3</v>
      </c>
      <c r="L39" s="270">
        <f>SUMPRODUCT(E$3:I$3,E39:I39)/SUM(E39:I39)</f>
        <v>4.2513812154696131</v>
      </c>
      <c r="N39" s="118">
        <v>20</v>
      </c>
      <c r="O39" s="109">
        <v>66</v>
      </c>
      <c r="P39" s="109">
        <v>200</v>
      </c>
      <c r="Q39" s="109">
        <v>52</v>
      </c>
      <c r="R39" s="109">
        <v>20</v>
      </c>
      <c r="S39" s="110">
        <v>7</v>
      </c>
      <c r="T39" s="2"/>
      <c r="U39" s="270">
        <f>SUMPRODUCT(N$3:R$3,N39:R39)/SUM(N39:R39)</f>
        <v>3.0391061452513966</v>
      </c>
    </row>
    <row r="40" spans="1:21" ht="13.5" customHeight="1" x14ac:dyDescent="0.15">
      <c r="A40" s="263"/>
      <c r="B40" s="56"/>
      <c r="C40" s="218"/>
      <c r="D40" s="202"/>
      <c r="E40" s="219">
        <v>40.273972602739725</v>
      </c>
      <c r="F40" s="220">
        <v>46.575342465753423</v>
      </c>
      <c r="G40" s="220">
        <v>9.5890410958904102</v>
      </c>
      <c r="H40" s="220">
        <v>2.4657534246575343</v>
      </c>
      <c r="I40" s="220">
        <v>0.27397260273972601</v>
      </c>
      <c r="J40" s="221">
        <v>0.82191780821917804</v>
      </c>
      <c r="L40" s="272"/>
      <c r="N40" s="117">
        <v>5.4794520547945202</v>
      </c>
      <c r="O40" s="106">
        <v>18.082191780821919</v>
      </c>
      <c r="P40" s="106">
        <v>54.794520547945204</v>
      </c>
      <c r="Q40" s="106">
        <v>14.246575342465754</v>
      </c>
      <c r="R40" s="106">
        <v>5.4794520547945202</v>
      </c>
      <c r="S40" s="107">
        <v>1.9178082191780823</v>
      </c>
      <c r="U40" s="272"/>
    </row>
    <row r="41" spans="1:21" s="57" customFormat="1" ht="13.5" customHeight="1" x14ac:dyDescent="0.15">
      <c r="A41" s="263"/>
      <c r="B41" s="149" t="s">
        <v>51</v>
      </c>
      <c r="C41" s="246"/>
      <c r="D41" s="239">
        <v>1728</v>
      </c>
      <c r="E41" s="230">
        <v>726</v>
      </c>
      <c r="F41" s="231">
        <v>770</v>
      </c>
      <c r="G41" s="231">
        <v>146</v>
      </c>
      <c r="H41" s="231">
        <v>10</v>
      </c>
      <c r="I41" s="231">
        <v>6</v>
      </c>
      <c r="J41" s="232">
        <v>70</v>
      </c>
      <c r="L41" s="273">
        <f>SUMPRODUCT(E$3:I$3,E41:I41)/SUM(E41:I41)</f>
        <v>4.3268998793727382</v>
      </c>
      <c r="N41" s="118">
        <v>38</v>
      </c>
      <c r="O41" s="109">
        <v>328</v>
      </c>
      <c r="P41" s="109">
        <v>943</v>
      </c>
      <c r="Q41" s="109">
        <v>239</v>
      </c>
      <c r="R41" s="109">
        <v>73</v>
      </c>
      <c r="S41" s="110">
        <v>107</v>
      </c>
      <c r="T41" s="2"/>
      <c r="U41" s="273">
        <f>SUMPRODUCT(N$3:R$3,N41:R41)/SUM(N41:R41)</f>
        <v>3.011721159777915</v>
      </c>
    </row>
    <row r="42" spans="1:21" ht="13.5" customHeight="1" x14ac:dyDescent="0.15">
      <c r="A42" s="263"/>
      <c r="B42" s="148"/>
      <c r="C42" s="243"/>
      <c r="D42" s="201"/>
      <c r="E42" s="105">
        <v>42.013888888888893</v>
      </c>
      <c r="F42" s="106">
        <v>44.560185185185183</v>
      </c>
      <c r="G42" s="106">
        <v>8.4490740740740744</v>
      </c>
      <c r="H42" s="106">
        <v>0.57870370370370372</v>
      </c>
      <c r="I42" s="106">
        <v>0.34722222222222221</v>
      </c>
      <c r="J42" s="107">
        <v>4.0509259259259256</v>
      </c>
      <c r="L42" s="272"/>
      <c r="N42" s="117">
        <v>2.199074074074074</v>
      </c>
      <c r="O42" s="106">
        <v>18.981481481481481</v>
      </c>
      <c r="P42" s="106">
        <v>54.571759259259252</v>
      </c>
      <c r="Q42" s="106">
        <v>13.831018518518517</v>
      </c>
      <c r="R42" s="106">
        <v>4.2245370370370372</v>
      </c>
      <c r="S42" s="107">
        <v>6.1921296296296298</v>
      </c>
      <c r="U42" s="272"/>
    </row>
    <row r="43" spans="1:21" s="57" customFormat="1" ht="13.5" customHeight="1" x14ac:dyDescent="0.15">
      <c r="A43" s="263"/>
      <c r="B43" s="149" t="s">
        <v>52</v>
      </c>
      <c r="C43" s="246"/>
      <c r="D43" s="239">
        <v>317</v>
      </c>
      <c r="E43" s="230">
        <v>136</v>
      </c>
      <c r="F43" s="231">
        <v>122</v>
      </c>
      <c r="G43" s="231">
        <v>25</v>
      </c>
      <c r="H43" s="231">
        <v>5</v>
      </c>
      <c r="I43" s="231">
        <v>1</v>
      </c>
      <c r="J43" s="232">
        <v>28</v>
      </c>
      <c r="L43" s="273">
        <f>SUMPRODUCT(E$3:I$3,E43:I43)/SUM(E43:I43)</f>
        <v>4.3391003460207616</v>
      </c>
      <c r="N43" s="118">
        <v>9</v>
      </c>
      <c r="O43" s="109">
        <v>49</v>
      </c>
      <c r="P43" s="109">
        <v>150</v>
      </c>
      <c r="Q43" s="109">
        <v>54</v>
      </c>
      <c r="R43" s="109">
        <v>18</v>
      </c>
      <c r="S43" s="110">
        <v>37</v>
      </c>
      <c r="T43" s="2"/>
      <c r="U43" s="273">
        <f>SUMPRODUCT(N$3:R$3,N43:R43)/SUM(N43:R43)</f>
        <v>2.9178571428571427</v>
      </c>
    </row>
    <row r="44" spans="1:21" ht="13.5" customHeight="1" x14ac:dyDescent="0.15">
      <c r="A44" s="263"/>
      <c r="B44" s="148"/>
      <c r="C44" s="243"/>
      <c r="D44" s="201"/>
      <c r="E44" s="105">
        <v>42.902208201892748</v>
      </c>
      <c r="F44" s="106">
        <v>38.485804416403788</v>
      </c>
      <c r="G44" s="106">
        <v>7.8864353312302837</v>
      </c>
      <c r="H44" s="106">
        <v>1.5772870662460567</v>
      </c>
      <c r="I44" s="106">
        <v>0.31545741324921134</v>
      </c>
      <c r="J44" s="107">
        <v>8.8328075709779181</v>
      </c>
      <c r="L44" s="272"/>
      <c r="N44" s="117">
        <v>2.8391167192429023</v>
      </c>
      <c r="O44" s="106">
        <v>15.457413249211358</v>
      </c>
      <c r="P44" s="106">
        <v>47.318611987381701</v>
      </c>
      <c r="Q44" s="106">
        <v>17.034700315457414</v>
      </c>
      <c r="R44" s="106">
        <v>5.6782334384858046</v>
      </c>
      <c r="S44" s="107">
        <v>11.67192429022082</v>
      </c>
      <c r="U44" s="272"/>
    </row>
    <row r="45" spans="1:21" s="57" customFormat="1" ht="13.5" customHeight="1" x14ac:dyDescent="0.15">
      <c r="A45" s="263"/>
      <c r="B45" s="56" t="s">
        <v>350</v>
      </c>
      <c r="C45" s="244"/>
      <c r="D45" s="202">
        <v>45</v>
      </c>
      <c r="E45" s="108">
        <v>15</v>
      </c>
      <c r="F45" s="109">
        <v>18</v>
      </c>
      <c r="G45" s="109">
        <v>5</v>
      </c>
      <c r="H45" s="109">
        <v>1</v>
      </c>
      <c r="I45" s="109">
        <v>0</v>
      </c>
      <c r="J45" s="110">
        <v>6</v>
      </c>
      <c r="L45" s="273">
        <f>SUMPRODUCT(E$3:I$3,E45:I45)/SUM(E45:I45)</f>
        <v>4.2051282051282053</v>
      </c>
      <c r="N45" s="118">
        <v>0</v>
      </c>
      <c r="O45" s="109">
        <v>7</v>
      </c>
      <c r="P45" s="109">
        <v>20</v>
      </c>
      <c r="Q45" s="109">
        <v>9</v>
      </c>
      <c r="R45" s="109">
        <v>1</v>
      </c>
      <c r="S45" s="110">
        <v>8</v>
      </c>
      <c r="T45" s="2"/>
      <c r="U45" s="273">
        <f>SUMPRODUCT(N$3:R$3,N45:R45)/SUM(N45:R45)</f>
        <v>2.8918918918918921</v>
      </c>
    </row>
    <row r="46" spans="1:21" ht="13.5" customHeight="1" thickBot="1" x14ac:dyDescent="0.2">
      <c r="A46" s="264"/>
      <c r="B46" s="150"/>
      <c r="C46" s="245"/>
      <c r="D46" s="203"/>
      <c r="E46" s="111">
        <v>33.333333333333329</v>
      </c>
      <c r="F46" s="112">
        <v>40</v>
      </c>
      <c r="G46" s="112">
        <v>11.111111111111111</v>
      </c>
      <c r="H46" s="112">
        <v>2.2222222222222223</v>
      </c>
      <c r="I46" s="112">
        <v>0</v>
      </c>
      <c r="J46" s="113">
        <v>13.333333333333334</v>
      </c>
      <c r="L46" s="271"/>
      <c r="N46" s="119">
        <v>0</v>
      </c>
      <c r="O46" s="112">
        <v>15.555555555555555</v>
      </c>
      <c r="P46" s="112">
        <v>44.444444444444443</v>
      </c>
      <c r="Q46" s="112">
        <v>20</v>
      </c>
      <c r="R46" s="112">
        <v>2.2222222222222223</v>
      </c>
      <c r="S46" s="113">
        <v>17.777777777777779</v>
      </c>
      <c r="U46" s="271"/>
    </row>
    <row r="47" spans="1:21" s="57" customFormat="1" ht="13.5" customHeight="1" x14ac:dyDescent="0.15">
      <c r="A47" s="265" t="s">
        <v>224</v>
      </c>
      <c r="B47" s="55" t="s">
        <v>54</v>
      </c>
      <c r="C47" s="217"/>
      <c r="D47" s="202">
        <v>95</v>
      </c>
      <c r="E47" s="108">
        <v>38</v>
      </c>
      <c r="F47" s="109">
        <v>43</v>
      </c>
      <c r="G47" s="109">
        <v>9</v>
      </c>
      <c r="H47" s="109">
        <v>4</v>
      </c>
      <c r="I47" s="109">
        <v>0</v>
      </c>
      <c r="J47" s="110">
        <v>1</v>
      </c>
      <c r="L47" s="270">
        <f>SUMPRODUCT(E$3:I$3,E47:I47)/SUM(E47:I47)</f>
        <v>4.2234042553191493</v>
      </c>
      <c r="N47" s="118">
        <v>9</v>
      </c>
      <c r="O47" s="109">
        <v>16</v>
      </c>
      <c r="P47" s="109">
        <v>54</v>
      </c>
      <c r="Q47" s="109">
        <v>12</v>
      </c>
      <c r="R47" s="109">
        <v>3</v>
      </c>
      <c r="S47" s="110">
        <v>1</v>
      </c>
      <c r="T47" s="2"/>
      <c r="U47" s="270">
        <f>SUMPRODUCT(N$3:R$3,N47:R47)/SUM(N47:R47)</f>
        <v>3.1702127659574466</v>
      </c>
    </row>
    <row r="48" spans="1:21" ht="13.5" customHeight="1" x14ac:dyDescent="0.15">
      <c r="A48" s="263"/>
      <c r="B48" s="56"/>
      <c r="C48" s="218"/>
      <c r="D48" s="202"/>
      <c r="E48" s="219">
        <v>40</v>
      </c>
      <c r="F48" s="220">
        <v>45.263157894736842</v>
      </c>
      <c r="G48" s="220">
        <v>9.4736842105263168</v>
      </c>
      <c r="H48" s="220">
        <v>4.2105263157894735</v>
      </c>
      <c r="I48" s="220">
        <v>0</v>
      </c>
      <c r="J48" s="221">
        <v>1.0526315789473684</v>
      </c>
      <c r="L48" s="272"/>
      <c r="N48" s="117">
        <v>9.4736842105263168</v>
      </c>
      <c r="O48" s="106">
        <v>16.842105263157894</v>
      </c>
      <c r="P48" s="106">
        <v>56.84210526315789</v>
      </c>
      <c r="Q48" s="106">
        <v>12.631578947368421</v>
      </c>
      <c r="R48" s="106">
        <v>3.1578947368421053</v>
      </c>
      <c r="S48" s="107">
        <v>1.0526315789473684</v>
      </c>
      <c r="U48" s="272"/>
    </row>
    <row r="49" spans="1:21" s="57" customFormat="1" ht="13.5" customHeight="1" x14ac:dyDescent="0.15">
      <c r="A49" s="263"/>
      <c r="B49" s="149" t="s">
        <v>393</v>
      </c>
      <c r="C49" s="246"/>
      <c r="D49" s="239">
        <v>332</v>
      </c>
      <c r="E49" s="230">
        <v>137</v>
      </c>
      <c r="F49" s="231">
        <v>147</v>
      </c>
      <c r="G49" s="231">
        <v>39</v>
      </c>
      <c r="H49" s="231">
        <v>5</v>
      </c>
      <c r="I49" s="231">
        <v>2</v>
      </c>
      <c r="J49" s="232">
        <v>2</v>
      </c>
      <c r="L49" s="273">
        <f>SUMPRODUCT(E$3:I$3,E49:I49)/SUM(E49:I49)</f>
        <v>4.2484848484848481</v>
      </c>
      <c r="N49" s="118">
        <v>12</v>
      </c>
      <c r="O49" s="109">
        <v>54</v>
      </c>
      <c r="P49" s="109">
        <v>182</v>
      </c>
      <c r="Q49" s="109">
        <v>56</v>
      </c>
      <c r="R49" s="109">
        <v>22</v>
      </c>
      <c r="S49" s="110">
        <v>6</v>
      </c>
      <c r="T49" s="2"/>
      <c r="U49" s="273">
        <f>SUMPRODUCT(N$3:R$3,N49:R49)/SUM(N49:R49)</f>
        <v>2.9325153374233128</v>
      </c>
    </row>
    <row r="50" spans="1:21" ht="13.5" customHeight="1" x14ac:dyDescent="0.15">
      <c r="A50" s="263"/>
      <c r="B50" s="148"/>
      <c r="C50" s="243"/>
      <c r="D50" s="201"/>
      <c r="E50" s="105">
        <v>41.265060240963855</v>
      </c>
      <c r="F50" s="106">
        <v>44.277108433734938</v>
      </c>
      <c r="G50" s="106">
        <v>11.746987951807229</v>
      </c>
      <c r="H50" s="106">
        <v>1.5060240963855422</v>
      </c>
      <c r="I50" s="106">
        <v>0.60240963855421692</v>
      </c>
      <c r="J50" s="107">
        <v>0.60240963855421692</v>
      </c>
      <c r="L50" s="272"/>
      <c r="N50" s="117">
        <v>3.6144578313253009</v>
      </c>
      <c r="O50" s="106">
        <v>16.265060240963855</v>
      </c>
      <c r="P50" s="106">
        <v>54.819277108433738</v>
      </c>
      <c r="Q50" s="106">
        <v>16.867469879518072</v>
      </c>
      <c r="R50" s="106">
        <v>6.6265060240963862</v>
      </c>
      <c r="S50" s="107">
        <v>1.8072289156626504</v>
      </c>
      <c r="U50" s="272"/>
    </row>
    <row r="51" spans="1:21" s="57" customFormat="1" ht="13.5" customHeight="1" x14ac:dyDescent="0.15">
      <c r="A51" s="263"/>
      <c r="B51" s="149" t="s">
        <v>56</v>
      </c>
      <c r="C51" s="246"/>
      <c r="D51" s="239">
        <v>216</v>
      </c>
      <c r="E51" s="230">
        <v>92</v>
      </c>
      <c r="F51" s="231">
        <v>99</v>
      </c>
      <c r="G51" s="231">
        <v>19</v>
      </c>
      <c r="H51" s="231">
        <v>1</v>
      </c>
      <c r="I51" s="231">
        <v>1</v>
      </c>
      <c r="J51" s="232">
        <v>4</v>
      </c>
      <c r="L51" s="273">
        <f>SUMPRODUCT(E$3:I$3,E51:I51)/SUM(E51:I51)</f>
        <v>4.3207547169811322</v>
      </c>
      <c r="N51" s="118">
        <v>5</v>
      </c>
      <c r="O51" s="109">
        <v>35</v>
      </c>
      <c r="P51" s="109">
        <v>124</v>
      </c>
      <c r="Q51" s="109">
        <v>32</v>
      </c>
      <c r="R51" s="109">
        <v>14</v>
      </c>
      <c r="S51" s="110">
        <v>6</v>
      </c>
      <c r="T51" s="2"/>
      <c r="U51" s="273">
        <f>SUMPRODUCT(N$3:R$3,N51:R51)/SUM(N51:R51)</f>
        <v>2.9285714285714284</v>
      </c>
    </row>
    <row r="52" spans="1:21" ht="13.5" customHeight="1" x14ac:dyDescent="0.15">
      <c r="A52" s="263"/>
      <c r="B52" s="148"/>
      <c r="C52" s="243"/>
      <c r="D52" s="201"/>
      <c r="E52" s="105">
        <v>42.592592592592595</v>
      </c>
      <c r="F52" s="106">
        <v>45.833333333333329</v>
      </c>
      <c r="G52" s="106">
        <v>8.7962962962962958</v>
      </c>
      <c r="H52" s="106">
        <v>0.46296296296296291</v>
      </c>
      <c r="I52" s="106">
        <v>0.46296296296296291</v>
      </c>
      <c r="J52" s="107">
        <v>1.8518518518518516</v>
      </c>
      <c r="L52" s="272"/>
      <c r="N52" s="117">
        <v>2.3148148148148149</v>
      </c>
      <c r="O52" s="106">
        <v>16.203703703703702</v>
      </c>
      <c r="P52" s="106">
        <v>57.407407407407405</v>
      </c>
      <c r="Q52" s="106">
        <v>14.814814814814813</v>
      </c>
      <c r="R52" s="106">
        <v>6.481481481481481</v>
      </c>
      <c r="S52" s="107">
        <v>2.7777777777777777</v>
      </c>
      <c r="U52" s="272"/>
    </row>
    <row r="53" spans="1:21" s="57" customFormat="1" ht="13.5" customHeight="1" x14ac:dyDescent="0.15">
      <c r="A53" s="263"/>
      <c r="B53" s="149" t="s">
        <v>58</v>
      </c>
      <c r="C53" s="246"/>
      <c r="D53" s="239">
        <v>177</v>
      </c>
      <c r="E53" s="230">
        <v>59</v>
      </c>
      <c r="F53" s="231">
        <v>88</v>
      </c>
      <c r="G53" s="231">
        <v>24</v>
      </c>
      <c r="H53" s="231">
        <v>0</v>
      </c>
      <c r="I53" s="231">
        <v>3</v>
      </c>
      <c r="J53" s="232">
        <v>3</v>
      </c>
      <c r="L53" s="273">
        <f>SUMPRODUCT(E$3:I$3,E53:I53)/SUM(E53:I53)</f>
        <v>4.1494252873563218</v>
      </c>
      <c r="N53" s="118">
        <v>6</v>
      </c>
      <c r="O53" s="109">
        <v>30</v>
      </c>
      <c r="P53" s="109">
        <v>118</v>
      </c>
      <c r="Q53" s="109">
        <v>11</v>
      </c>
      <c r="R53" s="109">
        <v>6</v>
      </c>
      <c r="S53" s="110">
        <v>6</v>
      </c>
      <c r="T53" s="2"/>
      <c r="U53" s="273">
        <f>SUMPRODUCT(N$3:R$3,N53:R53)/SUM(N53:R53)</f>
        <v>3.1111111111111112</v>
      </c>
    </row>
    <row r="54" spans="1:21" ht="13.5" customHeight="1" x14ac:dyDescent="0.15">
      <c r="A54" s="263"/>
      <c r="B54" s="148"/>
      <c r="C54" s="243"/>
      <c r="D54" s="201"/>
      <c r="E54" s="105">
        <v>33.333333333333329</v>
      </c>
      <c r="F54" s="106">
        <v>49.717514124293785</v>
      </c>
      <c r="G54" s="106">
        <v>13.559322033898304</v>
      </c>
      <c r="H54" s="106">
        <v>0</v>
      </c>
      <c r="I54" s="106">
        <v>1.6949152542372881</v>
      </c>
      <c r="J54" s="107">
        <v>1.6949152542372881</v>
      </c>
      <c r="L54" s="272"/>
      <c r="N54" s="117">
        <v>3.3898305084745761</v>
      </c>
      <c r="O54" s="106">
        <v>16.949152542372879</v>
      </c>
      <c r="P54" s="106">
        <v>66.666666666666657</v>
      </c>
      <c r="Q54" s="106">
        <v>6.2146892655367232</v>
      </c>
      <c r="R54" s="106">
        <v>3.3898305084745761</v>
      </c>
      <c r="S54" s="107">
        <v>3.3898305084745761</v>
      </c>
      <c r="U54" s="272"/>
    </row>
    <row r="55" spans="1:21" s="57" customFormat="1" ht="13.5" customHeight="1" x14ac:dyDescent="0.15">
      <c r="A55" s="263"/>
      <c r="B55" s="149" t="s">
        <v>60</v>
      </c>
      <c r="C55" s="246"/>
      <c r="D55" s="239">
        <v>396</v>
      </c>
      <c r="E55" s="230">
        <v>152</v>
      </c>
      <c r="F55" s="231">
        <v>183</v>
      </c>
      <c r="G55" s="231">
        <v>47</v>
      </c>
      <c r="H55" s="231">
        <v>3</v>
      </c>
      <c r="I55" s="231">
        <v>3</v>
      </c>
      <c r="J55" s="232">
        <v>8</v>
      </c>
      <c r="L55" s="273">
        <f>SUMPRODUCT(E$3:I$3,E55:I55)/SUM(E55:I55)</f>
        <v>4.231958762886598</v>
      </c>
      <c r="N55" s="118">
        <v>11</v>
      </c>
      <c r="O55" s="109">
        <v>68</v>
      </c>
      <c r="P55" s="109">
        <v>248</v>
      </c>
      <c r="Q55" s="109">
        <v>48</v>
      </c>
      <c r="R55" s="109">
        <v>10</v>
      </c>
      <c r="S55" s="110">
        <v>11</v>
      </c>
      <c r="T55" s="2"/>
      <c r="U55" s="273">
        <f>SUMPRODUCT(N$3:R$3,N55:R55)/SUM(N55:R55)</f>
        <v>3.0571428571428569</v>
      </c>
    </row>
    <row r="56" spans="1:21" ht="13.5" customHeight="1" x14ac:dyDescent="0.15">
      <c r="A56" s="263"/>
      <c r="B56" s="148"/>
      <c r="C56" s="243"/>
      <c r="D56" s="201"/>
      <c r="E56" s="105">
        <v>38.383838383838381</v>
      </c>
      <c r="F56" s="106">
        <v>46.212121212121211</v>
      </c>
      <c r="G56" s="106">
        <v>11.868686868686869</v>
      </c>
      <c r="H56" s="106">
        <v>0.75757575757575757</v>
      </c>
      <c r="I56" s="106">
        <v>0.75757575757575757</v>
      </c>
      <c r="J56" s="107">
        <v>2.0202020202020203</v>
      </c>
      <c r="L56" s="272"/>
      <c r="N56" s="117">
        <v>2.7777777777777777</v>
      </c>
      <c r="O56" s="106">
        <v>17.171717171717169</v>
      </c>
      <c r="P56" s="106">
        <v>62.62626262626263</v>
      </c>
      <c r="Q56" s="106">
        <v>12.121212121212121</v>
      </c>
      <c r="R56" s="106">
        <v>2.5252525252525251</v>
      </c>
      <c r="S56" s="107">
        <v>2.7777777777777777</v>
      </c>
      <c r="U56" s="272"/>
    </row>
    <row r="57" spans="1:21" s="57" customFormat="1" ht="13.5" customHeight="1" x14ac:dyDescent="0.15">
      <c r="A57" s="263"/>
      <c r="B57" s="149" t="s">
        <v>62</v>
      </c>
      <c r="C57" s="246"/>
      <c r="D57" s="239">
        <v>207</v>
      </c>
      <c r="E57" s="230">
        <v>88</v>
      </c>
      <c r="F57" s="231">
        <v>95</v>
      </c>
      <c r="G57" s="231">
        <v>17</v>
      </c>
      <c r="H57" s="231">
        <v>4</v>
      </c>
      <c r="I57" s="231">
        <v>1</v>
      </c>
      <c r="J57" s="232">
        <v>2</v>
      </c>
      <c r="L57" s="273">
        <f>SUMPRODUCT(E$3:I$3,E57:I57)/SUM(E57:I57)</f>
        <v>4.2926829268292686</v>
      </c>
      <c r="N57" s="118">
        <v>7</v>
      </c>
      <c r="O57" s="109">
        <v>39</v>
      </c>
      <c r="P57" s="109">
        <v>115</v>
      </c>
      <c r="Q57" s="109">
        <v>33</v>
      </c>
      <c r="R57" s="109">
        <v>6</v>
      </c>
      <c r="S57" s="110">
        <v>7</v>
      </c>
      <c r="T57" s="2"/>
      <c r="U57" s="273">
        <f>SUMPRODUCT(N$3:R$3,N57:R57)/SUM(N57:R57)</f>
        <v>3.04</v>
      </c>
    </row>
    <row r="58" spans="1:21" ht="13.5" customHeight="1" x14ac:dyDescent="0.15">
      <c r="A58" s="263"/>
      <c r="B58" s="148"/>
      <c r="C58" s="243"/>
      <c r="D58" s="201"/>
      <c r="E58" s="105">
        <v>42.512077294685987</v>
      </c>
      <c r="F58" s="106">
        <v>45.893719806763286</v>
      </c>
      <c r="G58" s="106">
        <v>8.2125603864734309</v>
      </c>
      <c r="H58" s="106">
        <v>1.932367149758454</v>
      </c>
      <c r="I58" s="106">
        <v>0.48309178743961351</v>
      </c>
      <c r="J58" s="107">
        <v>0.96618357487922701</v>
      </c>
      <c r="L58" s="272"/>
      <c r="N58" s="117">
        <v>3.3816425120772946</v>
      </c>
      <c r="O58" s="106">
        <v>18.840579710144929</v>
      </c>
      <c r="P58" s="106">
        <v>55.555555555555557</v>
      </c>
      <c r="Q58" s="106">
        <v>15.942028985507244</v>
      </c>
      <c r="R58" s="106">
        <v>2.8985507246376812</v>
      </c>
      <c r="S58" s="107">
        <v>3.3816425120772946</v>
      </c>
      <c r="U58" s="272"/>
    </row>
    <row r="59" spans="1:21" s="57" customFormat="1" ht="13.5" customHeight="1" x14ac:dyDescent="0.15">
      <c r="A59" s="263"/>
      <c r="B59" s="149" t="s">
        <v>64</v>
      </c>
      <c r="C59" s="246"/>
      <c r="D59" s="206">
        <v>142</v>
      </c>
      <c r="E59" s="230">
        <v>56</v>
      </c>
      <c r="F59" s="231">
        <v>59</v>
      </c>
      <c r="G59" s="231">
        <v>9</v>
      </c>
      <c r="H59" s="231">
        <v>3</v>
      </c>
      <c r="I59" s="231">
        <v>0</v>
      </c>
      <c r="J59" s="232">
        <v>15</v>
      </c>
      <c r="L59" s="273">
        <f>SUMPRODUCT(E$3:I$3,E59:I59)/SUM(E59:I59)</f>
        <v>4.3228346456692917</v>
      </c>
      <c r="N59" s="118">
        <v>5</v>
      </c>
      <c r="O59" s="109">
        <v>18</v>
      </c>
      <c r="P59" s="109">
        <v>67</v>
      </c>
      <c r="Q59" s="109">
        <v>18</v>
      </c>
      <c r="R59" s="109">
        <v>12</v>
      </c>
      <c r="S59" s="110">
        <v>22</v>
      </c>
      <c r="T59" s="2"/>
      <c r="U59" s="273">
        <f>SUMPRODUCT(N$3:R$3,N59:R59)/SUM(N59:R59)</f>
        <v>2.8833333333333333</v>
      </c>
    </row>
    <row r="60" spans="1:21" ht="13.5" customHeight="1" x14ac:dyDescent="0.15">
      <c r="A60" s="263"/>
      <c r="B60" s="148"/>
      <c r="C60" s="243"/>
      <c r="D60" s="201"/>
      <c r="E60" s="105">
        <v>39.436619718309856</v>
      </c>
      <c r="F60" s="106">
        <v>41.549295774647888</v>
      </c>
      <c r="G60" s="106">
        <v>6.3380281690140841</v>
      </c>
      <c r="H60" s="106">
        <v>2.112676056338028</v>
      </c>
      <c r="I60" s="106">
        <v>0</v>
      </c>
      <c r="J60" s="107">
        <v>10.56338028169014</v>
      </c>
      <c r="L60" s="272"/>
      <c r="N60" s="117">
        <v>3.5211267605633805</v>
      </c>
      <c r="O60" s="106">
        <v>12.676056338028168</v>
      </c>
      <c r="P60" s="106">
        <v>47.183098591549296</v>
      </c>
      <c r="Q60" s="106">
        <v>12.676056338028168</v>
      </c>
      <c r="R60" s="106">
        <v>8.4507042253521121</v>
      </c>
      <c r="S60" s="107">
        <v>15.492957746478872</v>
      </c>
      <c r="U60" s="272"/>
    </row>
    <row r="61" spans="1:21" s="57" customFormat="1" ht="13.5" customHeight="1" x14ac:dyDescent="0.15">
      <c r="A61" s="263"/>
      <c r="B61" s="149" t="s">
        <v>66</v>
      </c>
      <c r="C61" s="246"/>
      <c r="D61" s="206">
        <v>524</v>
      </c>
      <c r="E61" s="230">
        <v>229</v>
      </c>
      <c r="F61" s="231">
        <v>213</v>
      </c>
      <c r="G61" s="231">
        <v>36</v>
      </c>
      <c r="H61" s="231">
        <v>2</v>
      </c>
      <c r="I61" s="231">
        <v>0</v>
      </c>
      <c r="J61" s="232">
        <v>44</v>
      </c>
      <c r="L61" s="273">
        <f>SUMPRODUCT(E$3:I$3,E61:I61)/SUM(E61:I61)</f>
        <v>4.3937499999999998</v>
      </c>
      <c r="N61" s="118">
        <v>6</v>
      </c>
      <c r="O61" s="109">
        <v>118</v>
      </c>
      <c r="P61" s="109">
        <v>246</v>
      </c>
      <c r="Q61" s="109">
        <v>73</v>
      </c>
      <c r="R61" s="109">
        <v>17</v>
      </c>
      <c r="S61" s="110">
        <v>64</v>
      </c>
      <c r="T61" s="2"/>
      <c r="U61" s="273">
        <f>SUMPRODUCT(N$3:R$3,N61:R61)/SUM(N61:R61)</f>
        <v>3.05</v>
      </c>
    </row>
    <row r="62" spans="1:21" ht="13.5" customHeight="1" x14ac:dyDescent="0.15">
      <c r="A62" s="263"/>
      <c r="B62" s="148"/>
      <c r="C62" s="243"/>
      <c r="D62" s="201"/>
      <c r="E62" s="105">
        <v>43.702290076335878</v>
      </c>
      <c r="F62" s="106">
        <v>40.648854961832058</v>
      </c>
      <c r="G62" s="106">
        <v>6.8702290076335881</v>
      </c>
      <c r="H62" s="106">
        <v>0.38167938931297707</v>
      </c>
      <c r="I62" s="106">
        <v>0</v>
      </c>
      <c r="J62" s="107">
        <v>8.3969465648854964</v>
      </c>
      <c r="L62" s="272"/>
      <c r="N62" s="117">
        <v>1.1450381679389312</v>
      </c>
      <c r="O62" s="106">
        <v>22.519083969465647</v>
      </c>
      <c r="P62" s="106">
        <v>46.946564885496187</v>
      </c>
      <c r="Q62" s="106">
        <v>13.931297709923665</v>
      </c>
      <c r="R62" s="106">
        <v>3.2442748091603053</v>
      </c>
      <c r="S62" s="107">
        <v>12.213740458015266</v>
      </c>
      <c r="U62" s="272"/>
    </row>
    <row r="63" spans="1:21" s="57" customFormat="1" ht="13.5" customHeight="1" x14ac:dyDescent="0.15">
      <c r="A63" s="263"/>
      <c r="B63" s="56" t="s">
        <v>67</v>
      </c>
      <c r="C63" s="244"/>
      <c r="D63" s="202">
        <v>543</v>
      </c>
      <c r="E63" s="108">
        <v>240</v>
      </c>
      <c r="F63" s="109">
        <v>236</v>
      </c>
      <c r="G63" s="109">
        <v>32</v>
      </c>
      <c r="H63" s="109">
        <v>4</v>
      </c>
      <c r="I63" s="109">
        <v>0</v>
      </c>
      <c r="J63" s="110">
        <v>31</v>
      </c>
      <c r="L63" s="273">
        <f>SUMPRODUCT(E$3:I$3,E63:I63)/SUM(E63:I63)</f>
        <v>4.390625</v>
      </c>
      <c r="N63" s="118">
        <v>11</v>
      </c>
      <c r="O63" s="109">
        <v>106</v>
      </c>
      <c r="P63" s="109">
        <v>265</v>
      </c>
      <c r="Q63" s="109">
        <v>91</v>
      </c>
      <c r="R63" s="109">
        <v>26</v>
      </c>
      <c r="S63" s="110">
        <v>44</v>
      </c>
      <c r="T63" s="2"/>
      <c r="U63" s="273">
        <f>SUMPRODUCT(N$3:R$3,N63:R63)/SUM(N63:R63)</f>
        <v>2.9699398797595191</v>
      </c>
    </row>
    <row r="64" spans="1:21" ht="13.5" customHeight="1" thickBot="1" x14ac:dyDescent="0.2">
      <c r="A64" s="264"/>
      <c r="B64" s="150"/>
      <c r="C64" s="245"/>
      <c r="D64" s="203"/>
      <c r="E64" s="111">
        <v>44.19889502762431</v>
      </c>
      <c r="F64" s="112">
        <v>43.462246777163905</v>
      </c>
      <c r="G64" s="112">
        <v>5.8931860036832413</v>
      </c>
      <c r="H64" s="112">
        <v>0.73664825046040516</v>
      </c>
      <c r="I64" s="112">
        <v>0</v>
      </c>
      <c r="J64" s="113">
        <v>5.70902394106814</v>
      </c>
      <c r="L64" s="271"/>
      <c r="N64" s="119">
        <v>2.0257826887661143</v>
      </c>
      <c r="O64" s="112">
        <v>19.521178637200737</v>
      </c>
      <c r="P64" s="112">
        <v>48.802946593001842</v>
      </c>
      <c r="Q64" s="112">
        <v>16.758747697974215</v>
      </c>
      <c r="R64" s="112">
        <v>4.7882136279926337</v>
      </c>
      <c r="S64" s="113">
        <v>8.1031307550644573</v>
      </c>
      <c r="U64" s="271"/>
    </row>
    <row r="65" spans="1:21" s="57" customFormat="1" ht="13.5" customHeight="1" x14ac:dyDescent="0.15">
      <c r="A65" s="269" t="s">
        <v>73</v>
      </c>
      <c r="B65" s="55" t="s">
        <v>68</v>
      </c>
      <c r="C65" s="217"/>
      <c r="D65" s="202">
        <v>1316</v>
      </c>
      <c r="E65" s="108">
        <v>564</v>
      </c>
      <c r="F65" s="109">
        <v>578</v>
      </c>
      <c r="G65" s="109">
        <v>108</v>
      </c>
      <c r="H65" s="109">
        <v>13</v>
      </c>
      <c r="I65" s="109">
        <v>3</v>
      </c>
      <c r="J65" s="110">
        <v>50</v>
      </c>
      <c r="L65" s="270">
        <f>SUMPRODUCT(E$3:I$3,E65:I65)/SUM(E65:I65)</f>
        <v>4.3325434439178512</v>
      </c>
      <c r="N65" s="118">
        <v>41</v>
      </c>
      <c r="O65" s="109">
        <v>262</v>
      </c>
      <c r="P65" s="109">
        <v>668</v>
      </c>
      <c r="Q65" s="109">
        <v>200</v>
      </c>
      <c r="R65" s="109">
        <v>72</v>
      </c>
      <c r="S65" s="110">
        <v>73</v>
      </c>
      <c r="T65" s="2"/>
      <c r="U65" s="270">
        <f>SUMPRODUCT(N$3:R$3,N65:R65)/SUM(N65:R65)</f>
        <v>3</v>
      </c>
    </row>
    <row r="66" spans="1:21" ht="13.5" customHeight="1" x14ac:dyDescent="0.15">
      <c r="A66" s="263"/>
      <c r="B66" s="9" t="s">
        <v>69</v>
      </c>
      <c r="C66" s="243"/>
      <c r="D66" s="201"/>
      <c r="E66" s="105">
        <v>42.857142857142854</v>
      </c>
      <c r="F66" s="106">
        <v>43.920972644376896</v>
      </c>
      <c r="G66" s="106">
        <v>8.2066869300911858</v>
      </c>
      <c r="H66" s="106">
        <v>0.9878419452887538</v>
      </c>
      <c r="I66" s="106">
        <v>0.22796352583586624</v>
      </c>
      <c r="J66" s="107">
        <v>3.7993920972644375</v>
      </c>
      <c r="L66" s="272"/>
      <c r="N66" s="117">
        <v>3.115501519756839</v>
      </c>
      <c r="O66" s="106">
        <v>19.908814589665656</v>
      </c>
      <c r="P66" s="106">
        <v>50.759878419452889</v>
      </c>
      <c r="Q66" s="106">
        <v>15.19756838905775</v>
      </c>
      <c r="R66" s="106">
        <v>5.4711246200607899</v>
      </c>
      <c r="S66" s="107">
        <v>5.547112462006079</v>
      </c>
      <c r="U66" s="272"/>
    </row>
    <row r="67" spans="1:21" s="57" customFormat="1" ht="13.5" customHeight="1" x14ac:dyDescent="0.15">
      <c r="A67" s="263"/>
      <c r="B67" s="56" t="s">
        <v>70</v>
      </c>
      <c r="C67" s="244"/>
      <c r="D67" s="202">
        <v>1077</v>
      </c>
      <c r="E67" s="108">
        <v>436</v>
      </c>
      <c r="F67" s="109">
        <v>483</v>
      </c>
      <c r="G67" s="109">
        <v>95</v>
      </c>
      <c r="H67" s="109">
        <v>10</v>
      </c>
      <c r="I67" s="109">
        <v>5</v>
      </c>
      <c r="J67" s="110">
        <v>48</v>
      </c>
      <c r="L67" s="273">
        <f>SUMPRODUCT(E$3:I$3,E67:I67)/SUM(E67:I67)</f>
        <v>4.2973760932944609</v>
      </c>
      <c r="N67" s="118">
        <v>24</v>
      </c>
      <c r="O67" s="109">
        <v>177</v>
      </c>
      <c r="P67" s="109">
        <v>616</v>
      </c>
      <c r="Q67" s="109">
        <v>147</v>
      </c>
      <c r="R67" s="109">
        <v>39</v>
      </c>
      <c r="S67" s="110">
        <v>74</v>
      </c>
      <c r="T67" s="2"/>
      <c r="U67" s="273">
        <f>SUMPRODUCT(N$3:R$3,N67:R67)/SUM(N67:R67)</f>
        <v>3</v>
      </c>
    </row>
    <row r="68" spans="1:21" ht="13.5" customHeight="1" x14ac:dyDescent="0.15">
      <c r="A68" s="263"/>
      <c r="B68" s="9" t="s">
        <v>71</v>
      </c>
      <c r="C68" s="243"/>
      <c r="D68" s="201"/>
      <c r="E68" s="105">
        <v>40.4828226555246</v>
      </c>
      <c r="F68" s="106">
        <v>44.846796657381617</v>
      </c>
      <c r="G68" s="106">
        <v>8.8207985143918304</v>
      </c>
      <c r="H68" s="106">
        <v>0.92850510677808717</v>
      </c>
      <c r="I68" s="106">
        <v>0.46425255338904359</v>
      </c>
      <c r="J68" s="107">
        <v>4.4568245125348191</v>
      </c>
      <c r="L68" s="272"/>
      <c r="N68" s="117">
        <v>2.2284122562674096</v>
      </c>
      <c r="O68" s="106">
        <v>16.434540389972145</v>
      </c>
      <c r="P68" s="106">
        <v>57.195914577530175</v>
      </c>
      <c r="Q68" s="106">
        <v>13.649025069637883</v>
      </c>
      <c r="R68" s="106">
        <v>3.6211699164345403</v>
      </c>
      <c r="S68" s="107">
        <v>6.8709377901578454</v>
      </c>
      <c r="U68" s="272"/>
    </row>
    <row r="69" spans="1:21" s="57" customFormat="1" ht="13.5" customHeight="1" x14ac:dyDescent="0.15">
      <c r="A69" s="263"/>
      <c r="B69" s="56" t="s">
        <v>72</v>
      </c>
      <c r="C69" s="244"/>
      <c r="D69" s="202">
        <v>62</v>
      </c>
      <c r="E69" s="108">
        <v>24</v>
      </c>
      <c r="F69" s="109">
        <v>19</v>
      </c>
      <c r="G69" s="109">
        <v>8</v>
      </c>
      <c r="H69" s="109">
        <v>2</v>
      </c>
      <c r="I69" s="109">
        <v>0</v>
      </c>
      <c r="J69" s="110">
        <v>9</v>
      </c>
      <c r="L69" s="273">
        <f>SUMPRODUCT(E$3:I$3,E69:I69)/SUM(E69:I69)</f>
        <v>4.2264150943396226</v>
      </c>
      <c r="N69" s="118">
        <v>2</v>
      </c>
      <c r="O69" s="109">
        <v>11</v>
      </c>
      <c r="P69" s="109">
        <v>29</v>
      </c>
      <c r="Q69" s="109">
        <v>7</v>
      </c>
      <c r="R69" s="109">
        <v>1</v>
      </c>
      <c r="S69" s="110">
        <v>12</v>
      </c>
      <c r="T69" s="2"/>
      <c r="U69" s="273">
        <f>SUMPRODUCT(N$3:R$3,N69:R69)/SUM(N69:R69)</f>
        <v>3.12</v>
      </c>
    </row>
    <row r="70" spans="1:21" ht="13.5" customHeight="1" thickBot="1" x14ac:dyDescent="0.2">
      <c r="A70" s="264"/>
      <c r="B70" s="16"/>
      <c r="C70" s="245"/>
      <c r="D70" s="203"/>
      <c r="E70" s="111">
        <v>38.70967741935484</v>
      </c>
      <c r="F70" s="112">
        <v>30.64516129032258</v>
      </c>
      <c r="G70" s="112">
        <v>12.903225806451612</v>
      </c>
      <c r="H70" s="112">
        <v>3.225806451612903</v>
      </c>
      <c r="I70" s="112">
        <v>0</v>
      </c>
      <c r="J70" s="113">
        <v>14.516129032258066</v>
      </c>
      <c r="L70" s="271"/>
      <c r="N70" s="119">
        <v>3.225806451612903</v>
      </c>
      <c r="O70" s="112">
        <v>17.741935483870968</v>
      </c>
      <c r="P70" s="112">
        <v>46.774193548387096</v>
      </c>
      <c r="Q70" s="112">
        <v>11.29032258064516</v>
      </c>
      <c r="R70" s="112">
        <v>1.6129032258064515</v>
      </c>
      <c r="S70" s="113">
        <v>19.35483870967742</v>
      </c>
      <c r="U70" s="271"/>
    </row>
    <row r="71" spans="1:21" s="57" customFormat="1" ht="13.5" customHeight="1" x14ac:dyDescent="0.15">
      <c r="A71" s="261" t="s">
        <v>404</v>
      </c>
      <c r="B71" s="56" t="s">
        <v>489</v>
      </c>
      <c r="D71" s="202">
        <v>1064</v>
      </c>
      <c r="E71" s="108">
        <v>444</v>
      </c>
      <c r="F71" s="109">
        <v>491</v>
      </c>
      <c r="G71" s="109">
        <v>92</v>
      </c>
      <c r="H71" s="109">
        <v>10</v>
      </c>
      <c r="I71" s="109">
        <v>4</v>
      </c>
      <c r="J71" s="110">
        <v>23</v>
      </c>
      <c r="L71" s="270">
        <f>SUMPRODUCT(E$3:I$3,E71:I71)/SUM(E71:I71)</f>
        <v>4.3073967339097026</v>
      </c>
      <c r="N71" s="118">
        <v>30</v>
      </c>
      <c r="O71" s="109">
        <v>175</v>
      </c>
      <c r="P71" s="109">
        <v>624</v>
      </c>
      <c r="Q71" s="109">
        <v>153</v>
      </c>
      <c r="R71" s="109">
        <v>49</v>
      </c>
      <c r="S71" s="110">
        <v>33</v>
      </c>
      <c r="T71" s="2"/>
      <c r="U71" s="270">
        <f>SUMPRODUCT(N$3:R$3,N71:R71)/SUM(N71:R71)</f>
        <v>2.9844810863239575</v>
      </c>
    </row>
    <row r="72" spans="1:21" ht="13.5" customHeight="1" x14ac:dyDescent="0.15">
      <c r="A72" s="261"/>
      <c r="B72" s="9" t="s">
        <v>490</v>
      </c>
      <c r="C72" s="17"/>
      <c r="D72" s="201"/>
      <c r="E72" s="105">
        <v>41.729323308270679</v>
      </c>
      <c r="F72" s="106">
        <v>46.146616541353389</v>
      </c>
      <c r="G72" s="106">
        <v>8.6466165413533833</v>
      </c>
      <c r="H72" s="106">
        <v>0.93984962406015038</v>
      </c>
      <c r="I72" s="106">
        <v>0.37593984962406013</v>
      </c>
      <c r="J72" s="107">
        <v>2.1616541353383458</v>
      </c>
      <c r="L72" s="272"/>
      <c r="N72" s="117">
        <v>2.8195488721804511</v>
      </c>
      <c r="O72" s="106">
        <v>16.447368421052634</v>
      </c>
      <c r="P72" s="106">
        <v>58.646616541353382</v>
      </c>
      <c r="Q72" s="106">
        <v>14.3796992481203</v>
      </c>
      <c r="R72" s="106">
        <v>4.6052631578947363</v>
      </c>
      <c r="S72" s="107">
        <v>3.1015037593984962</v>
      </c>
      <c r="U72" s="272"/>
    </row>
    <row r="73" spans="1:21" s="57" customFormat="1" ht="13.5" customHeight="1" x14ac:dyDescent="0.15">
      <c r="A73" s="261"/>
      <c r="B73" s="56" t="s">
        <v>405</v>
      </c>
      <c r="D73" s="202">
        <v>348</v>
      </c>
      <c r="E73" s="108">
        <v>135</v>
      </c>
      <c r="F73" s="109">
        <v>160</v>
      </c>
      <c r="G73" s="109">
        <v>41</v>
      </c>
      <c r="H73" s="109">
        <v>6</v>
      </c>
      <c r="I73" s="109">
        <v>4</v>
      </c>
      <c r="J73" s="110">
        <v>2</v>
      </c>
      <c r="L73" s="273">
        <f>SUMPRODUCT(E$3:I$3,E73:I73)/SUM(E73:I73)</f>
        <v>4.202312138728324</v>
      </c>
      <c r="N73" s="118">
        <v>10</v>
      </c>
      <c r="O73" s="109">
        <v>56</v>
      </c>
      <c r="P73" s="109">
        <v>205</v>
      </c>
      <c r="Q73" s="109">
        <v>55</v>
      </c>
      <c r="R73" s="109">
        <v>17</v>
      </c>
      <c r="S73" s="110">
        <v>5</v>
      </c>
      <c r="T73" s="2"/>
      <c r="U73" s="273">
        <f>SUMPRODUCT(N$3:R$3,N73:R73)/SUM(N73:R73)</f>
        <v>2.9620991253644315</v>
      </c>
    </row>
    <row r="74" spans="1:21" ht="13.5" customHeight="1" x14ac:dyDescent="0.15">
      <c r="A74" s="261"/>
      <c r="B74" s="9" t="s">
        <v>490</v>
      </c>
      <c r="C74" s="17"/>
      <c r="D74" s="201"/>
      <c r="E74" s="105">
        <v>38.793103448275865</v>
      </c>
      <c r="F74" s="106">
        <v>45.977011494252871</v>
      </c>
      <c r="G74" s="106">
        <v>11.781609195402298</v>
      </c>
      <c r="H74" s="106">
        <v>1.7241379310344827</v>
      </c>
      <c r="I74" s="106">
        <v>1.1494252873563218</v>
      </c>
      <c r="J74" s="107">
        <v>0.57471264367816088</v>
      </c>
      <c r="L74" s="272"/>
      <c r="N74" s="117">
        <v>2.8735632183908044</v>
      </c>
      <c r="O74" s="106">
        <v>16.091954022988507</v>
      </c>
      <c r="P74" s="106">
        <v>58.90804597701149</v>
      </c>
      <c r="Q74" s="106">
        <v>15.804597701149426</v>
      </c>
      <c r="R74" s="106">
        <v>4.8850574712643677</v>
      </c>
      <c r="S74" s="107">
        <v>1.4367816091954022</v>
      </c>
      <c r="U74" s="272"/>
    </row>
    <row r="75" spans="1:21" s="57" customFormat="1" ht="13.5" customHeight="1" x14ac:dyDescent="0.15">
      <c r="A75" s="261"/>
      <c r="B75" s="56" t="s">
        <v>406</v>
      </c>
      <c r="D75" s="202">
        <v>1043</v>
      </c>
      <c r="E75" s="108">
        <v>445</v>
      </c>
      <c r="F75" s="109">
        <v>429</v>
      </c>
      <c r="G75" s="109">
        <v>78</v>
      </c>
      <c r="H75" s="109">
        <v>9</v>
      </c>
      <c r="I75" s="109">
        <v>0</v>
      </c>
      <c r="J75" s="110">
        <v>82</v>
      </c>
      <c r="L75" s="273">
        <f>SUMPRODUCT(E$3:I$3,E75:I75)/SUM(E75:I75)</f>
        <v>4.3631633714880333</v>
      </c>
      <c r="N75" s="118">
        <v>27</v>
      </c>
      <c r="O75" s="109">
        <v>219</v>
      </c>
      <c r="P75" s="109">
        <v>484</v>
      </c>
      <c r="Q75" s="109">
        <v>146</v>
      </c>
      <c r="R75" s="109">
        <v>46</v>
      </c>
      <c r="S75" s="110">
        <v>121</v>
      </c>
      <c r="T75" s="2"/>
      <c r="U75" s="273">
        <f>SUMPRODUCT(N$3:R$3,N75:R75)/SUM(N75:R75)</f>
        <v>3.0379609544468549</v>
      </c>
    </row>
    <row r="76" spans="1:21" ht="13.5" customHeight="1" thickBot="1" x14ac:dyDescent="0.2">
      <c r="A76" s="262"/>
      <c r="B76" s="16"/>
      <c r="C76" s="18"/>
      <c r="D76" s="203"/>
      <c r="E76" s="111">
        <v>42.665388302972197</v>
      </c>
      <c r="F76" s="112">
        <v>41.131351869606902</v>
      </c>
      <c r="G76" s="112">
        <v>7.4784276126558007</v>
      </c>
      <c r="H76" s="112">
        <v>0.86289549376797703</v>
      </c>
      <c r="I76" s="112">
        <v>0</v>
      </c>
      <c r="J76" s="113">
        <v>7.8619367209971234</v>
      </c>
      <c r="L76" s="271"/>
      <c r="N76" s="119">
        <v>2.588686481303931</v>
      </c>
      <c r="O76" s="112">
        <v>20.997123681687441</v>
      </c>
      <c r="P76" s="112">
        <v>46.4046021093001</v>
      </c>
      <c r="Q76" s="112">
        <v>13.998082454458293</v>
      </c>
      <c r="R76" s="112">
        <v>4.4103547459252157</v>
      </c>
      <c r="S76" s="113">
        <v>11.601150527325025</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316</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854</v>
      </c>
      <c r="F5" s="97">
        <v>1146</v>
      </c>
      <c r="G5" s="97">
        <v>304</v>
      </c>
      <c r="H5" s="97">
        <v>29</v>
      </c>
      <c r="I5" s="97">
        <v>8</v>
      </c>
      <c r="J5" s="98">
        <v>114</v>
      </c>
      <c r="K5" s="69"/>
      <c r="L5" s="270">
        <f>SUMPRODUCT(E$3:I$3,E5:I5)/SUM(E5:I5)</f>
        <v>4.1999145664246047</v>
      </c>
      <c r="N5" s="114">
        <v>58</v>
      </c>
      <c r="O5" s="97">
        <v>284</v>
      </c>
      <c r="P5" s="97">
        <v>1348</v>
      </c>
      <c r="Q5" s="97">
        <v>458</v>
      </c>
      <c r="R5" s="97">
        <v>140</v>
      </c>
      <c r="S5" s="98">
        <v>167</v>
      </c>
      <c r="T5" s="2"/>
      <c r="U5" s="270">
        <f>SUMPRODUCT(N$3:R$3,N5:R5)/SUM(N5:R5)</f>
        <v>2.8522727272727271</v>
      </c>
    </row>
    <row r="6" spans="1:22" ht="13.5" customHeight="1" thickBot="1" x14ac:dyDescent="0.2">
      <c r="A6" s="7"/>
      <c r="B6" s="8"/>
      <c r="C6" s="8"/>
      <c r="D6" s="199"/>
      <c r="E6" s="99">
        <v>34.78615071283096</v>
      </c>
      <c r="F6" s="100">
        <v>46.680244399185334</v>
      </c>
      <c r="G6" s="100">
        <v>12.382892057026476</v>
      </c>
      <c r="H6" s="100">
        <v>1.1812627291242364</v>
      </c>
      <c r="I6" s="100">
        <v>0.32586558044806518</v>
      </c>
      <c r="J6" s="101">
        <v>4.6435845213849287</v>
      </c>
      <c r="K6" s="70"/>
      <c r="L6" s="271"/>
      <c r="N6" s="115">
        <v>2.3625254582484727</v>
      </c>
      <c r="O6" s="100">
        <v>11.568228105906314</v>
      </c>
      <c r="P6" s="100">
        <v>54.908350305498978</v>
      </c>
      <c r="Q6" s="100">
        <v>18.655804480651732</v>
      </c>
      <c r="R6" s="100">
        <v>5.7026476578411405</v>
      </c>
      <c r="S6" s="101">
        <v>6.8024439918533606</v>
      </c>
      <c r="U6" s="271"/>
    </row>
    <row r="7" spans="1:22" s="57" customFormat="1" ht="13.5" customHeight="1" x14ac:dyDescent="0.15">
      <c r="A7" s="265" t="s">
        <v>31</v>
      </c>
      <c r="B7" s="55" t="s">
        <v>33</v>
      </c>
      <c r="C7" s="60"/>
      <c r="D7" s="200">
        <v>1196</v>
      </c>
      <c r="E7" s="102">
        <v>425</v>
      </c>
      <c r="F7" s="103">
        <v>551</v>
      </c>
      <c r="G7" s="103">
        <v>145</v>
      </c>
      <c r="H7" s="103">
        <v>15</v>
      </c>
      <c r="I7" s="103">
        <v>5</v>
      </c>
      <c r="J7" s="104">
        <v>55</v>
      </c>
      <c r="K7" s="69"/>
      <c r="L7" s="270">
        <f>SUMPRODUCT(E$3:I$3,E7:I7)/SUM(E7:I7)</f>
        <v>4.2059596844872917</v>
      </c>
      <c r="N7" s="116">
        <v>23</v>
      </c>
      <c r="O7" s="103">
        <v>144</v>
      </c>
      <c r="P7" s="103">
        <v>677</v>
      </c>
      <c r="Q7" s="103">
        <v>204</v>
      </c>
      <c r="R7" s="103">
        <v>63</v>
      </c>
      <c r="S7" s="104">
        <v>85</v>
      </c>
      <c r="T7" s="2"/>
      <c r="U7" s="270">
        <f>SUMPRODUCT(N$3:R$3,N7:R7)/SUM(N7:R7)</f>
        <v>2.8739873987398741</v>
      </c>
    </row>
    <row r="8" spans="1:22" ht="13.5" customHeight="1" x14ac:dyDescent="0.15">
      <c r="A8" s="263"/>
      <c r="B8" s="148"/>
      <c r="C8" s="17"/>
      <c r="D8" s="201"/>
      <c r="E8" s="105">
        <v>35.535117056856187</v>
      </c>
      <c r="F8" s="106">
        <v>46.070234113712374</v>
      </c>
      <c r="G8" s="106">
        <v>12.123745819397994</v>
      </c>
      <c r="H8" s="106">
        <v>1.254180602006689</v>
      </c>
      <c r="I8" s="106">
        <v>0.41806020066889632</v>
      </c>
      <c r="J8" s="107">
        <v>4.5986622073578589</v>
      </c>
      <c r="K8" s="70"/>
      <c r="L8" s="272"/>
      <c r="N8" s="117">
        <v>1.9230769230769231</v>
      </c>
      <c r="O8" s="106">
        <v>12.040133779264215</v>
      </c>
      <c r="P8" s="106">
        <v>56.605351170568561</v>
      </c>
      <c r="Q8" s="106">
        <v>17.056856187290968</v>
      </c>
      <c r="R8" s="106">
        <v>5.2675585284280935</v>
      </c>
      <c r="S8" s="107">
        <v>7.1070234113712365</v>
      </c>
      <c r="U8" s="272"/>
    </row>
    <row r="9" spans="1:22" s="57" customFormat="1" ht="13.5" customHeight="1" x14ac:dyDescent="0.15">
      <c r="A9" s="263"/>
      <c r="B9" s="56" t="s">
        <v>35</v>
      </c>
      <c r="D9" s="202">
        <v>223</v>
      </c>
      <c r="E9" s="108">
        <v>57</v>
      </c>
      <c r="F9" s="109">
        <v>126</v>
      </c>
      <c r="G9" s="109">
        <v>26</v>
      </c>
      <c r="H9" s="109">
        <v>4</v>
      </c>
      <c r="I9" s="109">
        <v>0</v>
      </c>
      <c r="J9" s="110">
        <v>10</v>
      </c>
      <c r="K9" s="65"/>
      <c r="L9" s="273">
        <f>SUMPRODUCT(E$3:I$3,E9:I9)/SUM(E9:I9)</f>
        <v>4.107981220657277</v>
      </c>
      <c r="N9" s="118">
        <v>5</v>
      </c>
      <c r="O9" s="109">
        <v>24</v>
      </c>
      <c r="P9" s="109">
        <v>125</v>
      </c>
      <c r="Q9" s="109">
        <v>46</v>
      </c>
      <c r="R9" s="109">
        <v>8</v>
      </c>
      <c r="S9" s="110">
        <v>15</v>
      </c>
      <c r="T9" s="2"/>
      <c r="U9" s="273">
        <f>SUMPRODUCT(N$3:R$3,N9:R9)/SUM(N9:R9)</f>
        <v>2.8653846153846154</v>
      </c>
    </row>
    <row r="10" spans="1:22" ht="13.5" customHeight="1" x14ac:dyDescent="0.15">
      <c r="A10" s="263"/>
      <c r="B10" s="148"/>
      <c r="C10" s="17"/>
      <c r="D10" s="201"/>
      <c r="E10" s="105">
        <v>25.560538116591928</v>
      </c>
      <c r="F10" s="106">
        <v>56.502242152466366</v>
      </c>
      <c r="G10" s="106">
        <v>11.659192825112108</v>
      </c>
      <c r="H10" s="106">
        <v>1.7937219730941705</v>
      </c>
      <c r="I10" s="106">
        <v>0</v>
      </c>
      <c r="J10" s="107">
        <v>4.4843049327354256</v>
      </c>
      <c r="K10" s="66"/>
      <c r="L10" s="272"/>
      <c r="N10" s="117">
        <v>2.2421524663677128</v>
      </c>
      <c r="O10" s="106">
        <v>10.762331838565023</v>
      </c>
      <c r="P10" s="106">
        <v>56.053811659192817</v>
      </c>
      <c r="Q10" s="106">
        <v>20.627802690582961</v>
      </c>
      <c r="R10" s="106">
        <v>3.5874439461883409</v>
      </c>
      <c r="S10" s="107">
        <v>6.7264573991031389</v>
      </c>
      <c r="U10" s="272"/>
    </row>
    <row r="11" spans="1:22" s="57" customFormat="1" ht="13.5" customHeight="1" x14ac:dyDescent="0.15">
      <c r="A11" s="263"/>
      <c r="B11" s="56" t="s">
        <v>37</v>
      </c>
      <c r="D11" s="202">
        <v>607</v>
      </c>
      <c r="E11" s="108">
        <v>220</v>
      </c>
      <c r="F11" s="109">
        <v>278</v>
      </c>
      <c r="G11" s="109">
        <v>79</v>
      </c>
      <c r="H11" s="109">
        <v>6</v>
      </c>
      <c r="I11" s="109">
        <v>1</v>
      </c>
      <c r="J11" s="110">
        <v>23</v>
      </c>
      <c r="K11" s="65"/>
      <c r="L11" s="273">
        <f>SUMPRODUCT(E$3:I$3,E11:I11)/SUM(E11:I11)</f>
        <v>4.2157534246575343</v>
      </c>
      <c r="N11" s="118">
        <v>19</v>
      </c>
      <c r="O11" s="109">
        <v>71</v>
      </c>
      <c r="P11" s="109">
        <v>347</v>
      </c>
      <c r="Q11" s="109">
        <v>110</v>
      </c>
      <c r="R11" s="109">
        <v>28</v>
      </c>
      <c r="S11" s="110">
        <v>32</v>
      </c>
      <c r="T11" s="2"/>
      <c r="U11" s="273">
        <f>SUMPRODUCT(N$3:R$3,N11:R11)/SUM(N11:R11)</f>
        <v>2.9008695652173913</v>
      </c>
    </row>
    <row r="12" spans="1:22" ht="13.5" customHeight="1" x14ac:dyDescent="0.15">
      <c r="A12" s="263"/>
      <c r="B12" s="148"/>
      <c r="C12" s="17"/>
      <c r="D12" s="201"/>
      <c r="E12" s="105">
        <v>36.243822075782539</v>
      </c>
      <c r="F12" s="106">
        <v>45.799011532125206</v>
      </c>
      <c r="G12" s="106">
        <v>13.01482701812191</v>
      </c>
      <c r="H12" s="106">
        <v>0.98846787479406917</v>
      </c>
      <c r="I12" s="106">
        <v>0.16474464579901155</v>
      </c>
      <c r="J12" s="107">
        <v>3.7891268533772648</v>
      </c>
      <c r="K12" s="66"/>
      <c r="L12" s="272"/>
      <c r="N12" s="117">
        <v>3.1301482701812189</v>
      </c>
      <c r="O12" s="106">
        <v>11.696869851729819</v>
      </c>
      <c r="P12" s="106">
        <v>57.166392092256999</v>
      </c>
      <c r="Q12" s="106">
        <v>18.12191103789127</v>
      </c>
      <c r="R12" s="106">
        <v>4.6128500823723231</v>
      </c>
      <c r="S12" s="107">
        <v>5.2718286655683695</v>
      </c>
      <c r="U12" s="272"/>
    </row>
    <row r="13" spans="1:22" s="57" customFormat="1" ht="13.5" customHeight="1" x14ac:dyDescent="0.15">
      <c r="A13" s="263"/>
      <c r="B13" s="56" t="s">
        <v>39</v>
      </c>
      <c r="D13" s="202">
        <v>159</v>
      </c>
      <c r="E13" s="108">
        <v>63</v>
      </c>
      <c r="F13" s="109">
        <v>64</v>
      </c>
      <c r="G13" s="109">
        <v>18</v>
      </c>
      <c r="H13" s="109">
        <v>1</v>
      </c>
      <c r="I13" s="109">
        <v>0</v>
      </c>
      <c r="J13" s="110">
        <v>13</v>
      </c>
      <c r="K13" s="65"/>
      <c r="L13" s="273">
        <f>SUMPRODUCT(E$3:I$3,E13:I13)/SUM(E13:I13)</f>
        <v>4.2945205479452051</v>
      </c>
      <c r="N13" s="118">
        <v>3</v>
      </c>
      <c r="O13" s="109">
        <v>22</v>
      </c>
      <c r="P13" s="109">
        <v>67</v>
      </c>
      <c r="Q13" s="109">
        <v>35</v>
      </c>
      <c r="R13" s="109">
        <v>16</v>
      </c>
      <c r="S13" s="110">
        <v>16</v>
      </c>
      <c r="T13" s="2"/>
      <c r="U13" s="273">
        <f>SUMPRODUCT(N$3:R$3,N13:R13)/SUM(N13:R13)</f>
        <v>2.7272727272727271</v>
      </c>
    </row>
    <row r="14" spans="1:22" ht="13.5" customHeight="1" x14ac:dyDescent="0.15">
      <c r="A14" s="263"/>
      <c r="B14" s="148"/>
      <c r="C14" s="17"/>
      <c r="D14" s="201"/>
      <c r="E14" s="105">
        <v>39.622641509433961</v>
      </c>
      <c r="F14" s="106">
        <v>40.25157232704403</v>
      </c>
      <c r="G14" s="106">
        <v>11.320754716981133</v>
      </c>
      <c r="H14" s="106">
        <v>0.62893081761006298</v>
      </c>
      <c r="I14" s="106">
        <v>0</v>
      </c>
      <c r="J14" s="107">
        <v>8.1761006289308167</v>
      </c>
      <c r="K14" s="66"/>
      <c r="L14" s="272"/>
      <c r="N14" s="117">
        <v>1.8867924528301887</v>
      </c>
      <c r="O14" s="106">
        <v>13.836477987421384</v>
      </c>
      <c r="P14" s="106">
        <v>42.138364779874216</v>
      </c>
      <c r="Q14" s="106">
        <v>22.012578616352201</v>
      </c>
      <c r="R14" s="106">
        <v>10.062893081761008</v>
      </c>
      <c r="S14" s="107">
        <v>10.062893081761008</v>
      </c>
      <c r="U14" s="272"/>
    </row>
    <row r="15" spans="1:22" s="57" customFormat="1" ht="13.5" customHeight="1" x14ac:dyDescent="0.15">
      <c r="A15" s="263"/>
      <c r="B15" s="56" t="s">
        <v>41</v>
      </c>
      <c r="D15" s="202">
        <v>186</v>
      </c>
      <c r="E15" s="108">
        <v>54</v>
      </c>
      <c r="F15" s="109">
        <v>93</v>
      </c>
      <c r="G15" s="109">
        <v>26</v>
      </c>
      <c r="H15" s="109">
        <v>3</v>
      </c>
      <c r="I15" s="109">
        <v>1</v>
      </c>
      <c r="J15" s="110">
        <v>9</v>
      </c>
      <c r="K15" s="65"/>
      <c r="L15" s="273">
        <f>SUMPRODUCT(E$3:I$3,E15:I15)/SUM(E15:I15)</f>
        <v>4.1073446327683616</v>
      </c>
      <c r="N15" s="118">
        <v>4</v>
      </c>
      <c r="O15" s="109">
        <v>17</v>
      </c>
      <c r="P15" s="109">
        <v>97</v>
      </c>
      <c r="Q15" s="109">
        <v>39</v>
      </c>
      <c r="R15" s="109">
        <v>15</v>
      </c>
      <c r="S15" s="110">
        <v>14</v>
      </c>
      <c r="T15" s="2"/>
      <c r="U15" s="273">
        <f>SUMPRODUCT(N$3:R$3,N15:R15)/SUM(N15:R15)</f>
        <v>2.7441860465116279</v>
      </c>
    </row>
    <row r="16" spans="1:22" ht="13.5" customHeight="1" x14ac:dyDescent="0.15">
      <c r="A16" s="263"/>
      <c r="B16" s="148"/>
      <c r="C16" s="17"/>
      <c r="D16" s="201"/>
      <c r="E16" s="105">
        <v>29.032258064516132</v>
      </c>
      <c r="F16" s="106">
        <v>50</v>
      </c>
      <c r="G16" s="106">
        <v>13.978494623655912</v>
      </c>
      <c r="H16" s="106">
        <v>1.6129032258064515</v>
      </c>
      <c r="I16" s="106">
        <v>0.53763440860215062</v>
      </c>
      <c r="J16" s="107">
        <v>4.838709677419355</v>
      </c>
      <c r="K16" s="66"/>
      <c r="L16" s="272"/>
      <c r="N16" s="117">
        <v>2.1505376344086025</v>
      </c>
      <c r="O16" s="106">
        <v>9.1397849462365599</v>
      </c>
      <c r="P16" s="106">
        <v>52.1505376344086</v>
      </c>
      <c r="Q16" s="106">
        <v>20.967741935483872</v>
      </c>
      <c r="R16" s="106">
        <v>8.064516129032258</v>
      </c>
      <c r="S16" s="107">
        <v>7.5268817204301079</v>
      </c>
      <c r="U16" s="272"/>
    </row>
    <row r="17" spans="1:21" s="57" customFormat="1" ht="13.5" customHeight="1" x14ac:dyDescent="0.15">
      <c r="A17" s="263"/>
      <c r="B17" s="56" t="s">
        <v>43</v>
      </c>
      <c r="D17" s="202">
        <v>84</v>
      </c>
      <c r="E17" s="108">
        <v>35</v>
      </c>
      <c r="F17" s="109">
        <v>34</v>
      </c>
      <c r="G17" s="109">
        <v>10</v>
      </c>
      <c r="H17" s="109">
        <v>0</v>
      </c>
      <c r="I17" s="109">
        <v>1</v>
      </c>
      <c r="J17" s="110">
        <v>4</v>
      </c>
      <c r="K17" s="65"/>
      <c r="L17" s="273">
        <f>SUMPRODUCT(E$3:I$3,E17:I17)/SUM(E17:I17)</f>
        <v>4.2750000000000004</v>
      </c>
      <c r="N17" s="118">
        <v>4</v>
      </c>
      <c r="O17" s="109">
        <v>6</v>
      </c>
      <c r="P17" s="109">
        <v>35</v>
      </c>
      <c r="Q17" s="109">
        <v>24</v>
      </c>
      <c r="R17" s="109">
        <v>10</v>
      </c>
      <c r="S17" s="110">
        <v>5</v>
      </c>
      <c r="T17" s="2"/>
      <c r="U17" s="273">
        <f>SUMPRODUCT(N$3:R$3,N17:R17)/SUM(N17:R17)</f>
        <v>2.6202531645569622</v>
      </c>
    </row>
    <row r="18" spans="1:21" ht="13.5" customHeight="1" thickBot="1" x14ac:dyDescent="0.2">
      <c r="A18" s="264"/>
      <c r="B18" s="150"/>
      <c r="C18" s="18"/>
      <c r="D18" s="203"/>
      <c r="E18" s="111">
        <v>41.666666666666671</v>
      </c>
      <c r="F18" s="112">
        <v>40.476190476190474</v>
      </c>
      <c r="G18" s="112">
        <v>11.904761904761903</v>
      </c>
      <c r="H18" s="112">
        <v>0</v>
      </c>
      <c r="I18" s="112">
        <v>1.1904761904761905</v>
      </c>
      <c r="J18" s="113">
        <v>4.7619047619047619</v>
      </c>
      <c r="K18" s="66"/>
      <c r="L18" s="271"/>
      <c r="N18" s="119">
        <v>4.7619047619047619</v>
      </c>
      <c r="O18" s="112">
        <v>7.1428571428571423</v>
      </c>
      <c r="P18" s="112">
        <v>41.666666666666671</v>
      </c>
      <c r="Q18" s="112">
        <v>28.571428571428569</v>
      </c>
      <c r="R18" s="112">
        <v>11.904761904761903</v>
      </c>
      <c r="S18" s="113">
        <v>5.9523809523809517</v>
      </c>
      <c r="U18" s="271"/>
    </row>
    <row r="19" spans="1:21" s="57" customFormat="1" ht="13.5" customHeight="1" x14ac:dyDescent="0.15">
      <c r="A19" s="265" t="s">
        <v>0</v>
      </c>
      <c r="B19" s="55" t="s">
        <v>1</v>
      </c>
      <c r="C19" s="217"/>
      <c r="D19" s="200">
        <v>993</v>
      </c>
      <c r="E19" s="102">
        <v>296</v>
      </c>
      <c r="F19" s="103">
        <v>480</v>
      </c>
      <c r="G19" s="103">
        <v>161</v>
      </c>
      <c r="H19" s="103">
        <v>13</v>
      </c>
      <c r="I19" s="103">
        <v>5</v>
      </c>
      <c r="J19" s="104">
        <v>38</v>
      </c>
      <c r="K19" s="65"/>
      <c r="L19" s="270">
        <f>SUMPRODUCT(E$3:I$3,E19:I19)/SUM(E19:I19)</f>
        <v>4.0984293193717276</v>
      </c>
      <c r="N19" s="116">
        <v>33</v>
      </c>
      <c r="O19" s="103">
        <v>123</v>
      </c>
      <c r="P19" s="103">
        <v>551</v>
      </c>
      <c r="Q19" s="103">
        <v>173</v>
      </c>
      <c r="R19" s="103">
        <v>56</v>
      </c>
      <c r="S19" s="104">
        <v>57</v>
      </c>
      <c r="T19" s="2"/>
      <c r="U19" s="270">
        <f>SUMPRODUCT(N$3:R$3,N19:R19)/SUM(N19:R19)</f>
        <v>2.8974358974358974</v>
      </c>
    </row>
    <row r="20" spans="1:21" ht="13.5" customHeight="1" x14ac:dyDescent="0.15">
      <c r="A20" s="263"/>
      <c r="B20" s="56"/>
      <c r="C20" s="218"/>
      <c r="D20" s="202"/>
      <c r="E20" s="219">
        <v>29.808660624370592</v>
      </c>
      <c r="F20" s="220">
        <v>48.338368580060425</v>
      </c>
      <c r="G20" s="220">
        <v>16.213494461228599</v>
      </c>
      <c r="H20" s="220">
        <v>1.3091641490433032</v>
      </c>
      <c r="I20" s="220">
        <v>0.50352467270896273</v>
      </c>
      <c r="J20" s="221">
        <v>3.8267875125881168</v>
      </c>
      <c r="L20" s="272"/>
      <c r="N20" s="117">
        <v>3.3232628398791544</v>
      </c>
      <c r="O20" s="106">
        <v>12.386706948640484</v>
      </c>
      <c r="P20" s="106">
        <v>55.488418932527694</v>
      </c>
      <c r="Q20" s="106">
        <v>17.421953675730112</v>
      </c>
      <c r="R20" s="106">
        <v>5.6394763343403831</v>
      </c>
      <c r="S20" s="107">
        <v>5.7401812688821749</v>
      </c>
      <c r="U20" s="272"/>
    </row>
    <row r="21" spans="1:21" s="57" customFormat="1" ht="13.5" customHeight="1" x14ac:dyDescent="0.15">
      <c r="A21" s="263"/>
      <c r="B21" s="149" t="s">
        <v>2</v>
      </c>
      <c r="C21" s="229"/>
      <c r="D21" s="239">
        <v>1427</v>
      </c>
      <c r="E21" s="230">
        <v>548</v>
      </c>
      <c r="F21" s="231">
        <v>651</v>
      </c>
      <c r="G21" s="231">
        <v>139</v>
      </c>
      <c r="H21" s="231">
        <v>15</v>
      </c>
      <c r="I21" s="231">
        <v>3</v>
      </c>
      <c r="J21" s="232">
        <v>71</v>
      </c>
      <c r="L21" s="273">
        <f>SUMPRODUCT(E$3:I$3,E21:I21)/SUM(E21:I21)</f>
        <v>4.272861356932153</v>
      </c>
      <c r="N21" s="118">
        <v>25</v>
      </c>
      <c r="O21" s="109">
        <v>157</v>
      </c>
      <c r="P21" s="109">
        <v>778</v>
      </c>
      <c r="Q21" s="109">
        <v>280</v>
      </c>
      <c r="R21" s="109">
        <v>82</v>
      </c>
      <c r="S21" s="110">
        <v>105</v>
      </c>
      <c r="T21" s="2"/>
      <c r="U21" s="273">
        <f>SUMPRODUCT(N$3:R$3,N21:R21)/SUM(N21:R21)</f>
        <v>2.8207261724659607</v>
      </c>
    </row>
    <row r="22" spans="1:21" ht="13.5" customHeight="1" x14ac:dyDescent="0.15">
      <c r="A22" s="263"/>
      <c r="B22" s="148"/>
      <c r="C22" s="17"/>
      <c r="D22" s="201"/>
      <c r="E22" s="105">
        <v>38.402242466713382</v>
      </c>
      <c r="F22" s="106">
        <v>45.620182200420459</v>
      </c>
      <c r="G22" s="106">
        <v>9.7407147862648902</v>
      </c>
      <c r="H22" s="106">
        <v>1.051156271899089</v>
      </c>
      <c r="I22" s="106">
        <v>0.21023125437981782</v>
      </c>
      <c r="J22" s="107">
        <v>4.9754730203223545</v>
      </c>
      <c r="L22" s="272"/>
      <c r="N22" s="117">
        <v>1.7519271198318149</v>
      </c>
      <c r="O22" s="106">
        <v>11.002102312543798</v>
      </c>
      <c r="P22" s="106">
        <v>54.519971969166079</v>
      </c>
      <c r="Q22" s="106">
        <v>19.621583742116329</v>
      </c>
      <c r="R22" s="106">
        <v>5.746320953048353</v>
      </c>
      <c r="S22" s="107">
        <v>7.3580939032936232</v>
      </c>
      <c r="U22" s="272"/>
    </row>
    <row r="23" spans="1:21" s="57" customFormat="1" ht="13.5" customHeight="1" x14ac:dyDescent="0.15">
      <c r="A23" s="263"/>
      <c r="B23" s="56" t="s">
        <v>46</v>
      </c>
      <c r="D23" s="202">
        <v>35</v>
      </c>
      <c r="E23" s="108">
        <v>10</v>
      </c>
      <c r="F23" s="109">
        <v>15</v>
      </c>
      <c r="G23" s="109">
        <v>4</v>
      </c>
      <c r="H23" s="109">
        <v>1</v>
      </c>
      <c r="I23" s="109">
        <v>0</v>
      </c>
      <c r="J23" s="110">
        <v>5</v>
      </c>
      <c r="L23" s="273">
        <f>SUMPRODUCT(E$3:I$3,E23:I23)/SUM(E23:I23)</f>
        <v>4.1333333333333337</v>
      </c>
      <c r="N23" s="118">
        <v>0</v>
      </c>
      <c r="O23" s="109">
        <v>4</v>
      </c>
      <c r="P23" s="109">
        <v>19</v>
      </c>
      <c r="Q23" s="109">
        <v>5</v>
      </c>
      <c r="R23" s="109">
        <v>2</v>
      </c>
      <c r="S23" s="110">
        <v>5</v>
      </c>
      <c r="T23" s="2"/>
      <c r="U23" s="273">
        <f>SUMPRODUCT(N$3:R$3,N23:R23)/SUM(N23:R23)</f>
        <v>2.8333333333333335</v>
      </c>
    </row>
    <row r="24" spans="1:21" ht="13.5" customHeight="1" thickBot="1" x14ac:dyDescent="0.2">
      <c r="A24" s="264"/>
      <c r="B24" s="150"/>
      <c r="C24" s="18"/>
      <c r="D24" s="203"/>
      <c r="E24" s="111">
        <v>28.571428571428569</v>
      </c>
      <c r="F24" s="112">
        <v>42.857142857142854</v>
      </c>
      <c r="G24" s="112">
        <v>11.428571428571429</v>
      </c>
      <c r="H24" s="112">
        <v>2.8571428571428572</v>
      </c>
      <c r="I24" s="112">
        <v>0</v>
      </c>
      <c r="J24" s="113">
        <v>14.285714285714285</v>
      </c>
      <c r="L24" s="271"/>
      <c r="N24" s="119">
        <v>0</v>
      </c>
      <c r="O24" s="112">
        <v>11.428571428571429</v>
      </c>
      <c r="P24" s="112">
        <v>54.285714285714285</v>
      </c>
      <c r="Q24" s="112">
        <v>14.285714285714285</v>
      </c>
      <c r="R24" s="112">
        <v>5.7142857142857144</v>
      </c>
      <c r="S24" s="113">
        <v>14.285714285714285</v>
      </c>
      <c r="U24" s="271"/>
    </row>
    <row r="25" spans="1:21" s="57" customFormat="1" ht="13.5" customHeight="1" x14ac:dyDescent="0.15">
      <c r="A25" s="265" t="s">
        <v>44</v>
      </c>
      <c r="B25" s="55" t="s">
        <v>3</v>
      </c>
      <c r="C25" s="60"/>
      <c r="D25" s="204">
        <v>119</v>
      </c>
      <c r="E25" s="102">
        <v>46</v>
      </c>
      <c r="F25" s="103">
        <v>52</v>
      </c>
      <c r="G25" s="103">
        <v>15</v>
      </c>
      <c r="H25" s="103">
        <v>5</v>
      </c>
      <c r="I25" s="103">
        <v>0</v>
      </c>
      <c r="J25" s="104">
        <v>1</v>
      </c>
      <c r="L25" s="270">
        <f>SUMPRODUCT(E$3:I$3,E25:I25)/SUM(E25:I25)</f>
        <v>4.1779661016949152</v>
      </c>
      <c r="N25" s="116">
        <v>14</v>
      </c>
      <c r="O25" s="103">
        <v>20</v>
      </c>
      <c r="P25" s="103">
        <v>62</v>
      </c>
      <c r="Q25" s="103">
        <v>17</v>
      </c>
      <c r="R25" s="103">
        <v>5</v>
      </c>
      <c r="S25" s="104">
        <v>1</v>
      </c>
      <c r="T25" s="2"/>
      <c r="U25" s="270">
        <f>SUMPRODUCT(N$3:R$3,N25:R25)/SUM(N25:R25)</f>
        <v>3.1779661016949152</v>
      </c>
    </row>
    <row r="26" spans="1:21" ht="13.5" customHeight="1" x14ac:dyDescent="0.15">
      <c r="A26" s="263"/>
      <c r="B26" s="56"/>
      <c r="D26" s="198"/>
      <c r="E26" s="219">
        <v>38.655462184873954</v>
      </c>
      <c r="F26" s="220">
        <v>43.69747899159664</v>
      </c>
      <c r="G26" s="220">
        <v>12.605042016806722</v>
      </c>
      <c r="H26" s="220">
        <v>4.2016806722689077</v>
      </c>
      <c r="I26" s="220">
        <v>0</v>
      </c>
      <c r="J26" s="221">
        <v>0.84033613445378152</v>
      </c>
      <c r="L26" s="272"/>
      <c r="N26" s="117">
        <v>11.76470588235294</v>
      </c>
      <c r="O26" s="106">
        <v>16.806722689075631</v>
      </c>
      <c r="P26" s="106">
        <v>52.100840336134461</v>
      </c>
      <c r="Q26" s="106">
        <v>14.285714285714285</v>
      </c>
      <c r="R26" s="106">
        <v>4.2016806722689077</v>
      </c>
      <c r="S26" s="107">
        <v>0.84033613445378152</v>
      </c>
      <c r="U26" s="272"/>
    </row>
    <row r="27" spans="1:21" s="57" customFormat="1" ht="13.5" customHeight="1" x14ac:dyDescent="0.15">
      <c r="A27" s="263"/>
      <c r="B27" s="149" t="s">
        <v>4</v>
      </c>
      <c r="C27" s="229"/>
      <c r="D27" s="240">
        <v>208</v>
      </c>
      <c r="E27" s="230">
        <v>63</v>
      </c>
      <c r="F27" s="231">
        <v>98</v>
      </c>
      <c r="G27" s="231">
        <v>36</v>
      </c>
      <c r="H27" s="231">
        <v>4</v>
      </c>
      <c r="I27" s="231">
        <v>5</v>
      </c>
      <c r="J27" s="232">
        <v>2</v>
      </c>
      <c r="L27" s="273">
        <f>SUMPRODUCT(E$3:I$3,E27:I27)/SUM(E27:I27)</f>
        <v>4.0194174757281553</v>
      </c>
      <c r="N27" s="118">
        <v>6</v>
      </c>
      <c r="O27" s="109">
        <v>31</v>
      </c>
      <c r="P27" s="109">
        <v>131</v>
      </c>
      <c r="Q27" s="109">
        <v>27</v>
      </c>
      <c r="R27" s="109">
        <v>10</v>
      </c>
      <c r="S27" s="110">
        <v>3</v>
      </c>
      <c r="T27" s="2"/>
      <c r="U27" s="273">
        <f>SUMPRODUCT(N$3:R$3,N27:R27)/SUM(N27:R27)</f>
        <v>2.9804878048780488</v>
      </c>
    </row>
    <row r="28" spans="1:21" ht="13.5" customHeight="1" x14ac:dyDescent="0.15">
      <c r="A28" s="263"/>
      <c r="B28" s="56"/>
      <c r="D28" s="198"/>
      <c r="E28" s="219">
        <v>30.288461538461537</v>
      </c>
      <c r="F28" s="220">
        <v>47.115384615384613</v>
      </c>
      <c r="G28" s="220">
        <v>17.307692307692307</v>
      </c>
      <c r="H28" s="220">
        <v>1.9230769230769231</v>
      </c>
      <c r="I28" s="220">
        <v>2.4038461538461542</v>
      </c>
      <c r="J28" s="221">
        <v>0.96153846153846156</v>
      </c>
      <c r="L28" s="272"/>
      <c r="N28" s="117">
        <v>2.8846153846153846</v>
      </c>
      <c r="O28" s="106">
        <v>14.903846153846153</v>
      </c>
      <c r="P28" s="106">
        <v>62.980769230769226</v>
      </c>
      <c r="Q28" s="106">
        <v>12.980769230769232</v>
      </c>
      <c r="R28" s="106">
        <v>4.8076923076923084</v>
      </c>
      <c r="S28" s="107">
        <v>1.4423076923076923</v>
      </c>
      <c r="U28" s="272"/>
    </row>
    <row r="29" spans="1:21" s="57" customFormat="1" ht="13.5" customHeight="1" x14ac:dyDescent="0.15">
      <c r="A29" s="263"/>
      <c r="B29" s="149" t="s">
        <v>5</v>
      </c>
      <c r="C29" s="229"/>
      <c r="D29" s="240">
        <v>358</v>
      </c>
      <c r="E29" s="230">
        <v>125</v>
      </c>
      <c r="F29" s="231">
        <v>171</v>
      </c>
      <c r="G29" s="231">
        <v>57</v>
      </c>
      <c r="H29" s="231">
        <v>1</v>
      </c>
      <c r="I29" s="231">
        <v>1</v>
      </c>
      <c r="J29" s="232">
        <v>3</v>
      </c>
      <c r="L29" s="273">
        <f>SUMPRODUCT(E$3:I$3,E29:I29)/SUM(E29:I29)</f>
        <v>4.1774647887323946</v>
      </c>
      <c r="N29" s="118">
        <v>13</v>
      </c>
      <c r="O29" s="109">
        <v>43</v>
      </c>
      <c r="P29" s="109">
        <v>227</v>
      </c>
      <c r="Q29" s="109">
        <v>57</v>
      </c>
      <c r="R29" s="109">
        <v>15</v>
      </c>
      <c r="S29" s="110">
        <v>3</v>
      </c>
      <c r="T29" s="2"/>
      <c r="U29" s="273">
        <f>SUMPRODUCT(N$3:R$3,N29:R29)/SUM(N29:R29)</f>
        <v>2.9492957746478874</v>
      </c>
    </row>
    <row r="30" spans="1:21" ht="13.5" customHeight="1" x14ac:dyDescent="0.15">
      <c r="A30" s="263"/>
      <c r="B30" s="148"/>
      <c r="C30" s="17"/>
      <c r="D30" s="205"/>
      <c r="E30" s="105">
        <v>34.916201117318437</v>
      </c>
      <c r="F30" s="106">
        <v>47.765363128491622</v>
      </c>
      <c r="G30" s="106">
        <v>15.921787709497206</v>
      </c>
      <c r="H30" s="106">
        <v>0.27932960893854747</v>
      </c>
      <c r="I30" s="106">
        <v>0.27932960893854747</v>
      </c>
      <c r="J30" s="107">
        <v>0.83798882681564246</v>
      </c>
      <c r="L30" s="272"/>
      <c r="N30" s="117">
        <v>3.6312849162011176</v>
      </c>
      <c r="O30" s="106">
        <v>12.011173184357542</v>
      </c>
      <c r="P30" s="106">
        <v>63.407821229050278</v>
      </c>
      <c r="Q30" s="106">
        <v>15.921787709497206</v>
      </c>
      <c r="R30" s="106">
        <v>4.1899441340782122</v>
      </c>
      <c r="S30" s="107">
        <v>0.83798882681564246</v>
      </c>
      <c r="U30" s="272"/>
    </row>
    <row r="31" spans="1:21" s="57" customFormat="1" ht="13.5" customHeight="1" x14ac:dyDescent="0.15">
      <c r="A31" s="263"/>
      <c r="B31" s="149" t="s">
        <v>6</v>
      </c>
      <c r="C31" s="229"/>
      <c r="D31" s="240">
        <v>457</v>
      </c>
      <c r="E31" s="230">
        <v>168</v>
      </c>
      <c r="F31" s="231">
        <v>221</v>
      </c>
      <c r="G31" s="231">
        <v>55</v>
      </c>
      <c r="H31" s="231">
        <v>5</v>
      </c>
      <c r="I31" s="231">
        <v>0</v>
      </c>
      <c r="J31" s="232">
        <v>8</v>
      </c>
      <c r="L31" s="273">
        <f>SUMPRODUCT(E$3:I$3,E31:I31)/SUM(E31:I31)</f>
        <v>4.229398663697105</v>
      </c>
      <c r="N31" s="118">
        <v>10</v>
      </c>
      <c r="O31" s="109">
        <v>43</v>
      </c>
      <c r="P31" s="109">
        <v>261</v>
      </c>
      <c r="Q31" s="109">
        <v>103</v>
      </c>
      <c r="R31" s="109">
        <v>30</v>
      </c>
      <c r="S31" s="110">
        <v>10</v>
      </c>
      <c r="T31" s="2"/>
      <c r="U31" s="273">
        <f>SUMPRODUCT(N$3:R$3,N31:R31)/SUM(N31:R31)</f>
        <v>2.7762863534675617</v>
      </c>
    </row>
    <row r="32" spans="1:21" ht="13.5" customHeight="1" x14ac:dyDescent="0.15">
      <c r="A32" s="263"/>
      <c r="B32" s="148"/>
      <c r="C32" s="17"/>
      <c r="D32" s="205"/>
      <c r="E32" s="105">
        <v>36.761487964989058</v>
      </c>
      <c r="F32" s="106">
        <v>48.358862144420137</v>
      </c>
      <c r="G32" s="106">
        <v>12.035010940919037</v>
      </c>
      <c r="H32" s="106">
        <v>1.0940919037199124</v>
      </c>
      <c r="I32" s="106">
        <v>0</v>
      </c>
      <c r="J32" s="107">
        <v>1.7505470459518599</v>
      </c>
      <c r="L32" s="272"/>
      <c r="N32" s="117">
        <v>2.1881838074398248</v>
      </c>
      <c r="O32" s="106">
        <v>9.4091903719912473</v>
      </c>
      <c r="P32" s="106">
        <v>57.111597374179432</v>
      </c>
      <c r="Q32" s="106">
        <v>22.538293216630198</v>
      </c>
      <c r="R32" s="106">
        <v>6.5645514223194743</v>
      </c>
      <c r="S32" s="107">
        <v>2.1881838074398248</v>
      </c>
      <c r="U32" s="272"/>
    </row>
    <row r="33" spans="1:21" s="57" customFormat="1" ht="13.5" customHeight="1" x14ac:dyDescent="0.15">
      <c r="A33" s="263"/>
      <c r="B33" s="149" t="s">
        <v>7</v>
      </c>
      <c r="C33" s="229"/>
      <c r="D33" s="240">
        <v>531</v>
      </c>
      <c r="E33" s="230">
        <v>178</v>
      </c>
      <c r="F33" s="231">
        <v>272</v>
      </c>
      <c r="G33" s="231">
        <v>65</v>
      </c>
      <c r="H33" s="231">
        <v>4</v>
      </c>
      <c r="I33" s="231">
        <v>0</v>
      </c>
      <c r="J33" s="232">
        <v>12</v>
      </c>
      <c r="L33" s="273">
        <f>SUMPRODUCT(E$3:I$3,E33:I33)/SUM(E33:I33)</f>
        <v>4.202312138728324</v>
      </c>
      <c r="N33" s="118">
        <v>7</v>
      </c>
      <c r="O33" s="109">
        <v>54</v>
      </c>
      <c r="P33" s="109">
        <v>282</v>
      </c>
      <c r="Q33" s="109">
        <v>129</v>
      </c>
      <c r="R33" s="109">
        <v>34</v>
      </c>
      <c r="S33" s="110">
        <v>25</v>
      </c>
      <c r="T33" s="2"/>
      <c r="U33" s="273">
        <f>SUMPRODUCT(N$3:R$3,N33:R33)/SUM(N33:R33)</f>
        <v>2.7450592885375493</v>
      </c>
    </row>
    <row r="34" spans="1:21" ht="13.5" customHeight="1" x14ac:dyDescent="0.15">
      <c r="A34" s="263"/>
      <c r="B34" s="148"/>
      <c r="C34" s="17"/>
      <c r="D34" s="205"/>
      <c r="E34" s="105">
        <v>33.52165725047081</v>
      </c>
      <c r="F34" s="106">
        <v>51.224105461393599</v>
      </c>
      <c r="G34" s="106">
        <v>12.241054613935971</v>
      </c>
      <c r="H34" s="106">
        <v>0.75329566854990582</v>
      </c>
      <c r="I34" s="106">
        <v>0</v>
      </c>
      <c r="J34" s="107">
        <v>2.2598870056497176</v>
      </c>
      <c r="L34" s="272"/>
      <c r="N34" s="117">
        <v>1.3182674199623352</v>
      </c>
      <c r="O34" s="106">
        <v>10.16949152542373</v>
      </c>
      <c r="P34" s="106">
        <v>53.10734463276836</v>
      </c>
      <c r="Q34" s="106">
        <v>24.293785310734464</v>
      </c>
      <c r="R34" s="106">
        <v>6.4030131826741998</v>
      </c>
      <c r="S34" s="107">
        <v>4.7080979284369118</v>
      </c>
      <c r="U34" s="272"/>
    </row>
    <row r="35" spans="1:21" s="57" customFormat="1" ht="13.5" customHeight="1" x14ac:dyDescent="0.15">
      <c r="A35" s="263"/>
      <c r="B35" s="149" t="s">
        <v>45</v>
      </c>
      <c r="C35" s="229"/>
      <c r="D35" s="240">
        <v>750</v>
      </c>
      <c r="E35" s="230">
        <v>265</v>
      </c>
      <c r="F35" s="231">
        <v>319</v>
      </c>
      <c r="G35" s="231">
        <v>72</v>
      </c>
      <c r="H35" s="231">
        <v>9</v>
      </c>
      <c r="I35" s="231">
        <v>2</v>
      </c>
      <c r="J35" s="232">
        <v>83</v>
      </c>
      <c r="L35" s="273">
        <f>SUMPRODUCT(E$3:I$3,E35:I35)/SUM(E35:I35)</f>
        <v>4.253373313343328</v>
      </c>
      <c r="N35" s="118">
        <v>8</v>
      </c>
      <c r="O35" s="109">
        <v>89</v>
      </c>
      <c r="P35" s="109">
        <v>369</v>
      </c>
      <c r="Q35" s="109">
        <v>120</v>
      </c>
      <c r="R35" s="109">
        <v>44</v>
      </c>
      <c r="S35" s="110">
        <v>120</v>
      </c>
      <c r="T35" s="2"/>
      <c r="U35" s="273">
        <f>SUMPRODUCT(N$3:R$3,N35:R35)/SUM(N35:R35)</f>
        <v>2.8365079365079366</v>
      </c>
    </row>
    <row r="36" spans="1:21" ht="13.5" customHeight="1" x14ac:dyDescent="0.15">
      <c r="A36" s="263"/>
      <c r="B36" s="148"/>
      <c r="C36" s="17"/>
      <c r="D36" s="205"/>
      <c r="E36" s="105">
        <v>35.333333333333336</v>
      </c>
      <c r="F36" s="106">
        <v>42.533333333333331</v>
      </c>
      <c r="G36" s="106">
        <v>9.6</v>
      </c>
      <c r="H36" s="106">
        <v>1.2</v>
      </c>
      <c r="I36" s="106">
        <v>0.26666666666666666</v>
      </c>
      <c r="J36" s="107">
        <v>11.066666666666666</v>
      </c>
      <c r="L36" s="272"/>
      <c r="N36" s="117">
        <v>1.0666666666666667</v>
      </c>
      <c r="O36" s="106">
        <v>11.866666666666667</v>
      </c>
      <c r="P36" s="106">
        <v>49.2</v>
      </c>
      <c r="Q36" s="106">
        <v>16</v>
      </c>
      <c r="R36" s="106">
        <v>5.8666666666666663</v>
      </c>
      <c r="S36" s="107">
        <v>16</v>
      </c>
      <c r="U36" s="272"/>
    </row>
    <row r="37" spans="1:21" s="57" customFormat="1" ht="13.5" customHeight="1" x14ac:dyDescent="0.15">
      <c r="A37" s="263"/>
      <c r="B37" s="56" t="s">
        <v>46</v>
      </c>
      <c r="D37" s="198">
        <v>32</v>
      </c>
      <c r="E37" s="108">
        <v>9</v>
      </c>
      <c r="F37" s="109">
        <v>13</v>
      </c>
      <c r="G37" s="109">
        <v>4</v>
      </c>
      <c r="H37" s="109">
        <v>1</v>
      </c>
      <c r="I37" s="109">
        <v>0</v>
      </c>
      <c r="J37" s="110">
        <v>5</v>
      </c>
      <c r="L37" s="273">
        <f>SUMPRODUCT(E$3:I$3,E37:I37)/SUM(E37:I37)</f>
        <v>4.1111111111111107</v>
      </c>
      <c r="N37" s="118">
        <v>0</v>
      </c>
      <c r="O37" s="109">
        <v>4</v>
      </c>
      <c r="P37" s="109">
        <v>16</v>
      </c>
      <c r="Q37" s="109">
        <v>5</v>
      </c>
      <c r="R37" s="109">
        <v>2</v>
      </c>
      <c r="S37" s="110">
        <v>5</v>
      </c>
      <c r="T37" s="2"/>
      <c r="U37" s="273">
        <f>SUMPRODUCT(N$3:R$3,N37:R37)/SUM(N37:R37)</f>
        <v>2.8148148148148149</v>
      </c>
    </row>
    <row r="38" spans="1:21" ht="13.5" customHeight="1" thickBot="1" x14ac:dyDescent="0.2">
      <c r="A38" s="263"/>
      <c r="B38" s="56"/>
      <c r="D38" s="199"/>
      <c r="E38" s="111">
        <v>28.125</v>
      </c>
      <c r="F38" s="112">
        <v>40.625</v>
      </c>
      <c r="G38" s="112">
        <v>12.5</v>
      </c>
      <c r="H38" s="112">
        <v>3.125</v>
      </c>
      <c r="I38" s="112">
        <v>0</v>
      </c>
      <c r="J38" s="113">
        <v>15.625</v>
      </c>
      <c r="L38" s="271"/>
      <c r="N38" s="119">
        <v>0</v>
      </c>
      <c r="O38" s="112">
        <v>12.5</v>
      </c>
      <c r="P38" s="112">
        <v>50</v>
      </c>
      <c r="Q38" s="112">
        <v>15.625</v>
      </c>
      <c r="R38" s="112">
        <v>6.25</v>
      </c>
      <c r="S38" s="113">
        <v>15.625</v>
      </c>
      <c r="U38" s="271"/>
    </row>
    <row r="39" spans="1:21" s="57" customFormat="1" ht="13.5" customHeight="1" x14ac:dyDescent="0.15">
      <c r="A39" s="265" t="s">
        <v>47</v>
      </c>
      <c r="B39" s="55" t="s">
        <v>49</v>
      </c>
      <c r="C39" s="217"/>
      <c r="D39" s="202">
        <v>365</v>
      </c>
      <c r="E39" s="108">
        <v>132</v>
      </c>
      <c r="F39" s="109">
        <v>170</v>
      </c>
      <c r="G39" s="109">
        <v>52</v>
      </c>
      <c r="H39" s="109">
        <v>7</v>
      </c>
      <c r="I39" s="109">
        <v>1</v>
      </c>
      <c r="J39" s="110">
        <v>3</v>
      </c>
      <c r="L39" s="270">
        <f>SUMPRODUCT(E$3:I$3,E39:I39)/SUM(E39:I39)</f>
        <v>4.1740331491712706</v>
      </c>
      <c r="N39" s="118">
        <v>21</v>
      </c>
      <c r="O39" s="109">
        <v>48</v>
      </c>
      <c r="P39" s="109">
        <v>202</v>
      </c>
      <c r="Q39" s="109">
        <v>66</v>
      </c>
      <c r="R39" s="109">
        <v>21</v>
      </c>
      <c r="S39" s="110">
        <v>7</v>
      </c>
      <c r="T39" s="2"/>
      <c r="U39" s="270">
        <f>SUMPRODUCT(N$3:R$3,N39:R39)/SUM(N39:R39)</f>
        <v>2.9497206703910615</v>
      </c>
    </row>
    <row r="40" spans="1:21" ht="13.5" customHeight="1" x14ac:dyDescent="0.15">
      <c r="A40" s="263"/>
      <c r="B40" s="56"/>
      <c r="C40" s="218"/>
      <c r="D40" s="202"/>
      <c r="E40" s="219">
        <v>36.164383561643838</v>
      </c>
      <c r="F40" s="220">
        <v>46.575342465753423</v>
      </c>
      <c r="G40" s="220">
        <v>14.246575342465754</v>
      </c>
      <c r="H40" s="220">
        <v>1.9178082191780823</v>
      </c>
      <c r="I40" s="220">
        <v>0.27397260273972601</v>
      </c>
      <c r="J40" s="221">
        <v>0.82191780821917804</v>
      </c>
      <c r="L40" s="272"/>
      <c r="N40" s="117">
        <v>5.7534246575342465</v>
      </c>
      <c r="O40" s="106">
        <v>13.150684931506849</v>
      </c>
      <c r="P40" s="106">
        <v>55.342465753424655</v>
      </c>
      <c r="Q40" s="106">
        <v>18.082191780821919</v>
      </c>
      <c r="R40" s="106">
        <v>5.7534246575342465</v>
      </c>
      <c r="S40" s="107">
        <v>1.9178082191780823</v>
      </c>
      <c r="U40" s="272"/>
    </row>
    <row r="41" spans="1:21" s="57" customFormat="1" ht="13.5" customHeight="1" x14ac:dyDescent="0.15">
      <c r="A41" s="263"/>
      <c r="B41" s="149" t="s">
        <v>51</v>
      </c>
      <c r="C41" s="246"/>
      <c r="D41" s="239">
        <v>1728</v>
      </c>
      <c r="E41" s="230">
        <v>592</v>
      </c>
      <c r="F41" s="231">
        <v>828</v>
      </c>
      <c r="G41" s="231">
        <v>209</v>
      </c>
      <c r="H41" s="231">
        <v>18</v>
      </c>
      <c r="I41" s="231">
        <v>6</v>
      </c>
      <c r="J41" s="232">
        <v>75</v>
      </c>
      <c r="L41" s="273">
        <f>SUMPRODUCT(E$3:I$3,E41:I41)/SUM(E41:I41)</f>
        <v>4.1990320629159106</v>
      </c>
      <c r="N41" s="118">
        <v>29</v>
      </c>
      <c r="O41" s="109">
        <v>201</v>
      </c>
      <c r="P41" s="109">
        <v>971</v>
      </c>
      <c r="Q41" s="109">
        <v>323</v>
      </c>
      <c r="R41" s="109">
        <v>90</v>
      </c>
      <c r="S41" s="110">
        <v>114</v>
      </c>
      <c r="T41" s="2"/>
      <c r="U41" s="273">
        <f>SUMPRODUCT(N$3:R$3,N41:R41)/SUM(N41:R41)</f>
        <v>2.8488228004956628</v>
      </c>
    </row>
    <row r="42" spans="1:21" ht="13.5" customHeight="1" x14ac:dyDescent="0.15">
      <c r="A42" s="263"/>
      <c r="B42" s="148"/>
      <c r="C42" s="243"/>
      <c r="D42" s="201"/>
      <c r="E42" s="105">
        <v>34.25925925925926</v>
      </c>
      <c r="F42" s="106">
        <v>47.916666666666671</v>
      </c>
      <c r="G42" s="106">
        <v>12.094907407407407</v>
      </c>
      <c r="H42" s="106">
        <v>1.0416666666666665</v>
      </c>
      <c r="I42" s="106">
        <v>0.34722222222222221</v>
      </c>
      <c r="J42" s="107">
        <v>4.3402777777777777</v>
      </c>
      <c r="L42" s="272"/>
      <c r="N42" s="117">
        <v>1.6782407407407409</v>
      </c>
      <c r="O42" s="106">
        <v>11.631944444444445</v>
      </c>
      <c r="P42" s="106">
        <v>56.192129629629626</v>
      </c>
      <c r="Q42" s="106">
        <v>18.69212962962963</v>
      </c>
      <c r="R42" s="106">
        <v>5.2083333333333339</v>
      </c>
      <c r="S42" s="107">
        <v>6.5972222222222223</v>
      </c>
      <c r="U42" s="272"/>
    </row>
    <row r="43" spans="1:21" s="57" customFormat="1" ht="13.5" customHeight="1" x14ac:dyDescent="0.15">
      <c r="A43" s="263"/>
      <c r="B43" s="149" t="s">
        <v>52</v>
      </c>
      <c r="C43" s="246"/>
      <c r="D43" s="239">
        <v>317</v>
      </c>
      <c r="E43" s="230">
        <v>118</v>
      </c>
      <c r="F43" s="231">
        <v>130</v>
      </c>
      <c r="G43" s="231">
        <v>38</v>
      </c>
      <c r="H43" s="231">
        <v>3</v>
      </c>
      <c r="I43" s="231">
        <v>1</v>
      </c>
      <c r="J43" s="232">
        <v>27</v>
      </c>
      <c r="L43" s="273">
        <f>SUMPRODUCT(E$3:I$3,E43:I43)/SUM(E43:I43)</f>
        <v>4.2448275862068963</v>
      </c>
      <c r="N43" s="118">
        <v>7</v>
      </c>
      <c r="O43" s="109">
        <v>30</v>
      </c>
      <c r="P43" s="109">
        <v>153</v>
      </c>
      <c r="Q43" s="109">
        <v>62</v>
      </c>
      <c r="R43" s="109">
        <v>27</v>
      </c>
      <c r="S43" s="110">
        <v>38</v>
      </c>
      <c r="T43" s="2"/>
      <c r="U43" s="273">
        <f>SUMPRODUCT(N$3:R$3,N43:R43)/SUM(N43:R43)</f>
        <v>2.7419354838709675</v>
      </c>
    </row>
    <row r="44" spans="1:21" ht="13.5" customHeight="1" x14ac:dyDescent="0.15">
      <c r="A44" s="263"/>
      <c r="B44" s="148"/>
      <c r="C44" s="243"/>
      <c r="D44" s="201"/>
      <c r="E44" s="105">
        <v>37.223974763406943</v>
      </c>
      <c r="F44" s="106">
        <v>41.009463722397477</v>
      </c>
      <c r="G44" s="106">
        <v>11.987381703470032</v>
      </c>
      <c r="H44" s="106">
        <v>0.94637223974763407</v>
      </c>
      <c r="I44" s="106">
        <v>0.31545741324921134</v>
      </c>
      <c r="J44" s="107">
        <v>8.517350157728707</v>
      </c>
      <c r="L44" s="272"/>
      <c r="N44" s="117">
        <v>2.2082018927444795</v>
      </c>
      <c r="O44" s="106">
        <v>9.4637223974763405</v>
      </c>
      <c r="P44" s="106">
        <v>48.264984227129339</v>
      </c>
      <c r="Q44" s="106">
        <v>19.558359621451103</v>
      </c>
      <c r="R44" s="106">
        <v>8.517350157728707</v>
      </c>
      <c r="S44" s="107">
        <v>11.987381703470032</v>
      </c>
      <c r="U44" s="272"/>
    </row>
    <row r="45" spans="1:21" s="57" customFormat="1" ht="13.5" customHeight="1" x14ac:dyDescent="0.15">
      <c r="A45" s="263"/>
      <c r="B45" s="56" t="s">
        <v>350</v>
      </c>
      <c r="C45" s="244"/>
      <c r="D45" s="202">
        <v>45</v>
      </c>
      <c r="E45" s="108">
        <v>12</v>
      </c>
      <c r="F45" s="109">
        <v>18</v>
      </c>
      <c r="G45" s="109">
        <v>5</v>
      </c>
      <c r="H45" s="109">
        <v>1</v>
      </c>
      <c r="I45" s="109">
        <v>0</v>
      </c>
      <c r="J45" s="110">
        <v>9</v>
      </c>
      <c r="L45" s="273">
        <f>SUMPRODUCT(E$3:I$3,E45:I45)/SUM(E45:I45)</f>
        <v>4.1388888888888893</v>
      </c>
      <c r="N45" s="118">
        <v>1</v>
      </c>
      <c r="O45" s="109">
        <v>5</v>
      </c>
      <c r="P45" s="109">
        <v>22</v>
      </c>
      <c r="Q45" s="109">
        <v>7</v>
      </c>
      <c r="R45" s="109">
        <v>2</v>
      </c>
      <c r="S45" s="110">
        <v>8</v>
      </c>
      <c r="T45" s="2"/>
      <c r="U45" s="273">
        <f>SUMPRODUCT(N$3:R$3,N45:R45)/SUM(N45:R45)</f>
        <v>2.8918918918918921</v>
      </c>
    </row>
    <row r="46" spans="1:21" ht="13.5" customHeight="1" thickBot="1" x14ac:dyDescent="0.2">
      <c r="A46" s="264"/>
      <c r="B46" s="150"/>
      <c r="C46" s="245"/>
      <c r="D46" s="203"/>
      <c r="E46" s="111">
        <v>26.666666666666668</v>
      </c>
      <c r="F46" s="112">
        <v>40</v>
      </c>
      <c r="G46" s="112">
        <v>11.111111111111111</v>
      </c>
      <c r="H46" s="112">
        <v>2.2222222222222223</v>
      </c>
      <c r="I46" s="112">
        <v>0</v>
      </c>
      <c r="J46" s="113">
        <v>20</v>
      </c>
      <c r="L46" s="271"/>
      <c r="N46" s="119">
        <v>2.2222222222222223</v>
      </c>
      <c r="O46" s="112">
        <v>11.111111111111111</v>
      </c>
      <c r="P46" s="112">
        <v>48.888888888888886</v>
      </c>
      <c r="Q46" s="112">
        <v>15.555555555555555</v>
      </c>
      <c r="R46" s="112">
        <v>4.4444444444444446</v>
      </c>
      <c r="S46" s="113">
        <v>17.777777777777779</v>
      </c>
      <c r="U46" s="271"/>
    </row>
    <row r="47" spans="1:21" s="57" customFormat="1" ht="13.5" customHeight="1" x14ac:dyDescent="0.15">
      <c r="A47" s="265" t="s">
        <v>224</v>
      </c>
      <c r="B47" s="55" t="s">
        <v>54</v>
      </c>
      <c r="C47" s="217"/>
      <c r="D47" s="202">
        <v>95</v>
      </c>
      <c r="E47" s="108">
        <v>36</v>
      </c>
      <c r="F47" s="109">
        <v>43</v>
      </c>
      <c r="G47" s="109">
        <v>12</v>
      </c>
      <c r="H47" s="109">
        <v>3</v>
      </c>
      <c r="I47" s="109">
        <v>0</v>
      </c>
      <c r="J47" s="110">
        <v>1</v>
      </c>
      <c r="L47" s="270">
        <f>SUMPRODUCT(E$3:I$3,E47:I47)/SUM(E47:I47)</f>
        <v>4.1914893617021276</v>
      </c>
      <c r="N47" s="118">
        <v>11</v>
      </c>
      <c r="O47" s="109">
        <v>16</v>
      </c>
      <c r="P47" s="109">
        <v>49</v>
      </c>
      <c r="Q47" s="109">
        <v>13</v>
      </c>
      <c r="R47" s="109">
        <v>5</v>
      </c>
      <c r="S47" s="110">
        <v>1</v>
      </c>
      <c r="T47" s="2"/>
      <c r="U47" s="270">
        <f>SUMPRODUCT(N$3:R$3,N47:R47)/SUM(N47:R47)</f>
        <v>3.1595744680851063</v>
      </c>
    </row>
    <row r="48" spans="1:21" ht="13.5" customHeight="1" x14ac:dyDescent="0.15">
      <c r="A48" s="263"/>
      <c r="B48" s="56"/>
      <c r="C48" s="218"/>
      <c r="D48" s="202"/>
      <c r="E48" s="219">
        <v>37.894736842105267</v>
      </c>
      <c r="F48" s="220">
        <v>45.263157894736842</v>
      </c>
      <c r="G48" s="220">
        <v>12.631578947368421</v>
      </c>
      <c r="H48" s="220">
        <v>3.1578947368421053</v>
      </c>
      <c r="I48" s="220">
        <v>0</v>
      </c>
      <c r="J48" s="221">
        <v>1.0526315789473684</v>
      </c>
      <c r="L48" s="272"/>
      <c r="N48" s="117">
        <v>11.578947368421053</v>
      </c>
      <c r="O48" s="106">
        <v>16.842105263157894</v>
      </c>
      <c r="P48" s="106">
        <v>51.578947368421055</v>
      </c>
      <c r="Q48" s="106">
        <v>13.684210526315791</v>
      </c>
      <c r="R48" s="106">
        <v>5.2631578947368416</v>
      </c>
      <c r="S48" s="107">
        <v>1.0526315789473684</v>
      </c>
      <c r="U48" s="272"/>
    </row>
    <row r="49" spans="1:21" s="57" customFormat="1" ht="13.5" customHeight="1" x14ac:dyDescent="0.15">
      <c r="A49" s="263"/>
      <c r="B49" s="149" t="s">
        <v>393</v>
      </c>
      <c r="C49" s="246"/>
      <c r="D49" s="239">
        <v>332</v>
      </c>
      <c r="E49" s="230">
        <v>119</v>
      </c>
      <c r="F49" s="231">
        <v>152</v>
      </c>
      <c r="G49" s="231">
        <v>53</v>
      </c>
      <c r="H49" s="231">
        <v>3</v>
      </c>
      <c r="I49" s="231">
        <v>1</v>
      </c>
      <c r="J49" s="232">
        <v>4</v>
      </c>
      <c r="L49" s="273">
        <f>SUMPRODUCT(E$3:I$3,E49:I49)/SUM(E49:I49)</f>
        <v>4.1737804878048781</v>
      </c>
      <c r="N49" s="118">
        <v>11</v>
      </c>
      <c r="O49" s="109">
        <v>39</v>
      </c>
      <c r="P49" s="109">
        <v>183</v>
      </c>
      <c r="Q49" s="109">
        <v>69</v>
      </c>
      <c r="R49" s="109">
        <v>25</v>
      </c>
      <c r="S49" s="110">
        <v>5</v>
      </c>
      <c r="T49" s="2"/>
      <c r="U49" s="273">
        <f>SUMPRODUCT(N$3:R$3,N49:R49)/SUM(N49:R49)</f>
        <v>2.8226299694189603</v>
      </c>
    </row>
    <row r="50" spans="1:21" ht="13.5" customHeight="1" x14ac:dyDescent="0.15">
      <c r="A50" s="263"/>
      <c r="B50" s="148"/>
      <c r="C50" s="243"/>
      <c r="D50" s="201"/>
      <c r="E50" s="105">
        <v>35.843373493975903</v>
      </c>
      <c r="F50" s="106">
        <v>45.783132530120483</v>
      </c>
      <c r="G50" s="106">
        <v>15.963855421686745</v>
      </c>
      <c r="H50" s="106">
        <v>0.90361445783132521</v>
      </c>
      <c r="I50" s="106">
        <v>0.30120481927710846</v>
      </c>
      <c r="J50" s="107">
        <v>1.2048192771084338</v>
      </c>
      <c r="L50" s="272"/>
      <c r="N50" s="117">
        <v>3.3132530120481931</v>
      </c>
      <c r="O50" s="106">
        <v>11.746987951807229</v>
      </c>
      <c r="P50" s="106">
        <v>55.120481927710841</v>
      </c>
      <c r="Q50" s="106">
        <v>20.783132530120483</v>
      </c>
      <c r="R50" s="106">
        <v>7.5301204819277112</v>
      </c>
      <c r="S50" s="107">
        <v>1.5060240963855422</v>
      </c>
      <c r="U50" s="272"/>
    </row>
    <row r="51" spans="1:21" s="57" customFormat="1" ht="13.5" customHeight="1" x14ac:dyDescent="0.15">
      <c r="A51" s="263"/>
      <c r="B51" s="149" t="s">
        <v>56</v>
      </c>
      <c r="C51" s="246"/>
      <c r="D51" s="239">
        <v>216</v>
      </c>
      <c r="E51" s="230">
        <v>79</v>
      </c>
      <c r="F51" s="231">
        <v>102</v>
      </c>
      <c r="G51" s="231">
        <v>28</v>
      </c>
      <c r="H51" s="231">
        <v>2</v>
      </c>
      <c r="I51" s="231">
        <v>1</v>
      </c>
      <c r="J51" s="232">
        <v>4</v>
      </c>
      <c r="L51" s="273">
        <f>SUMPRODUCT(E$3:I$3,E51:I51)/SUM(E51:I51)</f>
        <v>4.2075471698113205</v>
      </c>
      <c r="N51" s="118">
        <v>3</v>
      </c>
      <c r="O51" s="109">
        <v>25</v>
      </c>
      <c r="P51" s="109">
        <v>121</v>
      </c>
      <c r="Q51" s="109">
        <v>43</v>
      </c>
      <c r="R51" s="109">
        <v>16</v>
      </c>
      <c r="S51" s="110">
        <v>8</v>
      </c>
      <c r="T51" s="2"/>
      <c r="U51" s="273">
        <f>SUMPRODUCT(N$3:R$3,N51:R51)/SUM(N51:R51)</f>
        <v>2.7884615384615383</v>
      </c>
    </row>
    <row r="52" spans="1:21" ht="13.5" customHeight="1" x14ac:dyDescent="0.15">
      <c r="A52" s="263"/>
      <c r="B52" s="148"/>
      <c r="C52" s="243"/>
      <c r="D52" s="201"/>
      <c r="E52" s="105">
        <v>36.574074074074076</v>
      </c>
      <c r="F52" s="106">
        <v>47.222222222222221</v>
      </c>
      <c r="G52" s="106">
        <v>12.962962962962962</v>
      </c>
      <c r="H52" s="106">
        <v>0.92592592592592582</v>
      </c>
      <c r="I52" s="106">
        <v>0.46296296296296291</v>
      </c>
      <c r="J52" s="107">
        <v>1.8518518518518516</v>
      </c>
      <c r="L52" s="272"/>
      <c r="N52" s="117">
        <v>1.3888888888888888</v>
      </c>
      <c r="O52" s="106">
        <v>11.574074074074074</v>
      </c>
      <c r="P52" s="106">
        <v>56.018518518518526</v>
      </c>
      <c r="Q52" s="106">
        <v>19.907407407407408</v>
      </c>
      <c r="R52" s="106">
        <v>7.4074074074074066</v>
      </c>
      <c r="S52" s="107">
        <v>3.7037037037037033</v>
      </c>
      <c r="U52" s="272"/>
    </row>
    <row r="53" spans="1:21" s="57" customFormat="1" ht="13.5" customHeight="1" x14ac:dyDescent="0.15">
      <c r="A53" s="263"/>
      <c r="B53" s="149" t="s">
        <v>58</v>
      </c>
      <c r="C53" s="246"/>
      <c r="D53" s="239">
        <v>177</v>
      </c>
      <c r="E53" s="230">
        <v>56</v>
      </c>
      <c r="F53" s="231">
        <v>86</v>
      </c>
      <c r="G53" s="231">
        <v>27</v>
      </c>
      <c r="H53" s="231">
        <v>1</v>
      </c>
      <c r="I53" s="231">
        <v>4</v>
      </c>
      <c r="J53" s="232">
        <v>3</v>
      </c>
      <c r="L53" s="273">
        <f>SUMPRODUCT(E$3:I$3,E53:I53)/SUM(E53:I53)</f>
        <v>4.0862068965517242</v>
      </c>
      <c r="N53" s="118">
        <v>6</v>
      </c>
      <c r="O53" s="109">
        <v>24</v>
      </c>
      <c r="P53" s="109">
        <v>115</v>
      </c>
      <c r="Q53" s="109">
        <v>21</v>
      </c>
      <c r="R53" s="109">
        <v>5</v>
      </c>
      <c r="S53" s="110">
        <v>6</v>
      </c>
      <c r="T53" s="2"/>
      <c r="U53" s="273">
        <f>SUMPRODUCT(N$3:R$3,N53:R53)/SUM(N53:R53)</f>
        <v>3.0292397660818713</v>
      </c>
    </row>
    <row r="54" spans="1:21" ht="13.5" customHeight="1" x14ac:dyDescent="0.15">
      <c r="A54" s="263"/>
      <c r="B54" s="148"/>
      <c r="C54" s="243"/>
      <c r="D54" s="201"/>
      <c r="E54" s="105">
        <v>31.638418079096049</v>
      </c>
      <c r="F54" s="106">
        <v>48.587570621468927</v>
      </c>
      <c r="G54" s="106">
        <v>15.254237288135593</v>
      </c>
      <c r="H54" s="106">
        <v>0.56497175141242939</v>
      </c>
      <c r="I54" s="106">
        <v>2.2598870056497176</v>
      </c>
      <c r="J54" s="107">
        <v>1.6949152542372881</v>
      </c>
      <c r="L54" s="272"/>
      <c r="N54" s="117">
        <v>3.3898305084745761</v>
      </c>
      <c r="O54" s="106">
        <v>13.559322033898304</v>
      </c>
      <c r="P54" s="106">
        <v>64.971751412429384</v>
      </c>
      <c r="Q54" s="106">
        <v>11.864406779661017</v>
      </c>
      <c r="R54" s="106">
        <v>2.8248587570621471</v>
      </c>
      <c r="S54" s="107">
        <v>3.3898305084745761</v>
      </c>
      <c r="U54" s="272"/>
    </row>
    <row r="55" spans="1:21" s="57" customFormat="1" ht="13.5" customHeight="1" x14ac:dyDescent="0.15">
      <c r="A55" s="263"/>
      <c r="B55" s="149" t="s">
        <v>60</v>
      </c>
      <c r="C55" s="246"/>
      <c r="D55" s="239">
        <v>396</v>
      </c>
      <c r="E55" s="230">
        <v>141</v>
      </c>
      <c r="F55" s="231">
        <v>178</v>
      </c>
      <c r="G55" s="231">
        <v>66</v>
      </c>
      <c r="H55" s="231">
        <v>2</v>
      </c>
      <c r="I55" s="231">
        <v>1</v>
      </c>
      <c r="J55" s="232">
        <v>8</v>
      </c>
      <c r="L55" s="273">
        <f>SUMPRODUCT(E$3:I$3,E55:I55)/SUM(E55:I55)</f>
        <v>4.1752577319587632</v>
      </c>
      <c r="N55" s="118">
        <v>13</v>
      </c>
      <c r="O55" s="109">
        <v>49</v>
      </c>
      <c r="P55" s="109">
        <v>240</v>
      </c>
      <c r="Q55" s="109">
        <v>63</v>
      </c>
      <c r="R55" s="109">
        <v>20</v>
      </c>
      <c r="S55" s="110">
        <v>11</v>
      </c>
      <c r="T55" s="2"/>
      <c r="U55" s="273">
        <f>SUMPRODUCT(N$3:R$3,N55:R55)/SUM(N55:R55)</f>
        <v>2.9272727272727272</v>
      </c>
    </row>
    <row r="56" spans="1:21" ht="13.5" customHeight="1" x14ac:dyDescent="0.15">
      <c r="A56" s="263"/>
      <c r="B56" s="148"/>
      <c r="C56" s="243"/>
      <c r="D56" s="201"/>
      <c r="E56" s="105">
        <v>35.606060606060609</v>
      </c>
      <c r="F56" s="106">
        <v>44.949494949494948</v>
      </c>
      <c r="G56" s="106">
        <v>16.666666666666664</v>
      </c>
      <c r="H56" s="106">
        <v>0.50505050505050508</v>
      </c>
      <c r="I56" s="106">
        <v>0.25252525252525254</v>
      </c>
      <c r="J56" s="107">
        <v>2.0202020202020203</v>
      </c>
      <c r="L56" s="272"/>
      <c r="N56" s="117">
        <v>3.2828282828282833</v>
      </c>
      <c r="O56" s="106">
        <v>12.373737373737374</v>
      </c>
      <c r="P56" s="106">
        <v>60.606060606060609</v>
      </c>
      <c r="Q56" s="106">
        <v>15.909090909090908</v>
      </c>
      <c r="R56" s="106">
        <v>5.0505050505050502</v>
      </c>
      <c r="S56" s="107">
        <v>2.7777777777777777</v>
      </c>
      <c r="U56" s="272"/>
    </row>
    <row r="57" spans="1:21" s="57" customFormat="1" ht="13.5" customHeight="1" x14ac:dyDescent="0.15">
      <c r="A57" s="263"/>
      <c r="B57" s="149" t="s">
        <v>62</v>
      </c>
      <c r="C57" s="246"/>
      <c r="D57" s="239">
        <v>207</v>
      </c>
      <c r="E57" s="230">
        <v>72</v>
      </c>
      <c r="F57" s="231">
        <v>101</v>
      </c>
      <c r="G57" s="231">
        <v>26</v>
      </c>
      <c r="H57" s="231">
        <v>6</v>
      </c>
      <c r="I57" s="231">
        <v>0</v>
      </c>
      <c r="J57" s="232">
        <v>2</v>
      </c>
      <c r="L57" s="273">
        <f>SUMPRODUCT(E$3:I$3,E57:I57)/SUM(E57:I57)</f>
        <v>4.1658536585365855</v>
      </c>
      <c r="N57" s="118">
        <v>6</v>
      </c>
      <c r="O57" s="109">
        <v>33</v>
      </c>
      <c r="P57" s="109">
        <v>113</v>
      </c>
      <c r="Q57" s="109">
        <v>41</v>
      </c>
      <c r="R57" s="109">
        <v>7</v>
      </c>
      <c r="S57" s="110">
        <v>7</v>
      </c>
      <c r="T57" s="2"/>
      <c r="U57" s="273">
        <f>SUMPRODUCT(N$3:R$3,N57:R57)/SUM(N57:R57)</f>
        <v>2.95</v>
      </c>
    </row>
    <row r="58" spans="1:21" ht="13.5" customHeight="1" x14ac:dyDescent="0.15">
      <c r="A58" s="263"/>
      <c r="B58" s="148"/>
      <c r="C58" s="243"/>
      <c r="D58" s="201"/>
      <c r="E58" s="105">
        <v>34.782608695652172</v>
      </c>
      <c r="F58" s="106">
        <v>48.792270531400966</v>
      </c>
      <c r="G58" s="106">
        <v>12.560386473429952</v>
      </c>
      <c r="H58" s="106">
        <v>2.8985507246376812</v>
      </c>
      <c r="I58" s="106">
        <v>0</v>
      </c>
      <c r="J58" s="107">
        <v>0.96618357487922701</v>
      </c>
      <c r="L58" s="272"/>
      <c r="N58" s="117">
        <v>2.8985507246376812</v>
      </c>
      <c r="O58" s="106">
        <v>15.942028985507244</v>
      </c>
      <c r="P58" s="106">
        <v>54.589371980676326</v>
      </c>
      <c r="Q58" s="106">
        <v>19.806763285024154</v>
      </c>
      <c r="R58" s="106">
        <v>3.3816425120772946</v>
      </c>
      <c r="S58" s="107">
        <v>3.3816425120772946</v>
      </c>
      <c r="U58" s="272"/>
    </row>
    <row r="59" spans="1:21" s="57" customFormat="1" ht="13.5" customHeight="1" x14ac:dyDescent="0.15">
      <c r="A59" s="263"/>
      <c r="B59" s="149" t="s">
        <v>64</v>
      </c>
      <c r="C59" s="246"/>
      <c r="D59" s="206">
        <v>142</v>
      </c>
      <c r="E59" s="230">
        <v>52</v>
      </c>
      <c r="F59" s="231">
        <v>59</v>
      </c>
      <c r="G59" s="231">
        <v>14</v>
      </c>
      <c r="H59" s="231">
        <v>2</v>
      </c>
      <c r="I59" s="231">
        <v>1</v>
      </c>
      <c r="J59" s="232">
        <v>14</v>
      </c>
      <c r="L59" s="273">
        <f>SUMPRODUCT(E$3:I$3,E59:I59)/SUM(E59:I59)</f>
        <v>4.2421875</v>
      </c>
      <c r="N59" s="118">
        <v>3</v>
      </c>
      <c r="O59" s="109">
        <v>12</v>
      </c>
      <c r="P59" s="109">
        <v>73</v>
      </c>
      <c r="Q59" s="109">
        <v>22</v>
      </c>
      <c r="R59" s="109">
        <v>10</v>
      </c>
      <c r="S59" s="110">
        <v>22</v>
      </c>
      <c r="T59" s="2"/>
      <c r="U59" s="273">
        <f>SUMPRODUCT(N$3:R$3,N59:R59)/SUM(N59:R59)</f>
        <v>2.8</v>
      </c>
    </row>
    <row r="60" spans="1:21" ht="13.5" customHeight="1" x14ac:dyDescent="0.15">
      <c r="A60" s="263"/>
      <c r="B60" s="148"/>
      <c r="C60" s="243"/>
      <c r="D60" s="201"/>
      <c r="E60" s="105">
        <v>36.619718309859159</v>
      </c>
      <c r="F60" s="106">
        <v>41.549295774647888</v>
      </c>
      <c r="G60" s="106">
        <v>9.8591549295774641</v>
      </c>
      <c r="H60" s="106">
        <v>1.4084507042253522</v>
      </c>
      <c r="I60" s="106">
        <v>0.70422535211267612</v>
      </c>
      <c r="J60" s="107">
        <v>9.8591549295774641</v>
      </c>
      <c r="L60" s="272"/>
      <c r="N60" s="117">
        <v>2.112676056338028</v>
      </c>
      <c r="O60" s="106">
        <v>8.4507042253521121</v>
      </c>
      <c r="P60" s="106">
        <v>51.408450704225352</v>
      </c>
      <c r="Q60" s="106">
        <v>15.492957746478872</v>
      </c>
      <c r="R60" s="106">
        <v>7.042253521126761</v>
      </c>
      <c r="S60" s="107">
        <v>15.492957746478872</v>
      </c>
      <c r="U60" s="272"/>
    </row>
    <row r="61" spans="1:21" s="57" customFormat="1" ht="13.5" customHeight="1" x14ac:dyDescent="0.15">
      <c r="A61" s="263"/>
      <c r="B61" s="149" t="s">
        <v>66</v>
      </c>
      <c r="C61" s="246"/>
      <c r="D61" s="206">
        <v>524</v>
      </c>
      <c r="E61" s="230">
        <v>181</v>
      </c>
      <c r="F61" s="231">
        <v>236</v>
      </c>
      <c r="G61" s="231">
        <v>50</v>
      </c>
      <c r="H61" s="231">
        <v>5</v>
      </c>
      <c r="I61" s="231">
        <v>1</v>
      </c>
      <c r="J61" s="232">
        <v>51</v>
      </c>
      <c r="L61" s="273">
        <f>SUMPRODUCT(E$3:I$3,E61:I61)/SUM(E61:I61)</f>
        <v>4.2494714587737841</v>
      </c>
      <c r="N61" s="118">
        <v>5</v>
      </c>
      <c r="O61" s="109">
        <v>69</v>
      </c>
      <c r="P61" s="109">
        <v>266</v>
      </c>
      <c r="Q61" s="109">
        <v>88</v>
      </c>
      <c r="R61" s="109">
        <v>27</v>
      </c>
      <c r="S61" s="110">
        <v>69</v>
      </c>
      <c r="T61" s="2"/>
      <c r="U61" s="273">
        <f>SUMPRODUCT(N$3:R$3,N61:R61)/SUM(N61:R61)</f>
        <v>2.8615384615384616</v>
      </c>
    </row>
    <row r="62" spans="1:21" ht="13.5" customHeight="1" x14ac:dyDescent="0.15">
      <c r="A62" s="263"/>
      <c r="B62" s="148"/>
      <c r="C62" s="243"/>
      <c r="D62" s="201"/>
      <c r="E62" s="105">
        <v>34.541984732824424</v>
      </c>
      <c r="F62" s="106">
        <v>45.038167938931295</v>
      </c>
      <c r="G62" s="106">
        <v>9.5419847328244281</v>
      </c>
      <c r="H62" s="106">
        <v>0.95419847328244278</v>
      </c>
      <c r="I62" s="106">
        <v>0.19083969465648853</v>
      </c>
      <c r="J62" s="107">
        <v>9.7328244274809155</v>
      </c>
      <c r="L62" s="272"/>
      <c r="N62" s="117">
        <v>0.95419847328244278</v>
      </c>
      <c r="O62" s="106">
        <v>13.16793893129771</v>
      </c>
      <c r="P62" s="106">
        <v>50.763358778625957</v>
      </c>
      <c r="Q62" s="106">
        <v>16.793893129770993</v>
      </c>
      <c r="R62" s="106">
        <v>5.1526717557251906</v>
      </c>
      <c r="S62" s="107">
        <v>13.16793893129771</v>
      </c>
      <c r="U62" s="272"/>
    </row>
    <row r="63" spans="1:21" s="57" customFormat="1" ht="13.5" customHeight="1" x14ac:dyDescent="0.15">
      <c r="A63" s="263"/>
      <c r="B63" s="56" t="s">
        <v>67</v>
      </c>
      <c r="C63" s="244"/>
      <c r="D63" s="202">
        <v>543</v>
      </c>
      <c r="E63" s="108">
        <v>180</v>
      </c>
      <c r="F63" s="109">
        <v>272</v>
      </c>
      <c r="G63" s="109">
        <v>54</v>
      </c>
      <c r="H63" s="109">
        <v>7</v>
      </c>
      <c r="I63" s="109">
        <v>0</v>
      </c>
      <c r="J63" s="110">
        <v>30</v>
      </c>
      <c r="L63" s="273">
        <f>SUMPRODUCT(E$3:I$3,E63:I63)/SUM(E63:I63)</f>
        <v>4.2183235867446394</v>
      </c>
      <c r="N63" s="118">
        <v>4</v>
      </c>
      <c r="O63" s="109">
        <v>49</v>
      </c>
      <c r="P63" s="109">
        <v>282</v>
      </c>
      <c r="Q63" s="109">
        <v>129</v>
      </c>
      <c r="R63" s="109">
        <v>33</v>
      </c>
      <c r="S63" s="110">
        <v>46</v>
      </c>
      <c r="T63" s="2"/>
      <c r="U63" s="273">
        <f>SUMPRODUCT(N$3:R$3,N63:R63)/SUM(N63:R63)</f>
        <v>2.722334004024145</v>
      </c>
    </row>
    <row r="64" spans="1:21" ht="13.5" customHeight="1" thickBot="1" x14ac:dyDescent="0.2">
      <c r="A64" s="264"/>
      <c r="B64" s="150"/>
      <c r="C64" s="245"/>
      <c r="D64" s="203"/>
      <c r="E64" s="111">
        <v>33.149171270718227</v>
      </c>
      <c r="F64" s="112">
        <v>50.092081031307558</v>
      </c>
      <c r="G64" s="112">
        <v>9.94475138121547</v>
      </c>
      <c r="H64" s="112">
        <v>1.2891344383057091</v>
      </c>
      <c r="I64" s="112">
        <v>0</v>
      </c>
      <c r="J64" s="113">
        <v>5.5248618784530388</v>
      </c>
      <c r="L64" s="271"/>
      <c r="N64" s="119">
        <v>0.73664825046040516</v>
      </c>
      <c r="O64" s="112">
        <v>9.0239410681399637</v>
      </c>
      <c r="P64" s="112">
        <v>51.933701657458563</v>
      </c>
      <c r="Q64" s="112">
        <v>23.756906077348066</v>
      </c>
      <c r="R64" s="112">
        <v>6.0773480662983426</v>
      </c>
      <c r="S64" s="113">
        <v>8.4714548802946599</v>
      </c>
      <c r="U64" s="271"/>
    </row>
    <row r="65" spans="1:21" s="57" customFormat="1" ht="13.5" customHeight="1" x14ac:dyDescent="0.15">
      <c r="A65" s="269" t="s">
        <v>73</v>
      </c>
      <c r="B65" s="55" t="s">
        <v>68</v>
      </c>
      <c r="C65" s="217"/>
      <c r="D65" s="202">
        <v>1316</v>
      </c>
      <c r="E65" s="108">
        <v>446</v>
      </c>
      <c r="F65" s="109">
        <v>630</v>
      </c>
      <c r="G65" s="109">
        <v>165</v>
      </c>
      <c r="H65" s="109">
        <v>15</v>
      </c>
      <c r="I65" s="109">
        <v>2</v>
      </c>
      <c r="J65" s="110">
        <v>58</v>
      </c>
      <c r="L65" s="270">
        <f>SUMPRODUCT(E$3:I$3,E65:I65)/SUM(E65:I65)</f>
        <v>4.1947535771065185</v>
      </c>
      <c r="N65" s="118">
        <v>35</v>
      </c>
      <c r="O65" s="109">
        <v>154</v>
      </c>
      <c r="P65" s="109">
        <v>698</v>
      </c>
      <c r="Q65" s="109">
        <v>275</v>
      </c>
      <c r="R65" s="109">
        <v>79</v>
      </c>
      <c r="S65" s="110">
        <v>75</v>
      </c>
      <c r="T65" s="2"/>
      <c r="U65" s="270">
        <f>SUMPRODUCT(N$3:R$3,N65:R65)/SUM(N65:R65)</f>
        <v>2.8315874294923451</v>
      </c>
    </row>
    <row r="66" spans="1:21" ht="13.5" customHeight="1" x14ac:dyDescent="0.15">
      <c r="A66" s="263"/>
      <c r="B66" s="9" t="s">
        <v>69</v>
      </c>
      <c r="C66" s="243"/>
      <c r="D66" s="201"/>
      <c r="E66" s="105">
        <v>33.890577507598785</v>
      </c>
      <c r="F66" s="106">
        <v>47.872340425531917</v>
      </c>
      <c r="G66" s="106">
        <v>12.537993920972646</v>
      </c>
      <c r="H66" s="106">
        <v>1.1398176291793314</v>
      </c>
      <c r="I66" s="106">
        <v>0.1519756838905775</v>
      </c>
      <c r="J66" s="107">
        <v>4.4072948328267474</v>
      </c>
      <c r="L66" s="272"/>
      <c r="N66" s="117">
        <v>2.6595744680851063</v>
      </c>
      <c r="O66" s="106">
        <v>11.702127659574469</v>
      </c>
      <c r="P66" s="106">
        <v>53.039513677811541</v>
      </c>
      <c r="Q66" s="106">
        <v>20.89665653495441</v>
      </c>
      <c r="R66" s="106">
        <v>6.0030395136778116</v>
      </c>
      <c r="S66" s="107">
        <v>5.6990881458966562</v>
      </c>
      <c r="U66" s="272"/>
    </row>
    <row r="67" spans="1:21" s="57" customFormat="1" ht="13.5" customHeight="1" x14ac:dyDescent="0.15">
      <c r="A67" s="263"/>
      <c r="B67" s="56" t="s">
        <v>70</v>
      </c>
      <c r="C67" s="244"/>
      <c r="D67" s="202">
        <v>1077</v>
      </c>
      <c r="E67" s="108">
        <v>389</v>
      </c>
      <c r="F67" s="109">
        <v>494</v>
      </c>
      <c r="G67" s="109">
        <v>130</v>
      </c>
      <c r="H67" s="109">
        <v>12</v>
      </c>
      <c r="I67" s="109">
        <v>5</v>
      </c>
      <c r="J67" s="110">
        <v>47</v>
      </c>
      <c r="L67" s="273">
        <f>SUMPRODUCT(E$3:I$3,E67:I67)/SUM(E67:I67)</f>
        <v>4.2135922330097086</v>
      </c>
      <c r="N67" s="118">
        <v>22</v>
      </c>
      <c r="O67" s="109">
        <v>124</v>
      </c>
      <c r="P67" s="109">
        <v>621</v>
      </c>
      <c r="Q67" s="109">
        <v>173</v>
      </c>
      <c r="R67" s="109">
        <v>59</v>
      </c>
      <c r="S67" s="110">
        <v>78</v>
      </c>
      <c r="T67" s="2"/>
      <c r="U67" s="273">
        <f>SUMPRODUCT(N$3:R$3,N67:R67)/SUM(N67:R67)</f>
        <v>2.8768768768768771</v>
      </c>
    </row>
    <row r="68" spans="1:21" ht="13.5" customHeight="1" x14ac:dyDescent="0.15">
      <c r="A68" s="263"/>
      <c r="B68" s="9" t="s">
        <v>71</v>
      </c>
      <c r="C68" s="243"/>
      <c r="D68" s="201"/>
      <c r="E68" s="105">
        <v>36.118848653667598</v>
      </c>
      <c r="F68" s="106">
        <v>45.868152274837506</v>
      </c>
      <c r="G68" s="106">
        <v>12.070566388115136</v>
      </c>
      <c r="H68" s="106">
        <v>1.1142061281337048</v>
      </c>
      <c r="I68" s="106">
        <v>0.46425255338904359</v>
      </c>
      <c r="J68" s="107">
        <v>4.3639740018570103</v>
      </c>
      <c r="L68" s="272"/>
      <c r="N68" s="117">
        <v>2.042711234911792</v>
      </c>
      <c r="O68" s="106">
        <v>11.513463324048283</v>
      </c>
      <c r="P68" s="106">
        <v>57.660167130919213</v>
      </c>
      <c r="Q68" s="106">
        <v>16.06313834726091</v>
      </c>
      <c r="R68" s="106">
        <v>5.4781801299907151</v>
      </c>
      <c r="S68" s="107">
        <v>7.2423398328690807</v>
      </c>
      <c r="U68" s="272"/>
    </row>
    <row r="69" spans="1:21" s="57" customFormat="1" ht="13.5" customHeight="1" x14ac:dyDescent="0.15">
      <c r="A69" s="263"/>
      <c r="B69" s="56" t="s">
        <v>72</v>
      </c>
      <c r="C69" s="244"/>
      <c r="D69" s="202">
        <v>62</v>
      </c>
      <c r="E69" s="108">
        <v>19</v>
      </c>
      <c r="F69" s="109">
        <v>22</v>
      </c>
      <c r="G69" s="109">
        <v>9</v>
      </c>
      <c r="H69" s="109">
        <v>2</v>
      </c>
      <c r="I69" s="109">
        <v>1</v>
      </c>
      <c r="J69" s="110">
        <v>9</v>
      </c>
      <c r="L69" s="273">
        <f>SUMPRODUCT(E$3:I$3,E69:I69)/SUM(E69:I69)</f>
        <v>4.0566037735849054</v>
      </c>
      <c r="N69" s="118">
        <v>1</v>
      </c>
      <c r="O69" s="109">
        <v>6</v>
      </c>
      <c r="P69" s="109">
        <v>29</v>
      </c>
      <c r="Q69" s="109">
        <v>10</v>
      </c>
      <c r="R69" s="109">
        <v>2</v>
      </c>
      <c r="S69" s="110">
        <v>14</v>
      </c>
      <c r="T69" s="2"/>
      <c r="U69" s="273">
        <f>SUMPRODUCT(N$3:R$3,N69:R69)/SUM(N69:R69)</f>
        <v>2.875</v>
      </c>
    </row>
    <row r="70" spans="1:21" ht="13.5" customHeight="1" thickBot="1" x14ac:dyDescent="0.2">
      <c r="A70" s="264"/>
      <c r="B70" s="16"/>
      <c r="C70" s="245"/>
      <c r="D70" s="203"/>
      <c r="E70" s="111">
        <v>30.64516129032258</v>
      </c>
      <c r="F70" s="112">
        <v>35.483870967741936</v>
      </c>
      <c r="G70" s="112">
        <v>14.516129032258066</v>
      </c>
      <c r="H70" s="112">
        <v>3.225806451612903</v>
      </c>
      <c r="I70" s="112">
        <v>1.6129032258064515</v>
      </c>
      <c r="J70" s="113">
        <v>14.516129032258066</v>
      </c>
      <c r="L70" s="271"/>
      <c r="N70" s="119">
        <v>1.6129032258064515</v>
      </c>
      <c r="O70" s="112">
        <v>9.67741935483871</v>
      </c>
      <c r="P70" s="112">
        <v>46.774193548387096</v>
      </c>
      <c r="Q70" s="112">
        <v>16.129032258064516</v>
      </c>
      <c r="R70" s="112">
        <v>3.225806451612903</v>
      </c>
      <c r="S70" s="113">
        <v>22.58064516129032</v>
      </c>
      <c r="U70" s="271"/>
    </row>
    <row r="71" spans="1:21" s="57" customFormat="1" ht="13.5" customHeight="1" x14ac:dyDescent="0.15">
      <c r="A71" s="261" t="s">
        <v>404</v>
      </c>
      <c r="B71" s="56" t="s">
        <v>489</v>
      </c>
      <c r="D71" s="202">
        <v>1064</v>
      </c>
      <c r="E71" s="108">
        <v>371</v>
      </c>
      <c r="F71" s="109">
        <v>520</v>
      </c>
      <c r="G71" s="109">
        <v>134</v>
      </c>
      <c r="H71" s="109">
        <v>12</v>
      </c>
      <c r="I71" s="109">
        <v>3</v>
      </c>
      <c r="J71" s="110">
        <v>24</v>
      </c>
      <c r="L71" s="270">
        <f>SUMPRODUCT(E$3:I$3,E71:I71)/SUM(E71:I71)</f>
        <v>4.1961538461538463</v>
      </c>
      <c r="N71" s="118">
        <v>27</v>
      </c>
      <c r="O71" s="109">
        <v>105</v>
      </c>
      <c r="P71" s="109">
        <v>604</v>
      </c>
      <c r="Q71" s="109">
        <v>230</v>
      </c>
      <c r="R71" s="109">
        <v>61</v>
      </c>
      <c r="S71" s="110">
        <v>37</v>
      </c>
      <c r="T71" s="2"/>
      <c r="U71" s="270">
        <f>SUMPRODUCT(N$3:R$3,N71:R71)/SUM(N71:R71)</f>
        <v>2.8120740019474195</v>
      </c>
    </row>
    <row r="72" spans="1:21" ht="13.5" customHeight="1" x14ac:dyDescent="0.15">
      <c r="A72" s="261"/>
      <c r="B72" s="9" t="s">
        <v>490</v>
      </c>
      <c r="C72" s="17"/>
      <c r="D72" s="201"/>
      <c r="E72" s="105">
        <v>34.868421052631575</v>
      </c>
      <c r="F72" s="106">
        <v>48.872180451127818</v>
      </c>
      <c r="G72" s="106">
        <v>12.593984962406015</v>
      </c>
      <c r="H72" s="106">
        <v>1.1278195488721803</v>
      </c>
      <c r="I72" s="106">
        <v>0.28195488721804507</v>
      </c>
      <c r="J72" s="107">
        <v>2.2556390977443606</v>
      </c>
      <c r="L72" s="272"/>
      <c r="N72" s="117">
        <v>2.5375939849624061</v>
      </c>
      <c r="O72" s="106">
        <v>9.8684210526315788</v>
      </c>
      <c r="P72" s="106">
        <v>56.766917293233085</v>
      </c>
      <c r="Q72" s="106">
        <v>21.616541353383457</v>
      </c>
      <c r="R72" s="106">
        <v>5.7330827067669166</v>
      </c>
      <c r="S72" s="107">
        <v>3.477443609022556</v>
      </c>
      <c r="U72" s="272"/>
    </row>
    <row r="73" spans="1:21" s="57" customFormat="1" ht="13.5" customHeight="1" x14ac:dyDescent="0.15">
      <c r="A73" s="261"/>
      <c r="B73" s="56" t="s">
        <v>405</v>
      </c>
      <c r="D73" s="202">
        <v>348</v>
      </c>
      <c r="E73" s="108">
        <v>117</v>
      </c>
      <c r="F73" s="109">
        <v>169</v>
      </c>
      <c r="G73" s="109">
        <v>51</v>
      </c>
      <c r="H73" s="109">
        <v>6</v>
      </c>
      <c r="I73" s="109">
        <v>3</v>
      </c>
      <c r="J73" s="110">
        <v>2</v>
      </c>
      <c r="L73" s="273">
        <f>SUMPRODUCT(E$3:I$3,E73:I73)/SUM(E73:I73)</f>
        <v>4.1300578034682083</v>
      </c>
      <c r="N73" s="118">
        <v>10</v>
      </c>
      <c r="O73" s="109">
        <v>47</v>
      </c>
      <c r="P73" s="109">
        <v>205</v>
      </c>
      <c r="Q73" s="109">
        <v>60</v>
      </c>
      <c r="R73" s="109">
        <v>21</v>
      </c>
      <c r="S73" s="110">
        <v>5</v>
      </c>
      <c r="T73" s="2"/>
      <c r="U73" s="273">
        <f>SUMPRODUCT(N$3:R$3,N73:R73)/SUM(N73:R73)</f>
        <v>2.8979591836734695</v>
      </c>
    </row>
    <row r="74" spans="1:21" ht="13.5" customHeight="1" x14ac:dyDescent="0.15">
      <c r="A74" s="261"/>
      <c r="B74" s="9" t="s">
        <v>490</v>
      </c>
      <c r="C74" s="17"/>
      <c r="D74" s="201"/>
      <c r="E74" s="105">
        <v>33.620689655172413</v>
      </c>
      <c r="F74" s="106">
        <v>48.563218390804593</v>
      </c>
      <c r="G74" s="106">
        <v>14.655172413793101</v>
      </c>
      <c r="H74" s="106">
        <v>1.7241379310344827</v>
      </c>
      <c r="I74" s="106">
        <v>0.86206896551724133</v>
      </c>
      <c r="J74" s="107">
        <v>0.57471264367816088</v>
      </c>
      <c r="L74" s="272"/>
      <c r="N74" s="117">
        <v>2.8735632183908044</v>
      </c>
      <c r="O74" s="106">
        <v>13.505747126436782</v>
      </c>
      <c r="P74" s="106">
        <v>58.90804597701149</v>
      </c>
      <c r="Q74" s="106">
        <v>17.241379310344829</v>
      </c>
      <c r="R74" s="106">
        <v>6.0344827586206895</v>
      </c>
      <c r="S74" s="107">
        <v>1.4367816091954022</v>
      </c>
      <c r="U74" s="272"/>
    </row>
    <row r="75" spans="1:21" s="57" customFormat="1" ht="13.5" customHeight="1" x14ac:dyDescent="0.15">
      <c r="A75" s="261"/>
      <c r="B75" s="56" t="s">
        <v>406</v>
      </c>
      <c r="D75" s="202">
        <v>1043</v>
      </c>
      <c r="E75" s="108">
        <v>366</v>
      </c>
      <c r="F75" s="109">
        <v>457</v>
      </c>
      <c r="G75" s="109">
        <v>119</v>
      </c>
      <c r="H75" s="109">
        <v>11</v>
      </c>
      <c r="I75" s="109">
        <v>2</v>
      </c>
      <c r="J75" s="110">
        <v>88</v>
      </c>
      <c r="L75" s="273">
        <f>SUMPRODUCT(E$3:I$3,E75:I75)/SUM(E75:I75)</f>
        <v>4.2293193717277484</v>
      </c>
      <c r="N75" s="118">
        <v>21</v>
      </c>
      <c r="O75" s="109">
        <v>132</v>
      </c>
      <c r="P75" s="109">
        <v>539</v>
      </c>
      <c r="Q75" s="109">
        <v>168</v>
      </c>
      <c r="R75" s="109">
        <v>58</v>
      </c>
      <c r="S75" s="110">
        <v>125</v>
      </c>
      <c r="T75" s="2"/>
      <c r="U75" s="273">
        <f>SUMPRODUCT(N$3:R$3,N75:R75)/SUM(N75:R75)</f>
        <v>2.8801742919389977</v>
      </c>
    </row>
    <row r="76" spans="1:21" ht="13.5" customHeight="1" thickBot="1" x14ac:dyDescent="0.2">
      <c r="A76" s="262"/>
      <c r="B76" s="16"/>
      <c r="C76" s="18"/>
      <c r="D76" s="203"/>
      <c r="E76" s="111">
        <v>35.091083413231068</v>
      </c>
      <c r="F76" s="112">
        <v>43.815915627996169</v>
      </c>
      <c r="G76" s="112">
        <v>11.409395973154362</v>
      </c>
      <c r="H76" s="112">
        <v>1.0546500479386385</v>
      </c>
      <c r="I76" s="112">
        <v>0.19175455417066153</v>
      </c>
      <c r="J76" s="113">
        <v>8.4372003835091078</v>
      </c>
      <c r="L76" s="271"/>
      <c r="N76" s="119">
        <v>2.0134228187919461</v>
      </c>
      <c r="O76" s="112">
        <v>12.655800575263662</v>
      </c>
      <c r="P76" s="112">
        <v>51.677852348993291</v>
      </c>
      <c r="Q76" s="112">
        <v>16.107382550335569</v>
      </c>
      <c r="R76" s="112">
        <v>5.5608820709491846</v>
      </c>
      <c r="S76" s="113">
        <v>11.984659635666347</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315</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837</v>
      </c>
      <c r="F5" s="97">
        <v>1047</v>
      </c>
      <c r="G5" s="97">
        <v>357</v>
      </c>
      <c r="H5" s="97">
        <v>39</v>
      </c>
      <c r="I5" s="97">
        <v>31</v>
      </c>
      <c r="J5" s="98">
        <v>144</v>
      </c>
      <c r="K5" s="69"/>
      <c r="L5" s="270">
        <f>SUMPRODUCT(E$3:I$3,E5:I5)/SUM(E5:I5)</f>
        <v>4.1337083513630466</v>
      </c>
      <c r="N5" s="114">
        <v>56</v>
      </c>
      <c r="O5" s="97">
        <v>401</v>
      </c>
      <c r="P5" s="97">
        <v>1381</v>
      </c>
      <c r="Q5" s="97">
        <v>314</v>
      </c>
      <c r="R5" s="97">
        <v>97</v>
      </c>
      <c r="S5" s="98">
        <v>206</v>
      </c>
      <c r="T5" s="2"/>
      <c r="U5" s="270">
        <f>SUMPRODUCT(N$3:R$3,N5:R5)/SUM(N5:R5)</f>
        <v>3.0022232103156958</v>
      </c>
    </row>
    <row r="6" spans="1:22" ht="13.5" customHeight="1" thickBot="1" x14ac:dyDescent="0.2">
      <c r="A6" s="7"/>
      <c r="B6" s="8"/>
      <c r="C6" s="8"/>
      <c r="D6" s="199"/>
      <c r="E6" s="99">
        <v>34.093686354378818</v>
      </c>
      <c r="F6" s="100">
        <v>42.647657841140528</v>
      </c>
      <c r="G6" s="100">
        <v>14.54175152749491</v>
      </c>
      <c r="H6" s="100">
        <v>1.5885947046843176</v>
      </c>
      <c r="I6" s="100">
        <v>1.2627291242362524</v>
      </c>
      <c r="J6" s="101">
        <v>5.865580448065173</v>
      </c>
      <c r="K6" s="70"/>
      <c r="L6" s="271"/>
      <c r="N6" s="115">
        <v>2.2810590631364565</v>
      </c>
      <c r="O6" s="100">
        <v>16.334012219959266</v>
      </c>
      <c r="P6" s="100">
        <v>56.252545824847253</v>
      </c>
      <c r="Q6" s="100">
        <v>12.790224032586558</v>
      </c>
      <c r="R6" s="100">
        <v>3.9511201629327903</v>
      </c>
      <c r="S6" s="101">
        <v>8.3910386965376773</v>
      </c>
      <c r="U6" s="271"/>
    </row>
    <row r="7" spans="1:22" s="57" customFormat="1" ht="13.5" customHeight="1" x14ac:dyDescent="0.15">
      <c r="A7" s="265" t="s">
        <v>31</v>
      </c>
      <c r="B7" s="55" t="s">
        <v>33</v>
      </c>
      <c r="C7" s="60"/>
      <c r="D7" s="200">
        <v>1196</v>
      </c>
      <c r="E7" s="102">
        <v>399</v>
      </c>
      <c r="F7" s="103">
        <v>510</v>
      </c>
      <c r="G7" s="103">
        <v>186</v>
      </c>
      <c r="H7" s="103">
        <v>15</v>
      </c>
      <c r="I7" s="103">
        <v>15</v>
      </c>
      <c r="J7" s="104">
        <v>71</v>
      </c>
      <c r="K7" s="69"/>
      <c r="L7" s="270">
        <f>SUMPRODUCT(E$3:I$3,E7:I7)/SUM(E7:I7)</f>
        <v>4.1226666666666665</v>
      </c>
      <c r="N7" s="116">
        <v>22</v>
      </c>
      <c r="O7" s="103">
        <v>200</v>
      </c>
      <c r="P7" s="103">
        <v>676</v>
      </c>
      <c r="Q7" s="103">
        <v>149</v>
      </c>
      <c r="R7" s="103">
        <v>43</v>
      </c>
      <c r="S7" s="104">
        <v>106</v>
      </c>
      <c r="T7" s="2"/>
      <c r="U7" s="270">
        <f>SUMPRODUCT(N$3:R$3,N7:R7)/SUM(N7:R7)</f>
        <v>3.0082568807339451</v>
      </c>
    </row>
    <row r="8" spans="1:22" ht="13.5" customHeight="1" x14ac:dyDescent="0.15">
      <c r="A8" s="263"/>
      <c r="B8" s="148"/>
      <c r="C8" s="17"/>
      <c r="D8" s="201"/>
      <c r="E8" s="105">
        <v>33.361204013377929</v>
      </c>
      <c r="F8" s="106">
        <v>42.642140468227424</v>
      </c>
      <c r="G8" s="106">
        <v>15.551839464882944</v>
      </c>
      <c r="H8" s="106">
        <v>1.254180602006689</v>
      </c>
      <c r="I8" s="106">
        <v>1.254180602006689</v>
      </c>
      <c r="J8" s="107">
        <v>5.936454849498328</v>
      </c>
      <c r="K8" s="70"/>
      <c r="L8" s="272"/>
      <c r="N8" s="117">
        <v>1.8394648829431439</v>
      </c>
      <c r="O8" s="106">
        <v>16.722408026755854</v>
      </c>
      <c r="P8" s="106">
        <v>56.521739130434781</v>
      </c>
      <c r="Q8" s="106">
        <v>12.45819397993311</v>
      </c>
      <c r="R8" s="106">
        <v>3.595317725752508</v>
      </c>
      <c r="S8" s="107">
        <v>8.8628762541806019</v>
      </c>
      <c r="U8" s="272"/>
    </row>
    <row r="9" spans="1:22" s="57" customFormat="1" ht="13.5" customHeight="1" x14ac:dyDescent="0.15">
      <c r="A9" s="263"/>
      <c r="B9" s="56" t="s">
        <v>35</v>
      </c>
      <c r="D9" s="202">
        <v>223</v>
      </c>
      <c r="E9" s="108">
        <v>68</v>
      </c>
      <c r="F9" s="109">
        <v>96</v>
      </c>
      <c r="G9" s="109">
        <v>38</v>
      </c>
      <c r="H9" s="109">
        <v>5</v>
      </c>
      <c r="I9" s="109">
        <v>4</v>
      </c>
      <c r="J9" s="110">
        <v>12</v>
      </c>
      <c r="K9" s="65"/>
      <c r="L9" s="273">
        <f>SUMPRODUCT(E$3:I$3,E9:I9)/SUM(E9:I9)</f>
        <v>4.0379146919431284</v>
      </c>
      <c r="N9" s="118">
        <v>4</v>
      </c>
      <c r="O9" s="109">
        <v>35</v>
      </c>
      <c r="P9" s="109">
        <v>121</v>
      </c>
      <c r="Q9" s="109">
        <v>35</v>
      </c>
      <c r="R9" s="109">
        <v>10</v>
      </c>
      <c r="S9" s="110">
        <v>18</v>
      </c>
      <c r="T9" s="2"/>
      <c r="U9" s="273">
        <f>SUMPRODUCT(N$3:R$3,N9:R9)/SUM(N9:R9)</f>
        <v>2.9414634146341463</v>
      </c>
    </row>
    <row r="10" spans="1:22" ht="13.5" customHeight="1" x14ac:dyDescent="0.15">
      <c r="A10" s="263"/>
      <c r="B10" s="148"/>
      <c r="C10" s="17"/>
      <c r="D10" s="201"/>
      <c r="E10" s="105">
        <v>30.493273542600896</v>
      </c>
      <c r="F10" s="106">
        <v>43.049327354260093</v>
      </c>
      <c r="G10" s="106">
        <v>17.040358744394617</v>
      </c>
      <c r="H10" s="106">
        <v>2.2421524663677128</v>
      </c>
      <c r="I10" s="106">
        <v>1.7937219730941705</v>
      </c>
      <c r="J10" s="107">
        <v>5.3811659192825116</v>
      </c>
      <c r="K10" s="66"/>
      <c r="L10" s="272"/>
      <c r="N10" s="117">
        <v>1.7937219730941705</v>
      </c>
      <c r="O10" s="106">
        <v>15.695067264573993</v>
      </c>
      <c r="P10" s="106">
        <v>54.260089686098652</v>
      </c>
      <c r="Q10" s="106">
        <v>15.695067264573993</v>
      </c>
      <c r="R10" s="106">
        <v>4.4843049327354256</v>
      </c>
      <c r="S10" s="107">
        <v>8.071748878923767</v>
      </c>
      <c r="U10" s="272"/>
    </row>
    <row r="11" spans="1:22" s="57" customFormat="1" ht="13.5" customHeight="1" x14ac:dyDescent="0.15">
      <c r="A11" s="263"/>
      <c r="B11" s="56" t="s">
        <v>37</v>
      </c>
      <c r="D11" s="202">
        <v>607</v>
      </c>
      <c r="E11" s="108">
        <v>217</v>
      </c>
      <c r="F11" s="109">
        <v>259</v>
      </c>
      <c r="G11" s="109">
        <v>80</v>
      </c>
      <c r="H11" s="109">
        <v>13</v>
      </c>
      <c r="I11" s="109">
        <v>7</v>
      </c>
      <c r="J11" s="110">
        <v>31</v>
      </c>
      <c r="K11" s="65"/>
      <c r="L11" s="273">
        <f>SUMPRODUCT(E$3:I$3,E11:I11)/SUM(E11:I11)</f>
        <v>4.15625</v>
      </c>
      <c r="N11" s="118">
        <v>16</v>
      </c>
      <c r="O11" s="109">
        <v>102</v>
      </c>
      <c r="P11" s="109">
        <v>357</v>
      </c>
      <c r="Q11" s="109">
        <v>71</v>
      </c>
      <c r="R11" s="109">
        <v>22</v>
      </c>
      <c r="S11" s="110">
        <v>39</v>
      </c>
      <c r="T11" s="2"/>
      <c r="U11" s="273">
        <f>SUMPRODUCT(N$3:R$3,N11:R11)/SUM(N11:R11)</f>
        <v>3.033450704225352</v>
      </c>
    </row>
    <row r="12" spans="1:22" ht="13.5" customHeight="1" x14ac:dyDescent="0.15">
      <c r="A12" s="263"/>
      <c r="B12" s="148"/>
      <c r="C12" s="17"/>
      <c r="D12" s="201"/>
      <c r="E12" s="105">
        <v>35.749588138385505</v>
      </c>
      <c r="F12" s="106">
        <v>42.668863261943983</v>
      </c>
      <c r="G12" s="106">
        <v>13.179571663920923</v>
      </c>
      <c r="H12" s="106">
        <v>2.1416803953871502</v>
      </c>
      <c r="I12" s="106">
        <v>1.1532125205930808</v>
      </c>
      <c r="J12" s="107">
        <v>5.1070840197693572</v>
      </c>
      <c r="K12" s="66"/>
      <c r="L12" s="272"/>
      <c r="N12" s="117">
        <v>2.6359143327841847</v>
      </c>
      <c r="O12" s="106">
        <v>16.803953871499179</v>
      </c>
      <c r="P12" s="106">
        <v>58.813838550247119</v>
      </c>
      <c r="Q12" s="106">
        <v>11.696869851729819</v>
      </c>
      <c r="R12" s="106">
        <v>3.6243822075782535</v>
      </c>
      <c r="S12" s="107">
        <v>6.4250411861614491</v>
      </c>
      <c r="U12" s="272"/>
    </row>
    <row r="13" spans="1:22" s="57" customFormat="1" ht="13.5" customHeight="1" x14ac:dyDescent="0.15">
      <c r="A13" s="263"/>
      <c r="B13" s="56" t="s">
        <v>39</v>
      </c>
      <c r="D13" s="202">
        <v>159</v>
      </c>
      <c r="E13" s="108">
        <v>64</v>
      </c>
      <c r="F13" s="109">
        <v>63</v>
      </c>
      <c r="G13" s="109">
        <v>17</v>
      </c>
      <c r="H13" s="109">
        <v>1</v>
      </c>
      <c r="I13" s="109">
        <v>0</v>
      </c>
      <c r="J13" s="110">
        <v>14</v>
      </c>
      <c r="K13" s="65"/>
      <c r="L13" s="273">
        <f>SUMPRODUCT(E$3:I$3,E13:I13)/SUM(E13:I13)</f>
        <v>4.3103448275862073</v>
      </c>
      <c r="N13" s="118">
        <v>5</v>
      </c>
      <c r="O13" s="109">
        <v>19</v>
      </c>
      <c r="P13" s="109">
        <v>82</v>
      </c>
      <c r="Q13" s="109">
        <v>21</v>
      </c>
      <c r="R13" s="109">
        <v>11</v>
      </c>
      <c r="S13" s="110">
        <v>21</v>
      </c>
      <c r="T13" s="2"/>
      <c r="U13" s="273">
        <f>SUMPRODUCT(N$3:R$3,N13:R13)/SUM(N13:R13)</f>
        <v>2.8985507246376812</v>
      </c>
    </row>
    <row r="14" spans="1:22" ht="13.5" customHeight="1" x14ac:dyDescent="0.15">
      <c r="A14" s="263"/>
      <c r="B14" s="148"/>
      <c r="C14" s="17"/>
      <c r="D14" s="201"/>
      <c r="E14" s="105">
        <v>40.25157232704403</v>
      </c>
      <c r="F14" s="106">
        <v>39.622641509433961</v>
      </c>
      <c r="G14" s="106">
        <v>10.691823899371069</v>
      </c>
      <c r="H14" s="106">
        <v>0.62893081761006298</v>
      </c>
      <c r="I14" s="106">
        <v>0</v>
      </c>
      <c r="J14" s="107">
        <v>8.8050314465408803</v>
      </c>
      <c r="K14" s="66"/>
      <c r="L14" s="272"/>
      <c r="N14" s="117">
        <v>3.1446540880503147</v>
      </c>
      <c r="O14" s="106">
        <v>11.949685534591195</v>
      </c>
      <c r="P14" s="106">
        <v>51.572327044025158</v>
      </c>
      <c r="Q14" s="106">
        <v>13.20754716981132</v>
      </c>
      <c r="R14" s="106">
        <v>6.9182389937106921</v>
      </c>
      <c r="S14" s="107">
        <v>13.20754716981132</v>
      </c>
      <c r="U14" s="272"/>
    </row>
    <row r="15" spans="1:22" s="57" customFormat="1" ht="13.5" customHeight="1" x14ac:dyDescent="0.15">
      <c r="A15" s="263"/>
      <c r="B15" s="56" t="s">
        <v>41</v>
      </c>
      <c r="D15" s="202">
        <v>186</v>
      </c>
      <c r="E15" s="108">
        <v>55</v>
      </c>
      <c r="F15" s="109">
        <v>86</v>
      </c>
      <c r="G15" s="109">
        <v>25</v>
      </c>
      <c r="H15" s="109">
        <v>4</v>
      </c>
      <c r="I15" s="109">
        <v>4</v>
      </c>
      <c r="J15" s="110">
        <v>12</v>
      </c>
      <c r="K15" s="65"/>
      <c r="L15" s="273">
        <f>SUMPRODUCT(E$3:I$3,E15:I15)/SUM(E15:I15)</f>
        <v>4.0574712643678161</v>
      </c>
      <c r="N15" s="118">
        <v>6</v>
      </c>
      <c r="O15" s="109">
        <v>31</v>
      </c>
      <c r="P15" s="109">
        <v>102</v>
      </c>
      <c r="Q15" s="109">
        <v>23</v>
      </c>
      <c r="R15" s="109">
        <v>7</v>
      </c>
      <c r="S15" s="110">
        <v>17</v>
      </c>
      <c r="T15" s="2"/>
      <c r="U15" s="273">
        <f>SUMPRODUCT(N$3:R$3,N15:R15)/SUM(N15:R15)</f>
        <v>3.0355029585798818</v>
      </c>
    </row>
    <row r="16" spans="1:22" ht="13.5" customHeight="1" x14ac:dyDescent="0.15">
      <c r="A16" s="263"/>
      <c r="B16" s="148"/>
      <c r="C16" s="17"/>
      <c r="D16" s="201"/>
      <c r="E16" s="105">
        <v>29.56989247311828</v>
      </c>
      <c r="F16" s="106">
        <v>46.236559139784944</v>
      </c>
      <c r="G16" s="106">
        <v>13.440860215053762</v>
      </c>
      <c r="H16" s="106">
        <v>2.1505376344086025</v>
      </c>
      <c r="I16" s="106">
        <v>2.1505376344086025</v>
      </c>
      <c r="J16" s="107">
        <v>6.4516129032258061</v>
      </c>
      <c r="K16" s="66"/>
      <c r="L16" s="272"/>
      <c r="N16" s="117">
        <v>3.225806451612903</v>
      </c>
      <c r="O16" s="106">
        <v>16.666666666666664</v>
      </c>
      <c r="P16" s="106">
        <v>54.838709677419352</v>
      </c>
      <c r="Q16" s="106">
        <v>12.365591397849462</v>
      </c>
      <c r="R16" s="106">
        <v>3.763440860215054</v>
      </c>
      <c r="S16" s="107">
        <v>9.1397849462365599</v>
      </c>
      <c r="U16" s="272"/>
    </row>
    <row r="17" spans="1:21" s="57" customFormat="1" ht="13.5" customHeight="1" x14ac:dyDescent="0.15">
      <c r="A17" s="263"/>
      <c r="B17" s="56" t="s">
        <v>43</v>
      </c>
      <c r="D17" s="202">
        <v>84</v>
      </c>
      <c r="E17" s="108">
        <v>34</v>
      </c>
      <c r="F17" s="109">
        <v>33</v>
      </c>
      <c r="G17" s="109">
        <v>11</v>
      </c>
      <c r="H17" s="109">
        <v>1</v>
      </c>
      <c r="I17" s="109">
        <v>1</v>
      </c>
      <c r="J17" s="110">
        <v>4</v>
      </c>
      <c r="K17" s="65"/>
      <c r="L17" s="273">
        <f>SUMPRODUCT(E$3:I$3,E17:I17)/SUM(E17:I17)</f>
        <v>4.2249999999999996</v>
      </c>
      <c r="N17" s="118">
        <v>3</v>
      </c>
      <c r="O17" s="109">
        <v>14</v>
      </c>
      <c r="P17" s="109">
        <v>43</v>
      </c>
      <c r="Q17" s="109">
        <v>15</v>
      </c>
      <c r="R17" s="109">
        <v>4</v>
      </c>
      <c r="S17" s="110">
        <v>5</v>
      </c>
      <c r="T17" s="2"/>
      <c r="U17" s="273">
        <f>SUMPRODUCT(N$3:R$3,N17:R17)/SUM(N17:R17)</f>
        <v>2.962025316455696</v>
      </c>
    </row>
    <row r="18" spans="1:21" ht="13.5" customHeight="1" thickBot="1" x14ac:dyDescent="0.2">
      <c r="A18" s="264"/>
      <c r="B18" s="150"/>
      <c r="C18" s="18"/>
      <c r="D18" s="203"/>
      <c r="E18" s="111">
        <v>40.476190476190474</v>
      </c>
      <c r="F18" s="112">
        <v>39.285714285714285</v>
      </c>
      <c r="G18" s="112">
        <v>13.095238095238097</v>
      </c>
      <c r="H18" s="112">
        <v>1.1904761904761905</v>
      </c>
      <c r="I18" s="112">
        <v>1.1904761904761905</v>
      </c>
      <c r="J18" s="113">
        <v>4.7619047619047619</v>
      </c>
      <c r="K18" s="66"/>
      <c r="L18" s="271"/>
      <c r="N18" s="119">
        <v>3.5714285714285712</v>
      </c>
      <c r="O18" s="112">
        <v>16.666666666666664</v>
      </c>
      <c r="P18" s="112">
        <v>51.19047619047619</v>
      </c>
      <c r="Q18" s="112">
        <v>17.857142857142858</v>
      </c>
      <c r="R18" s="112">
        <v>4.7619047619047619</v>
      </c>
      <c r="S18" s="113">
        <v>5.9523809523809517</v>
      </c>
      <c r="U18" s="271"/>
    </row>
    <row r="19" spans="1:21" s="57" customFormat="1" ht="13.5" customHeight="1" x14ac:dyDescent="0.15">
      <c r="A19" s="265" t="s">
        <v>0</v>
      </c>
      <c r="B19" s="55" t="s">
        <v>1</v>
      </c>
      <c r="C19" s="217"/>
      <c r="D19" s="200">
        <v>993</v>
      </c>
      <c r="E19" s="102">
        <v>291</v>
      </c>
      <c r="F19" s="103">
        <v>446</v>
      </c>
      <c r="G19" s="103">
        <v>174</v>
      </c>
      <c r="H19" s="103">
        <v>17</v>
      </c>
      <c r="I19" s="103">
        <v>16</v>
      </c>
      <c r="J19" s="104">
        <v>49</v>
      </c>
      <c r="K19" s="65"/>
      <c r="L19" s="270">
        <f>SUMPRODUCT(E$3:I$3,E19:I19)/SUM(E19:I19)</f>
        <v>4.0370762711864403</v>
      </c>
      <c r="N19" s="116">
        <v>30</v>
      </c>
      <c r="O19" s="103">
        <v>155</v>
      </c>
      <c r="P19" s="103">
        <v>556</v>
      </c>
      <c r="Q19" s="103">
        <v>135</v>
      </c>
      <c r="R19" s="103">
        <v>45</v>
      </c>
      <c r="S19" s="104">
        <v>72</v>
      </c>
      <c r="T19" s="2"/>
      <c r="U19" s="270">
        <f>SUMPRODUCT(N$3:R$3,N19:R19)/SUM(N19:R19)</f>
        <v>2.98914223669924</v>
      </c>
    </row>
    <row r="20" spans="1:21" ht="13.5" customHeight="1" x14ac:dyDescent="0.15">
      <c r="A20" s="263"/>
      <c r="B20" s="56"/>
      <c r="C20" s="218"/>
      <c r="D20" s="202"/>
      <c r="E20" s="219">
        <v>29.305135951661633</v>
      </c>
      <c r="F20" s="220">
        <v>44.914400805639474</v>
      </c>
      <c r="G20" s="220">
        <v>17.522658610271904</v>
      </c>
      <c r="H20" s="220">
        <v>1.7119838872104733</v>
      </c>
      <c r="I20" s="220">
        <v>1.6112789526686808</v>
      </c>
      <c r="J20" s="221">
        <v>4.9345417925478348</v>
      </c>
      <c r="L20" s="272"/>
      <c r="N20" s="117">
        <v>3.0211480362537766</v>
      </c>
      <c r="O20" s="106">
        <v>15.609264853977844</v>
      </c>
      <c r="P20" s="106">
        <v>55.991943605236663</v>
      </c>
      <c r="Q20" s="106">
        <v>13.595166163141995</v>
      </c>
      <c r="R20" s="106">
        <v>4.5317220543806647</v>
      </c>
      <c r="S20" s="107">
        <v>7.2507552870090644</v>
      </c>
      <c r="U20" s="272"/>
    </row>
    <row r="21" spans="1:21" s="57" customFormat="1" ht="13.5" customHeight="1" x14ac:dyDescent="0.15">
      <c r="A21" s="263"/>
      <c r="B21" s="149" t="s">
        <v>2</v>
      </c>
      <c r="C21" s="229"/>
      <c r="D21" s="239">
        <v>1427</v>
      </c>
      <c r="E21" s="230">
        <v>535</v>
      </c>
      <c r="F21" s="231">
        <v>589</v>
      </c>
      <c r="G21" s="231">
        <v>176</v>
      </c>
      <c r="H21" s="231">
        <v>21</v>
      </c>
      <c r="I21" s="231">
        <v>15</v>
      </c>
      <c r="J21" s="232">
        <v>91</v>
      </c>
      <c r="L21" s="273">
        <f>SUMPRODUCT(E$3:I$3,E21:I21)/SUM(E21:I21)</f>
        <v>4.2035928143712571</v>
      </c>
      <c r="N21" s="118">
        <v>26</v>
      </c>
      <c r="O21" s="109">
        <v>242</v>
      </c>
      <c r="P21" s="109">
        <v>802</v>
      </c>
      <c r="Q21" s="109">
        <v>177</v>
      </c>
      <c r="R21" s="109">
        <v>50</v>
      </c>
      <c r="S21" s="110">
        <v>130</v>
      </c>
      <c r="T21" s="2"/>
      <c r="U21" s="273">
        <f>SUMPRODUCT(N$3:R$3,N21:R21)/SUM(N21:R21)</f>
        <v>3.0131071703932153</v>
      </c>
    </row>
    <row r="22" spans="1:21" ht="13.5" customHeight="1" x14ac:dyDescent="0.15">
      <c r="A22" s="263"/>
      <c r="B22" s="148"/>
      <c r="C22" s="17"/>
      <c r="D22" s="201"/>
      <c r="E22" s="105">
        <v>37.491240364400838</v>
      </c>
      <c r="F22" s="106">
        <v>41.275402943237559</v>
      </c>
      <c r="G22" s="106">
        <v>12.333566923615978</v>
      </c>
      <c r="H22" s="106">
        <v>1.4716187806587244</v>
      </c>
      <c r="I22" s="106">
        <v>1.051156271899089</v>
      </c>
      <c r="J22" s="107">
        <v>6.3770147161878068</v>
      </c>
      <c r="L22" s="272"/>
      <c r="N22" s="117">
        <v>1.8220042046250877</v>
      </c>
      <c r="O22" s="106">
        <v>16.958654519971969</v>
      </c>
      <c r="P22" s="106">
        <v>56.201822004204629</v>
      </c>
      <c r="Q22" s="106">
        <v>12.40364400840925</v>
      </c>
      <c r="R22" s="106">
        <v>3.5038542396636299</v>
      </c>
      <c r="S22" s="107">
        <v>9.1100210231254373</v>
      </c>
      <c r="U22" s="272"/>
    </row>
    <row r="23" spans="1:21" s="57" customFormat="1" ht="13.5" customHeight="1" x14ac:dyDescent="0.15">
      <c r="A23" s="263"/>
      <c r="B23" s="56" t="s">
        <v>46</v>
      </c>
      <c r="D23" s="202">
        <v>35</v>
      </c>
      <c r="E23" s="108">
        <v>11</v>
      </c>
      <c r="F23" s="109">
        <v>12</v>
      </c>
      <c r="G23" s="109">
        <v>7</v>
      </c>
      <c r="H23" s="109">
        <v>1</v>
      </c>
      <c r="I23" s="109">
        <v>0</v>
      </c>
      <c r="J23" s="110">
        <v>4</v>
      </c>
      <c r="L23" s="273">
        <f>SUMPRODUCT(E$3:I$3,E23:I23)/SUM(E23:I23)</f>
        <v>4.064516129032258</v>
      </c>
      <c r="N23" s="118">
        <v>0</v>
      </c>
      <c r="O23" s="109">
        <v>4</v>
      </c>
      <c r="P23" s="109">
        <v>23</v>
      </c>
      <c r="Q23" s="109">
        <v>2</v>
      </c>
      <c r="R23" s="109">
        <v>2</v>
      </c>
      <c r="S23" s="110">
        <v>4</v>
      </c>
      <c r="T23" s="2"/>
      <c r="U23" s="273">
        <f>SUMPRODUCT(N$3:R$3,N23:R23)/SUM(N23:R23)</f>
        <v>2.935483870967742</v>
      </c>
    </row>
    <row r="24" spans="1:21" ht="13.5" customHeight="1" thickBot="1" x14ac:dyDescent="0.2">
      <c r="A24" s="264"/>
      <c r="B24" s="150"/>
      <c r="C24" s="18"/>
      <c r="D24" s="203"/>
      <c r="E24" s="111">
        <v>31.428571428571427</v>
      </c>
      <c r="F24" s="112">
        <v>34.285714285714285</v>
      </c>
      <c r="G24" s="112">
        <v>20</v>
      </c>
      <c r="H24" s="112">
        <v>2.8571428571428572</v>
      </c>
      <c r="I24" s="112">
        <v>0</v>
      </c>
      <c r="J24" s="113">
        <v>11.428571428571429</v>
      </c>
      <c r="L24" s="271"/>
      <c r="N24" s="119">
        <v>0</v>
      </c>
      <c r="O24" s="112">
        <v>11.428571428571429</v>
      </c>
      <c r="P24" s="112">
        <v>65.714285714285708</v>
      </c>
      <c r="Q24" s="112">
        <v>5.7142857142857144</v>
      </c>
      <c r="R24" s="112">
        <v>5.7142857142857144</v>
      </c>
      <c r="S24" s="113">
        <v>11.428571428571429</v>
      </c>
      <c r="U24" s="271"/>
    </row>
    <row r="25" spans="1:21" s="57" customFormat="1" ht="13.5" customHeight="1" x14ac:dyDescent="0.15">
      <c r="A25" s="265" t="s">
        <v>44</v>
      </c>
      <c r="B25" s="55" t="s">
        <v>3</v>
      </c>
      <c r="C25" s="60"/>
      <c r="D25" s="204">
        <v>119</v>
      </c>
      <c r="E25" s="102">
        <v>54</v>
      </c>
      <c r="F25" s="103">
        <v>47</v>
      </c>
      <c r="G25" s="103">
        <v>12</v>
      </c>
      <c r="H25" s="103">
        <v>3</v>
      </c>
      <c r="I25" s="103">
        <v>1</v>
      </c>
      <c r="J25" s="104">
        <v>2</v>
      </c>
      <c r="L25" s="270">
        <f>SUMPRODUCT(E$3:I$3,E25:I25)/SUM(E25:I25)</f>
        <v>4.2820512820512819</v>
      </c>
      <c r="N25" s="116">
        <v>12</v>
      </c>
      <c r="O25" s="103">
        <v>28</v>
      </c>
      <c r="P25" s="103">
        <v>52</v>
      </c>
      <c r="Q25" s="103">
        <v>23</v>
      </c>
      <c r="R25" s="103">
        <v>3</v>
      </c>
      <c r="S25" s="104">
        <v>1</v>
      </c>
      <c r="T25" s="2"/>
      <c r="U25" s="270">
        <f>SUMPRODUCT(N$3:R$3,N25:R25)/SUM(N25:R25)</f>
        <v>3.1949152542372881</v>
      </c>
    </row>
    <row r="26" spans="1:21" ht="13.5" customHeight="1" x14ac:dyDescent="0.15">
      <c r="A26" s="263"/>
      <c r="B26" s="56"/>
      <c r="D26" s="198"/>
      <c r="E26" s="219">
        <v>45.378151260504204</v>
      </c>
      <c r="F26" s="220">
        <v>39.495798319327733</v>
      </c>
      <c r="G26" s="220">
        <v>10.084033613445378</v>
      </c>
      <c r="H26" s="220">
        <v>2.5210084033613445</v>
      </c>
      <c r="I26" s="220">
        <v>0.84033613445378152</v>
      </c>
      <c r="J26" s="221">
        <v>1.680672268907563</v>
      </c>
      <c r="L26" s="272"/>
      <c r="N26" s="117">
        <v>10.084033613445378</v>
      </c>
      <c r="O26" s="106">
        <v>23.52941176470588</v>
      </c>
      <c r="P26" s="106">
        <v>43.69747899159664</v>
      </c>
      <c r="Q26" s="106">
        <v>19.327731092436977</v>
      </c>
      <c r="R26" s="106">
        <v>2.5210084033613445</v>
      </c>
      <c r="S26" s="107">
        <v>0.84033613445378152</v>
      </c>
      <c r="U26" s="272"/>
    </row>
    <row r="27" spans="1:21" s="57" customFormat="1" ht="13.5" customHeight="1" x14ac:dyDescent="0.15">
      <c r="A27" s="263"/>
      <c r="B27" s="149" t="s">
        <v>4</v>
      </c>
      <c r="C27" s="229"/>
      <c r="D27" s="240">
        <v>208</v>
      </c>
      <c r="E27" s="230">
        <v>103</v>
      </c>
      <c r="F27" s="231">
        <v>72</v>
      </c>
      <c r="G27" s="231">
        <v>22</v>
      </c>
      <c r="H27" s="231">
        <v>6</v>
      </c>
      <c r="I27" s="231">
        <v>4</v>
      </c>
      <c r="J27" s="232">
        <v>1</v>
      </c>
      <c r="L27" s="273">
        <f>SUMPRODUCT(E$3:I$3,E27:I27)/SUM(E27:I27)</f>
        <v>4.27536231884058</v>
      </c>
      <c r="N27" s="118">
        <v>8</v>
      </c>
      <c r="O27" s="109">
        <v>32</v>
      </c>
      <c r="P27" s="109">
        <v>119</v>
      </c>
      <c r="Q27" s="109">
        <v>29</v>
      </c>
      <c r="R27" s="109">
        <v>16</v>
      </c>
      <c r="S27" s="110">
        <v>4</v>
      </c>
      <c r="T27" s="2"/>
      <c r="U27" s="273">
        <f>SUMPRODUCT(N$3:R$3,N27:R27)/SUM(N27:R27)</f>
        <v>2.9362745098039214</v>
      </c>
    </row>
    <row r="28" spans="1:21" ht="13.5" customHeight="1" x14ac:dyDescent="0.15">
      <c r="A28" s="263"/>
      <c r="B28" s="56"/>
      <c r="D28" s="198"/>
      <c r="E28" s="219">
        <v>49.519230769230774</v>
      </c>
      <c r="F28" s="220">
        <v>34.615384615384613</v>
      </c>
      <c r="G28" s="220">
        <v>10.576923076923077</v>
      </c>
      <c r="H28" s="220">
        <v>2.8846153846153846</v>
      </c>
      <c r="I28" s="220">
        <v>1.9230769230769231</v>
      </c>
      <c r="J28" s="221">
        <v>0.48076923076923078</v>
      </c>
      <c r="L28" s="272"/>
      <c r="N28" s="117">
        <v>3.8461538461538463</v>
      </c>
      <c r="O28" s="106">
        <v>15.384615384615385</v>
      </c>
      <c r="P28" s="106">
        <v>57.21153846153846</v>
      </c>
      <c r="Q28" s="106">
        <v>13.942307692307693</v>
      </c>
      <c r="R28" s="106">
        <v>7.6923076923076925</v>
      </c>
      <c r="S28" s="107">
        <v>1.9230769230769231</v>
      </c>
      <c r="U28" s="272"/>
    </row>
    <row r="29" spans="1:21" s="57" customFormat="1" ht="13.5" customHeight="1" x14ac:dyDescent="0.15">
      <c r="A29" s="263"/>
      <c r="B29" s="149" t="s">
        <v>5</v>
      </c>
      <c r="C29" s="229"/>
      <c r="D29" s="240">
        <v>358</v>
      </c>
      <c r="E29" s="230">
        <v>138</v>
      </c>
      <c r="F29" s="231">
        <v>155</v>
      </c>
      <c r="G29" s="231">
        <v>51</v>
      </c>
      <c r="H29" s="231">
        <v>6</v>
      </c>
      <c r="I29" s="231">
        <v>4</v>
      </c>
      <c r="J29" s="232">
        <v>4</v>
      </c>
      <c r="L29" s="273">
        <f>SUMPRODUCT(E$3:I$3,E29:I29)/SUM(E29:I29)</f>
        <v>4.1779661016949152</v>
      </c>
      <c r="N29" s="118">
        <v>13</v>
      </c>
      <c r="O29" s="109">
        <v>83</v>
      </c>
      <c r="P29" s="109">
        <v>201</v>
      </c>
      <c r="Q29" s="109">
        <v>43</v>
      </c>
      <c r="R29" s="109">
        <v>13</v>
      </c>
      <c r="S29" s="110">
        <v>5</v>
      </c>
      <c r="T29" s="2"/>
      <c r="U29" s="273">
        <f>SUMPRODUCT(N$3:R$3,N29:R29)/SUM(N29:R29)</f>
        <v>3.1133144475920678</v>
      </c>
    </row>
    <row r="30" spans="1:21" ht="13.5" customHeight="1" x14ac:dyDescent="0.15">
      <c r="A30" s="263"/>
      <c r="B30" s="148"/>
      <c r="C30" s="17"/>
      <c r="D30" s="205"/>
      <c r="E30" s="105">
        <v>38.547486033519554</v>
      </c>
      <c r="F30" s="106">
        <v>43.296089385474865</v>
      </c>
      <c r="G30" s="106">
        <v>14.24581005586592</v>
      </c>
      <c r="H30" s="106">
        <v>1.6759776536312849</v>
      </c>
      <c r="I30" s="106">
        <v>1.1173184357541899</v>
      </c>
      <c r="J30" s="107">
        <v>1.1173184357541899</v>
      </c>
      <c r="L30" s="272"/>
      <c r="N30" s="117">
        <v>3.6312849162011176</v>
      </c>
      <c r="O30" s="106">
        <v>23.184357541899441</v>
      </c>
      <c r="P30" s="106">
        <v>56.145251396648042</v>
      </c>
      <c r="Q30" s="106">
        <v>12.011173184357542</v>
      </c>
      <c r="R30" s="106">
        <v>3.6312849162011176</v>
      </c>
      <c r="S30" s="107">
        <v>1.3966480446927374</v>
      </c>
      <c r="U30" s="272"/>
    </row>
    <row r="31" spans="1:21" s="57" customFormat="1" ht="13.5" customHeight="1" x14ac:dyDescent="0.15">
      <c r="A31" s="263"/>
      <c r="B31" s="149" t="s">
        <v>6</v>
      </c>
      <c r="C31" s="229"/>
      <c r="D31" s="240">
        <v>457</v>
      </c>
      <c r="E31" s="230">
        <v>138</v>
      </c>
      <c r="F31" s="231">
        <v>217</v>
      </c>
      <c r="G31" s="231">
        <v>75</v>
      </c>
      <c r="H31" s="231">
        <v>8</v>
      </c>
      <c r="I31" s="231">
        <v>10</v>
      </c>
      <c r="J31" s="232">
        <v>9</v>
      </c>
      <c r="L31" s="273">
        <f>SUMPRODUCT(E$3:I$3,E31:I31)/SUM(E31:I31)</f>
        <v>4.0379464285714288</v>
      </c>
      <c r="N31" s="118">
        <v>9</v>
      </c>
      <c r="O31" s="109">
        <v>64</v>
      </c>
      <c r="P31" s="109">
        <v>281</v>
      </c>
      <c r="Q31" s="109">
        <v>67</v>
      </c>
      <c r="R31" s="109">
        <v>25</v>
      </c>
      <c r="S31" s="110">
        <v>11</v>
      </c>
      <c r="T31" s="2"/>
      <c r="U31" s="273">
        <f>SUMPRODUCT(N$3:R$3,N31:R31)/SUM(N31:R31)</f>
        <v>2.9215246636771299</v>
      </c>
    </row>
    <row r="32" spans="1:21" ht="13.5" customHeight="1" x14ac:dyDescent="0.15">
      <c r="A32" s="263"/>
      <c r="B32" s="148"/>
      <c r="C32" s="17"/>
      <c r="D32" s="205"/>
      <c r="E32" s="105">
        <v>30.196936542669583</v>
      </c>
      <c r="F32" s="106">
        <v>47.483588621444198</v>
      </c>
      <c r="G32" s="106">
        <v>16.411378555798688</v>
      </c>
      <c r="H32" s="106">
        <v>1.7505470459518599</v>
      </c>
      <c r="I32" s="106">
        <v>2.1881838074398248</v>
      </c>
      <c r="J32" s="107">
        <v>1.9693654266958425</v>
      </c>
      <c r="L32" s="272"/>
      <c r="N32" s="117">
        <v>1.9693654266958425</v>
      </c>
      <c r="O32" s="106">
        <v>14.00437636761488</v>
      </c>
      <c r="P32" s="106">
        <v>61.487964989059087</v>
      </c>
      <c r="Q32" s="106">
        <v>14.660831509846828</v>
      </c>
      <c r="R32" s="106">
        <v>5.4704595185995624</v>
      </c>
      <c r="S32" s="107">
        <v>2.4070021881838075</v>
      </c>
      <c r="U32" s="272"/>
    </row>
    <row r="33" spans="1:21" s="57" customFormat="1" ht="13.5" customHeight="1" x14ac:dyDescent="0.15">
      <c r="A33" s="263"/>
      <c r="B33" s="149" t="s">
        <v>7</v>
      </c>
      <c r="C33" s="229"/>
      <c r="D33" s="240">
        <v>531</v>
      </c>
      <c r="E33" s="230">
        <v>161</v>
      </c>
      <c r="F33" s="231">
        <v>250</v>
      </c>
      <c r="G33" s="231">
        <v>91</v>
      </c>
      <c r="H33" s="231">
        <v>9</v>
      </c>
      <c r="I33" s="231">
        <v>5</v>
      </c>
      <c r="J33" s="232">
        <v>15</v>
      </c>
      <c r="L33" s="273">
        <f>SUMPRODUCT(E$3:I$3,E33:I33)/SUM(E33:I33)</f>
        <v>4.0717054263565888</v>
      </c>
      <c r="N33" s="118">
        <v>5</v>
      </c>
      <c r="O33" s="109">
        <v>66</v>
      </c>
      <c r="P33" s="109">
        <v>338</v>
      </c>
      <c r="Q33" s="109">
        <v>77</v>
      </c>
      <c r="R33" s="109">
        <v>15</v>
      </c>
      <c r="S33" s="110">
        <v>30</v>
      </c>
      <c r="T33" s="2"/>
      <c r="U33" s="273">
        <f>SUMPRODUCT(N$3:R$3,N33:R33)/SUM(N33:R33)</f>
        <v>2.9381237524950099</v>
      </c>
    </row>
    <row r="34" spans="1:21" ht="13.5" customHeight="1" x14ac:dyDescent="0.15">
      <c r="A34" s="263"/>
      <c r="B34" s="148"/>
      <c r="C34" s="17"/>
      <c r="D34" s="205"/>
      <c r="E34" s="105">
        <v>30.320150659133709</v>
      </c>
      <c r="F34" s="106">
        <v>47.080979284369114</v>
      </c>
      <c r="G34" s="106">
        <v>17.13747645951036</v>
      </c>
      <c r="H34" s="106">
        <v>1.6949152542372881</v>
      </c>
      <c r="I34" s="106">
        <v>0.94161958568738224</v>
      </c>
      <c r="J34" s="107">
        <v>2.8248587570621471</v>
      </c>
      <c r="L34" s="272"/>
      <c r="N34" s="117">
        <v>0.94161958568738224</v>
      </c>
      <c r="O34" s="106">
        <v>12.429378531073446</v>
      </c>
      <c r="P34" s="106">
        <v>63.653483992467045</v>
      </c>
      <c r="Q34" s="106">
        <v>14.500941619585687</v>
      </c>
      <c r="R34" s="106">
        <v>2.8248587570621471</v>
      </c>
      <c r="S34" s="107">
        <v>5.6497175141242941</v>
      </c>
      <c r="U34" s="272"/>
    </row>
    <row r="35" spans="1:21" s="57" customFormat="1" ht="13.5" customHeight="1" x14ac:dyDescent="0.15">
      <c r="A35" s="263"/>
      <c r="B35" s="149" t="s">
        <v>45</v>
      </c>
      <c r="C35" s="229"/>
      <c r="D35" s="240">
        <v>750</v>
      </c>
      <c r="E35" s="230">
        <v>234</v>
      </c>
      <c r="F35" s="231">
        <v>295</v>
      </c>
      <c r="G35" s="231">
        <v>99</v>
      </c>
      <c r="H35" s="231">
        <v>6</v>
      </c>
      <c r="I35" s="231">
        <v>7</v>
      </c>
      <c r="J35" s="232">
        <v>109</v>
      </c>
      <c r="L35" s="273">
        <f>SUMPRODUCT(E$3:I$3,E35:I35)/SUM(E35:I35)</f>
        <v>4.1591263650546022</v>
      </c>
      <c r="N35" s="118">
        <v>9</v>
      </c>
      <c r="O35" s="109">
        <v>125</v>
      </c>
      <c r="P35" s="109">
        <v>369</v>
      </c>
      <c r="Q35" s="109">
        <v>73</v>
      </c>
      <c r="R35" s="109">
        <v>23</v>
      </c>
      <c r="S35" s="110">
        <v>151</v>
      </c>
      <c r="T35" s="2"/>
      <c r="U35" s="273">
        <f>SUMPRODUCT(N$3:R$3,N35:R35)/SUM(N35:R35)</f>
        <v>3.040066777963272</v>
      </c>
    </row>
    <row r="36" spans="1:21" ht="13.5" customHeight="1" x14ac:dyDescent="0.15">
      <c r="A36" s="263"/>
      <c r="B36" s="148"/>
      <c r="C36" s="17"/>
      <c r="D36" s="205"/>
      <c r="E36" s="105">
        <v>31.2</v>
      </c>
      <c r="F36" s="106">
        <v>39.333333333333329</v>
      </c>
      <c r="G36" s="106">
        <v>13.200000000000001</v>
      </c>
      <c r="H36" s="106">
        <v>0.8</v>
      </c>
      <c r="I36" s="106">
        <v>0.93333333333333346</v>
      </c>
      <c r="J36" s="107">
        <v>14.533333333333335</v>
      </c>
      <c r="L36" s="272"/>
      <c r="N36" s="117">
        <v>1.2</v>
      </c>
      <c r="O36" s="106">
        <v>16.666666666666664</v>
      </c>
      <c r="P36" s="106">
        <v>49.2</v>
      </c>
      <c r="Q36" s="106">
        <v>9.7333333333333325</v>
      </c>
      <c r="R36" s="106">
        <v>3.0666666666666664</v>
      </c>
      <c r="S36" s="107">
        <v>20.133333333333333</v>
      </c>
      <c r="U36" s="272"/>
    </row>
    <row r="37" spans="1:21" s="57" customFormat="1" ht="13.5" customHeight="1" x14ac:dyDescent="0.15">
      <c r="A37" s="263"/>
      <c r="B37" s="56" t="s">
        <v>46</v>
      </c>
      <c r="D37" s="198">
        <v>32</v>
      </c>
      <c r="E37" s="108">
        <v>9</v>
      </c>
      <c r="F37" s="109">
        <v>11</v>
      </c>
      <c r="G37" s="109">
        <v>7</v>
      </c>
      <c r="H37" s="109">
        <v>1</v>
      </c>
      <c r="I37" s="109">
        <v>0</v>
      </c>
      <c r="J37" s="110">
        <v>4</v>
      </c>
      <c r="L37" s="273">
        <f>SUMPRODUCT(E$3:I$3,E37:I37)/SUM(E37:I37)</f>
        <v>4</v>
      </c>
      <c r="N37" s="118">
        <v>0</v>
      </c>
      <c r="O37" s="109">
        <v>3</v>
      </c>
      <c r="P37" s="109">
        <v>21</v>
      </c>
      <c r="Q37" s="109">
        <v>2</v>
      </c>
      <c r="R37" s="109">
        <v>2</v>
      </c>
      <c r="S37" s="110">
        <v>4</v>
      </c>
      <c r="T37" s="2"/>
      <c r="U37" s="273">
        <f>SUMPRODUCT(N$3:R$3,N37:R37)/SUM(N37:R37)</f>
        <v>2.8928571428571428</v>
      </c>
    </row>
    <row r="38" spans="1:21" ht="13.5" customHeight="1" thickBot="1" x14ac:dyDescent="0.2">
      <c r="A38" s="263"/>
      <c r="B38" s="56"/>
      <c r="D38" s="199"/>
      <c r="E38" s="111">
        <v>28.125</v>
      </c>
      <c r="F38" s="112">
        <v>34.375</v>
      </c>
      <c r="G38" s="112">
        <v>21.875</v>
      </c>
      <c r="H38" s="112">
        <v>3.125</v>
      </c>
      <c r="I38" s="112">
        <v>0</v>
      </c>
      <c r="J38" s="113">
        <v>12.5</v>
      </c>
      <c r="L38" s="271"/>
      <c r="N38" s="119">
        <v>0</v>
      </c>
      <c r="O38" s="112">
        <v>9.375</v>
      </c>
      <c r="P38" s="112">
        <v>65.625</v>
      </c>
      <c r="Q38" s="112">
        <v>6.25</v>
      </c>
      <c r="R38" s="112">
        <v>6.25</v>
      </c>
      <c r="S38" s="113">
        <v>12.5</v>
      </c>
      <c r="U38" s="271"/>
    </row>
    <row r="39" spans="1:21" s="57" customFormat="1" ht="13.5" customHeight="1" x14ac:dyDescent="0.15">
      <c r="A39" s="265" t="s">
        <v>47</v>
      </c>
      <c r="B39" s="55" t="s">
        <v>49</v>
      </c>
      <c r="C39" s="217"/>
      <c r="D39" s="202">
        <v>365</v>
      </c>
      <c r="E39" s="108">
        <v>111</v>
      </c>
      <c r="F39" s="109">
        <v>147</v>
      </c>
      <c r="G39" s="109">
        <v>76</v>
      </c>
      <c r="H39" s="109">
        <v>10</v>
      </c>
      <c r="I39" s="109">
        <v>15</v>
      </c>
      <c r="J39" s="110">
        <v>6</v>
      </c>
      <c r="L39" s="270">
        <f>SUMPRODUCT(E$3:I$3,E39:I39)/SUM(E39:I39)</f>
        <v>3.9164345403899721</v>
      </c>
      <c r="N39" s="118">
        <v>15</v>
      </c>
      <c r="O39" s="109">
        <v>57</v>
      </c>
      <c r="P39" s="109">
        <v>209</v>
      </c>
      <c r="Q39" s="109">
        <v>52</v>
      </c>
      <c r="R39" s="109">
        <v>22</v>
      </c>
      <c r="S39" s="110">
        <v>10</v>
      </c>
      <c r="T39" s="2"/>
      <c r="U39" s="270">
        <f>SUMPRODUCT(N$3:R$3,N39:R39)/SUM(N39:R39)</f>
        <v>2.9746478873239437</v>
      </c>
    </row>
    <row r="40" spans="1:21" ht="13.5" customHeight="1" x14ac:dyDescent="0.15">
      <c r="A40" s="263"/>
      <c r="B40" s="56"/>
      <c r="C40" s="218"/>
      <c r="D40" s="202"/>
      <c r="E40" s="219">
        <v>30.410958904109592</v>
      </c>
      <c r="F40" s="220">
        <v>40.273972602739725</v>
      </c>
      <c r="G40" s="220">
        <v>20.82191780821918</v>
      </c>
      <c r="H40" s="220">
        <v>2.7397260273972601</v>
      </c>
      <c r="I40" s="220">
        <v>4.10958904109589</v>
      </c>
      <c r="J40" s="221">
        <v>1.6438356164383561</v>
      </c>
      <c r="L40" s="272"/>
      <c r="N40" s="117">
        <v>4.10958904109589</v>
      </c>
      <c r="O40" s="106">
        <v>15.616438356164384</v>
      </c>
      <c r="P40" s="106">
        <v>57.260273972602739</v>
      </c>
      <c r="Q40" s="106">
        <v>14.246575342465754</v>
      </c>
      <c r="R40" s="106">
        <v>6.0273972602739727</v>
      </c>
      <c r="S40" s="107">
        <v>2.7397260273972601</v>
      </c>
      <c r="U40" s="272"/>
    </row>
    <row r="41" spans="1:21" s="57" customFormat="1" ht="13.5" customHeight="1" x14ac:dyDescent="0.15">
      <c r="A41" s="263"/>
      <c r="B41" s="149" t="s">
        <v>51</v>
      </c>
      <c r="C41" s="246"/>
      <c r="D41" s="239">
        <v>1728</v>
      </c>
      <c r="E41" s="230">
        <v>620</v>
      </c>
      <c r="F41" s="231">
        <v>766</v>
      </c>
      <c r="G41" s="231">
        <v>220</v>
      </c>
      <c r="H41" s="231">
        <v>17</v>
      </c>
      <c r="I41" s="231">
        <v>13</v>
      </c>
      <c r="J41" s="232">
        <v>92</v>
      </c>
      <c r="L41" s="273">
        <f>SUMPRODUCT(E$3:I$3,E41:I41)/SUM(E41:I41)</f>
        <v>4.1998777506112468</v>
      </c>
      <c r="N41" s="118">
        <v>34</v>
      </c>
      <c r="O41" s="109">
        <v>298</v>
      </c>
      <c r="P41" s="109">
        <v>984</v>
      </c>
      <c r="Q41" s="109">
        <v>217</v>
      </c>
      <c r="R41" s="109">
        <v>59</v>
      </c>
      <c r="S41" s="110">
        <v>136</v>
      </c>
      <c r="T41" s="2"/>
      <c r="U41" s="273">
        <f>SUMPRODUCT(N$3:R$3,N41:R41)/SUM(N41:R41)</f>
        <v>3.0194723618090453</v>
      </c>
    </row>
    <row r="42" spans="1:21" ht="13.5" customHeight="1" x14ac:dyDescent="0.15">
      <c r="A42" s="263"/>
      <c r="B42" s="148"/>
      <c r="C42" s="243"/>
      <c r="D42" s="201"/>
      <c r="E42" s="105">
        <v>35.879629629629626</v>
      </c>
      <c r="F42" s="106">
        <v>44.328703703703702</v>
      </c>
      <c r="G42" s="106">
        <v>12.731481481481483</v>
      </c>
      <c r="H42" s="106">
        <v>0.98379629629629628</v>
      </c>
      <c r="I42" s="106">
        <v>0.75231481481481477</v>
      </c>
      <c r="J42" s="107">
        <v>5.3240740740740744</v>
      </c>
      <c r="L42" s="272"/>
      <c r="N42" s="117">
        <v>1.9675925925925926</v>
      </c>
      <c r="O42" s="106">
        <v>17.24537037037037</v>
      </c>
      <c r="P42" s="106">
        <v>56.944444444444443</v>
      </c>
      <c r="Q42" s="106">
        <v>12.557870370370368</v>
      </c>
      <c r="R42" s="106">
        <v>3.4143518518518516</v>
      </c>
      <c r="S42" s="107">
        <v>7.8703703703703702</v>
      </c>
      <c r="U42" s="272"/>
    </row>
    <row r="43" spans="1:21" s="57" customFormat="1" ht="13.5" customHeight="1" x14ac:dyDescent="0.15">
      <c r="A43" s="263"/>
      <c r="B43" s="149" t="s">
        <v>52</v>
      </c>
      <c r="C43" s="246"/>
      <c r="D43" s="239">
        <v>317</v>
      </c>
      <c r="E43" s="230">
        <v>95</v>
      </c>
      <c r="F43" s="231">
        <v>119</v>
      </c>
      <c r="G43" s="231">
        <v>53</v>
      </c>
      <c r="H43" s="231">
        <v>10</v>
      </c>
      <c r="I43" s="231">
        <v>3</v>
      </c>
      <c r="J43" s="232">
        <v>37</v>
      </c>
      <c r="L43" s="273">
        <f>SUMPRODUCT(E$3:I$3,E43:I43)/SUM(E43:I43)</f>
        <v>4.0464285714285717</v>
      </c>
      <c r="N43" s="118">
        <v>6</v>
      </c>
      <c r="O43" s="109">
        <v>43</v>
      </c>
      <c r="P43" s="109">
        <v>164</v>
      </c>
      <c r="Q43" s="109">
        <v>41</v>
      </c>
      <c r="R43" s="109">
        <v>14</v>
      </c>
      <c r="S43" s="110">
        <v>49</v>
      </c>
      <c r="T43" s="2"/>
      <c r="U43" s="273">
        <f>SUMPRODUCT(N$3:R$3,N43:R43)/SUM(N43:R43)</f>
        <v>2.9477611940298507</v>
      </c>
    </row>
    <row r="44" spans="1:21" ht="13.5" customHeight="1" x14ac:dyDescent="0.15">
      <c r="A44" s="263"/>
      <c r="B44" s="148"/>
      <c r="C44" s="243"/>
      <c r="D44" s="201"/>
      <c r="E44" s="105">
        <v>29.968454258675081</v>
      </c>
      <c r="F44" s="106">
        <v>37.539432176656149</v>
      </c>
      <c r="G44" s="106">
        <v>16.719242902208201</v>
      </c>
      <c r="H44" s="106">
        <v>3.1545741324921135</v>
      </c>
      <c r="I44" s="106">
        <v>0.94637223974763407</v>
      </c>
      <c r="J44" s="107">
        <v>11.67192429022082</v>
      </c>
      <c r="L44" s="272"/>
      <c r="N44" s="117">
        <v>1.8927444794952681</v>
      </c>
      <c r="O44" s="106">
        <v>13.564668769716087</v>
      </c>
      <c r="P44" s="106">
        <v>51.735015772870661</v>
      </c>
      <c r="Q44" s="106">
        <v>12.933753943217665</v>
      </c>
      <c r="R44" s="106">
        <v>4.4164037854889591</v>
      </c>
      <c r="S44" s="107">
        <v>15.457413249211358</v>
      </c>
      <c r="U44" s="272"/>
    </row>
    <row r="45" spans="1:21" s="57" customFormat="1" ht="13.5" customHeight="1" x14ac:dyDescent="0.15">
      <c r="A45" s="263"/>
      <c r="B45" s="56" t="s">
        <v>350</v>
      </c>
      <c r="C45" s="244"/>
      <c r="D45" s="202">
        <v>45</v>
      </c>
      <c r="E45" s="108">
        <v>11</v>
      </c>
      <c r="F45" s="109">
        <v>15</v>
      </c>
      <c r="G45" s="109">
        <v>8</v>
      </c>
      <c r="H45" s="109">
        <v>2</v>
      </c>
      <c r="I45" s="109">
        <v>0</v>
      </c>
      <c r="J45" s="110">
        <v>9</v>
      </c>
      <c r="L45" s="273">
        <f>SUMPRODUCT(E$3:I$3,E45:I45)/SUM(E45:I45)</f>
        <v>3.9722222222222223</v>
      </c>
      <c r="N45" s="118">
        <v>1</v>
      </c>
      <c r="O45" s="109">
        <v>3</v>
      </c>
      <c r="P45" s="109">
        <v>24</v>
      </c>
      <c r="Q45" s="109">
        <v>4</v>
      </c>
      <c r="R45" s="109">
        <v>2</v>
      </c>
      <c r="S45" s="110">
        <v>11</v>
      </c>
      <c r="T45" s="2"/>
      <c r="U45" s="273">
        <f>SUMPRODUCT(N$3:R$3,N45:R45)/SUM(N45:R45)</f>
        <v>2.9117647058823528</v>
      </c>
    </row>
    <row r="46" spans="1:21" ht="13.5" customHeight="1" thickBot="1" x14ac:dyDescent="0.2">
      <c r="A46" s="264"/>
      <c r="B46" s="150"/>
      <c r="C46" s="245"/>
      <c r="D46" s="203"/>
      <c r="E46" s="111">
        <v>24.444444444444443</v>
      </c>
      <c r="F46" s="112">
        <v>33.333333333333329</v>
      </c>
      <c r="G46" s="112">
        <v>17.777777777777779</v>
      </c>
      <c r="H46" s="112">
        <v>4.4444444444444446</v>
      </c>
      <c r="I46" s="112">
        <v>0</v>
      </c>
      <c r="J46" s="113">
        <v>20</v>
      </c>
      <c r="L46" s="271"/>
      <c r="N46" s="119">
        <v>2.2222222222222223</v>
      </c>
      <c r="O46" s="112">
        <v>6.666666666666667</v>
      </c>
      <c r="P46" s="112">
        <v>53.333333333333336</v>
      </c>
      <c r="Q46" s="112">
        <v>8.8888888888888893</v>
      </c>
      <c r="R46" s="112">
        <v>4.4444444444444446</v>
      </c>
      <c r="S46" s="113">
        <v>24.444444444444443</v>
      </c>
      <c r="U46" s="271"/>
    </row>
    <row r="47" spans="1:21" s="57" customFormat="1" ht="13.5" customHeight="1" x14ac:dyDescent="0.15">
      <c r="A47" s="265" t="s">
        <v>224</v>
      </c>
      <c r="B47" s="55" t="s">
        <v>54</v>
      </c>
      <c r="C47" s="217"/>
      <c r="D47" s="202">
        <v>95</v>
      </c>
      <c r="E47" s="108">
        <v>39</v>
      </c>
      <c r="F47" s="109">
        <v>40</v>
      </c>
      <c r="G47" s="109">
        <v>11</v>
      </c>
      <c r="H47" s="109">
        <v>3</v>
      </c>
      <c r="I47" s="109">
        <v>0</v>
      </c>
      <c r="J47" s="110">
        <v>2</v>
      </c>
      <c r="L47" s="270">
        <f>SUMPRODUCT(E$3:I$3,E47:I47)/SUM(E47:I47)</f>
        <v>4.236559139784946</v>
      </c>
      <c r="N47" s="118">
        <v>11</v>
      </c>
      <c r="O47" s="109">
        <v>23</v>
      </c>
      <c r="P47" s="109">
        <v>41</v>
      </c>
      <c r="Q47" s="109">
        <v>17</v>
      </c>
      <c r="R47" s="109">
        <v>2</v>
      </c>
      <c r="S47" s="110">
        <v>1</v>
      </c>
      <c r="T47" s="2"/>
      <c r="U47" s="270">
        <f>SUMPRODUCT(N$3:R$3,N47:R47)/SUM(N47:R47)</f>
        <v>3.2553191489361701</v>
      </c>
    </row>
    <row r="48" spans="1:21" ht="13.5" customHeight="1" x14ac:dyDescent="0.15">
      <c r="A48" s="263"/>
      <c r="B48" s="56"/>
      <c r="C48" s="218"/>
      <c r="D48" s="202"/>
      <c r="E48" s="219">
        <v>41.05263157894737</v>
      </c>
      <c r="F48" s="220">
        <v>42.105263157894733</v>
      </c>
      <c r="G48" s="220">
        <v>11.578947368421053</v>
      </c>
      <c r="H48" s="220">
        <v>3.1578947368421053</v>
      </c>
      <c r="I48" s="220">
        <v>0</v>
      </c>
      <c r="J48" s="221">
        <v>2.1052631578947367</v>
      </c>
      <c r="L48" s="272"/>
      <c r="N48" s="117">
        <v>11.578947368421053</v>
      </c>
      <c r="O48" s="106">
        <v>24.210526315789473</v>
      </c>
      <c r="P48" s="106">
        <v>43.15789473684211</v>
      </c>
      <c r="Q48" s="106">
        <v>17.894736842105264</v>
      </c>
      <c r="R48" s="106">
        <v>2.1052631578947367</v>
      </c>
      <c r="S48" s="107">
        <v>1.0526315789473684</v>
      </c>
      <c r="U48" s="272"/>
    </row>
    <row r="49" spans="1:21" s="57" customFormat="1" ht="13.5" customHeight="1" x14ac:dyDescent="0.15">
      <c r="A49" s="263"/>
      <c r="B49" s="149" t="s">
        <v>393</v>
      </c>
      <c r="C49" s="246"/>
      <c r="D49" s="239">
        <v>332</v>
      </c>
      <c r="E49" s="230">
        <v>86</v>
      </c>
      <c r="F49" s="231">
        <v>135</v>
      </c>
      <c r="G49" s="231">
        <v>80</v>
      </c>
      <c r="H49" s="231">
        <v>12</v>
      </c>
      <c r="I49" s="231">
        <v>14</v>
      </c>
      <c r="J49" s="232">
        <v>5</v>
      </c>
      <c r="L49" s="273">
        <f>SUMPRODUCT(E$3:I$3,E49:I49)/SUM(E49:I49)</f>
        <v>3.8165137614678901</v>
      </c>
      <c r="N49" s="118">
        <v>6</v>
      </c>
      <c r="O49" s="109">
        <v>37</v>
      </c>
      <c r="P49" s="109">
        <v>215</v>
      </c>
      <c r="Q49" s="109">
        <v>42</v>
      </c>
      <c r="R49" s="109">
        <v>23</v>
      </c>
      <c r="S49" s="110">
        <v>9</v>
      </c>
      <c r="T49" s="2"/>
      <c r="U49" s="273">
        <f>SUMPRODUCT(N$3:R$3,N49:R49)/SUM(N49:R49)</f>
        <v>2.8792569659442724</v>
      </c>
    </row>
    <row r="50" spans="1:21" ht="13.5" customHeight="1" x14ac:dyDescent="0.15">
      <c r="A50" s="263"/>
      <c r="B50" s="148"/>
      <c r="C50" s="243"/>
      <c r="D50" s="201"/>
      <c r="E50" s="105">
        <v>25.903614457831324</v>
      </c>
      <c r="F50" s="106">
        <v>40.662650602409641</v>
      </c>
      <c r="G50" s="106">
        <v>24.096385542168676</v>
      </c>
      <c r="H50" s="106">
        <v>3.6144578313253009</v>
      </c>
      <c r="I50" s="106">
        <v>4.2168674698795181</v>
      </c>
      <c r="J50" s="107">
        <v>1.5060240963855422</v>
      </c>
      <c r="L50" s="272"/>
      <c r="N50" s="117">
        <v>1.8072289156626504</v>
      </c>
      <c r="O50" s="106">
        <v>11.144578313253012</v>
      </c>
      <c r="P50" s="106">
        <v>64.759036144578303</v>
      </c>
      <c r="Q50" s="106">
        <v>12.650602409638553</v>
      </c>
      <c r="R50" s="106">
        <v>6.927710843373494</v>
      </c>
      <c r="S50" s="107">
        <v>2.7108433734939759</v>
      </c>
      <c r="U50" s="272"/>
    </row>
    <row r="51" spans="1:21" s="57" customFormat="1" ht="13.5" customHeight="1" x14ac:dyDescent="0.15">
      <c r="A51" s="263"/>
      <c r="B51" s="149" t="s">
        <v>56</v>
      </c>
      <c r="C51" s="246"/>
      <c r="D51" s="239">
        <v>216</v>
      </c>
      <c r="E51" s="230">
        <v>75</v>
      </c>
      <c r="F51" s="231">
        <v>92</v>
      </c>
      <c r="G51" s="231">
        <v>36</v>
      </c>
      <c r="H51" s="231">
        <v>5</v>
      </c>
      <c r="I51" s="231">
        <v>4</v>
      </c>
      <c r="J51" s="232">
        <v>4</v>
      </c>
      <c r="L51" s="273">
        <f>SUMPRODUCT(E$3:I$3,E51:I51)/SUM(E51:I51)</f>
        <v>4.0801886792452828</v>
      </c>
      <c r="N51" s="118">
        <v>2</v>
      </c>
      <c r="O51" s="109">
        <v>37</v>
      </c>
      <c r="P51" s="109">
        <v>135</v>
      </c>
      <c r="Q51" s="109">
        <v>24</v>
      </c>
      <c r="R51" s="109">
        <v>9</v>
      </c>
      <c r="S51" s="110">
        <v>9</v>
      </c>
      <c r="T51" s="2"/>
      <c r="U51" s="273">
        <f>SUMPRODUCT(N$3:R$3,N51:R51)/SUM(N51:R51)</f>
        <v>2.9951690821256038</v>
      </c>
    </row>
    <row r="52" spans="1:21" ht="13.5" customHeight="1" x14ac:dyDescent="0.15">
      <c r="A52" s="263"/>
      <c r="B52" s="148"/>
      <c r="C52" s="243"/>
      <c r="D52" s="201"/>
      <c r="E52" s="105">
        <v>34.722222222222221</v>
      </c>
      <c r="F52" s="106">
        <v>42.592592592592595</v>
      </c>
      <c r="G52" s="106">
        <v>16.666666666666664</v>
      </c>
      <c r="H52" s="106">
        <v>2.3148148148148149</v>
      </c>
      <c r="I52" s="106">
        <v>1.8518518518518516</v>
      </c>
      <c r="J52" s="107">
        <v>1.8518518518518516</v>
      </c>
      <c r="L52" s="272"/>
      <c r="N52" s="117">
        <v>0.92592592592592582</v>
      </c>
      <c r="O52" s="106">
        <v>17.12962962962963</v>
      </c>
      <c r="P52" s="106">
        <v>62.5</v>
      </c>
      <c r="Q52" s="106">
        <v>11.111111111111111</v>
      </c>
      <c r="R52" s="106">
        <v>4.1666666666666661</v>
      </c>
      <c r="S52" s="107">
        <v>4.1666666666666661</v>
      </c>
      <c r="U52" s="272"/>
    </row>
    <row r="53" spans="1:21" s="57" customFormat="1" ht="13.5" customHeight="1" x14ac:dyDescent="0.15">
      <c r="A53" s="263"/>
      <c r="B53" s="149" t="s">
        <v>58</v>
      </c>
      <c r="C53" s="246"/>
      <c r="D53" s="239">
        <v>177</v>
      </c>
      <c r="E53" s="230">
        <v>96</v>
      </c>
      <c r="F53" s="231">
        <v>62</v>
      </c>
      <c r="G53" s="231">
        <v>11</v>
      </c>
      <c r="H53" s="231">
        <v>1</v>
      </c>
      <c r="I53" s="231">
        <v>2</v>
      </c>
      <c r="J53" s="232">
        <v>5</v>
      </c>
      <c r="L53" s="273">
        <f>SUMPRODUCT(E$3:I$3,E53:I53)/SUM(E53:I53)</f>
        <v>4.4476744186046515</v>
      </c>
      <c r="N53" s="118">
        <v>7</v>
      </c>
      <c r="O53" s="109">
        <v>40</v>
      </c>
      <c r="P53" s="109">
        <v>90</v>
      </c>
      <c r="Q53" s="109">
        <v>22</v>
      </c>
      <c r="R53" s="109">
        <v>10</v>
      </c>
      <c r="S53" s="110">
        <v>8</v>
      </c>
      <c r="T53" s="2"/>
      <c r="U53" s="273">
        <f>SUMPRODUCT(N$3:R$3,N53:R53)/SUM(N53:R53)</f>
        <v>3.0710059171597632</v>
      </c>
    </row>
    <row r="54" spans="1:21" ht="13.5" customHeight="1" x14ac:dyDescent="0.15">
      <c r="A54" s="263"/>
      <c r="B54" s="148"/>
      <c r="C54" s="243"/>
      <c r="D54" s="201"/>
      <c r="E54" s="105">
        <v>54.237288135593218</v>
      </c>
      <c r="F54" s="106">
        <v>35.028248587570623</v>
      </c>
      <c r="G54" s="106">
        <v>6.2146892655367232</v>
      </c>
      <c r="H54" s="106">
        <v>0.56497175141242939</v>
      </c>
      <c r="I54" s="106">
        <v>1.1299435028248588</v>
      </c>
      <c r="J54" s="107">
        <v>2.8248587570621471</v>
      </c>
      <c r="L54" s="272"/>
      <c r="N54" s="117">
        <v>3.9548022598870061</v>
      </c>
      <c r="O54" s="106">
        <v>22.598870056497177</v>
      </c>
      <c r="P54" s="106">
        <v>50.847457627118644</v>
      </c>
      <c r="Q54" s="106">
        <v>12.429378531073446</v>
      </c>
      <c r="R54" s="106">
        <v>5.6497175141242941</v>
      </c>
      <c r="S54" s="107">
        <v>4.5197740112994351</v>
      </c>
      <c r="U54" s="272"/>
    </row>
    <row r="55" spans="1:21" s="57" customFormat="1" ht="13.5" customHeight="1" x14ac:dyDescent="0.15">
      <c r="A55" s="263"/>
      <c r="B55" s="149" t="s">
        <v>60</v>
      </c>
      <c r="C55" s="246"/>
      <c r="D55" s="239">
        <v>396</v>
      </c>
      <c r="E55" s="230">
        <v>181</v>
      </c>
      <c r="F55" s="231">
        <v>168</v>
      </c>
      <c r="G55" s="231">
        <v>32</v>
      </c>
      <c r="H55" s="231">
        <v>4</v>
      </c>
      <c r="I55" s="231">
        <v>1</v>
      </c>
      <c r="J55" s="232">
        <v>10</v>
      </c>
      <c r="L55" s="273">
        <f>SUMPRODUCT(E$3:I$3,E55:I55)/SUM(E55:I55)</f>
        <v>4.357512953367876</v>
      </c>
      <c r="N55" s="118">
        <v>14</v>
      </c>
      <c r="O55" s="109">
        <v>96</v>
      </c>
      <c r="P55" s="109">
        <v>192</v>
      </c>
      <c r="Q55" s="109">
        <v>64</v>
      </c>
      <c r="R55" s="109">
        <v>17</v>
      </c>
      <c r="S55" s="110">
        <v>13</v>
      </c>
      <c r="T55" s="2"/>
      <c r="U55" s="273">
        <f>SUMPRODUCT(N$3:R$3,N55:R55)/SUM(N55:R55)</f>
        <v>3.0678851174934727</v>
      </c>
    </row>
    <row r="56" spans="1:21" ht="13.5" customHeight="1" x14ac:dyDescent="0.15">
      <c r="A56" s="263"/>
      <c r="B56" s="148"/>
      <c r="C56" s="243"/>
      <c r="D56" s="201"/>
      <c r="E56" s="105">
        <v>45.707070707070706</v>
      </c>
      <c r="F56" s="106">
        <v>42.424242424242422</v>
      </c>
      <c r="G56" s="106">
        <v>8.0808080808080813</v>
      </c>
      <c r="H56" s="106">
        <v>1.0101010101010102</v>
      </c>
      <c r="I56" s="106">
        <v>0.25252525252525254</v>
      </c>
      <c r="J56" s="107">
        <v>2.5252525252525251</v>
      </c>
      <c r="L56" s="272"/>
      <c r="N56" s="117">
        <v>3.535353535353535</v>
      </c>
      <c r="O56" s="106">
        <v>24.242424242424242</v>
      </c>
      <c r="P56" s="106">
        <v>48.484848484848484</v>
      </c>
      <c r="Q56" s="106">
        <v>16.161616161616163</v>
      </c>
      <c r="R56" s="106">
        <v>4.2929292929292924</v>
      </c>
      <c r="S56" s="107">
        <v>3.2828282828282833</v>
      </c>
      <c r="U56" s="272"/>
    </row>
    <row r="57" spans="1:21" s="57" customFormat="1" ht="13.5" customHeight="1" x14ac:dyDescent="0.15">
      <c r="A57" s="263"/>
      <c r="B57" s="149" t="s">
        <v>62</v>
      </c>
      <c r="C57" s="246"/>
      <c r="D57" s="239">
        <v>207</v>
      </c>
      <c r="E57" s="230">
        <v>67</v>
      </c>
      <c r="F57" s="231">
        <v>105</v>
      </c>
      <c r="G57" s="231">
        <v>24</v>
      </c>
      <c r="H57" s="231">
        <v>4</v>
      </c>
      <c r="I57" s="231">
        <v>3</v>
      </c>
      <c r="J57" s="232">
        <v>4</v>
      </c>
      <c r="L57" s="273">
        <f>SUMPRODUCT(E$3:I$3,E57:I57)/SUM(E57:I57)</f>
        <v>4.1280788177339902</v>
      </c>
      <c r="N57" s="118">
        <v>8</v>
      </c>
      <c r="O57" s="109">
        <v>50</v>
      </c>
      <c r="P57" s="109">
        <v>108</v>
      </c>
      <c r="Q57" s="109">
        <v>21</v>
      </c>
      <c r="R57" s="109">
        <v>12</v>
      </c>
      <c r="S57" s="110">
        <v>8</v>
      </c>
      <c r="T57" s="2"/>
      <c r="U57" s="273">
        <f>SUMPRODUCT(N$3:R$3,N57:R57)/SUM(N57:R57)</f>
        <v>3.1055276381909547</v>
      </c>
    </row>
    <row r="58" spans="1:21" ht="13.5" customHeight="1" x14ac:dyDescent="0.15">
      <c r="A58" s="263"/>
      <c r="B58" s="148"/>
      <c r="C58" s="243"/>
      <c r="D58" s="201"/>
      <c r="E58" s="105">
        <v>32.367149758454104</v>
      </c>
      <c r="F58" s="106">
        <v>50.724637681159422</v>
      </c>
      <c r="G58" s="106">
        <v>11.594202898550725</v>
      </c>
      <c r="H58" s="106">
        <v>1.932367149758454</v>
      </c>
      <c r="I58" s="106">
        <v>1.4492753623188406</v>
      </c>
      <c r="J58" s="107">
        <v>1.932367149758454</v>
      </c>
      <c r="L58" s="272"/>
      <c r="N58" s="117">
        <v>3.8647342995169081</v>
      </c>
      <c r="O58" s="106">
        <v>24.154589371980677</v>
      </c>
      <c r="P58" s="106">
        <v>52.173913043478258</v>
      </c>
      <c r="Q58" s="106">
        <v>10.144927536231885</v>
      </c>
      <c r="R58" s="106">
        <v>5.7971014492753623</v>
      </c>
      <c r="S58" s="107">
        <v>3.8647342995169081</v>
      </c>
      <c r="U58" s="272"/>
    </row>
    <row r="59" spans="1:21" s="57" customFormat="1" ht="13.5" customHeight="1" x14ac:dyDescent="0.15">
      <c r="A59" s="263"/>
      <c r="B59" s="149" t="s">
        <v>64</v>
      </c>
      <c r="C59" s="246"/>
      <c r="D59" s="206">
        <v>142</v>
      </c>
      <c r="E59" s="230">
        <v>41</v>
      </c>
      <c r="F59" s="231">
        <v>53</v>
      </c>
      <c r="G59" s="231">
        <v>25</v>
      </c>
      <c r="H59" s="231">
        <v>1</v>
      </c>
      <c r="I59" s="231">
        <v>1</v>
      </c>
      <c r="J59" s="232">
        <v>21</v>
      </c>
      <c r="L59" s="273">
        <f>SUMPRODUCT(E$3:I$3,E59:I59)/SUM(E59:I59)</f>
        <v>4.0909090909090908</v>
      </c>
      <c r="N59" s="118">
        <v>3</v>
      </c>
      <c r="O59" s="109">
        <v>16</v>
      </c>
      <c r="P59" s="109">
        <v>66</v>
      </c>
      <c r="Q59" s="109">
        <v>17</v>
      </c>
      <c r="R59" s="109">
        <v>9</v>
      </c>
      <c r="S59" s="110">
        <v>31</v>
      </c>
      <c r="T59" s="2"/>
      <c r="U59" s="273">
        <f>SUMPRODUCT(N$3:R$3,N59:R59)/SUM(N59:R59)</f>
        <v>2.8828828828828827</v>
      </c>
    </row>
    <row r="60" spans="1:21" ht="13.5" customHeight="1" x14ac:dyDescent="0.15">
      <c r="A60" s="263"/>
      <c r="B60" s="148"/>
      <c r="C60" s="243"/>
      <c r="D60" s="201"/>
      <c r="E60" s="105">
        <v>28.87323943661972</v>
      </c>
      <c r="F60" s="106">
        <v>37.323943661971832</v>
      </c>
      <c r="G60" s="106">
        <v>17.6056338028169</v>
      </c>
      <c r="H60" s="106">
        <v>0.70422535211267612</v>
      </c>
      <c r="I60" s="106">
        <v>0.70422535211267612</v>
      </c>
      <c r="J60" s="107">
        <v>14.788732394366196</v>
      </c>
      <c r="L60" s="272"/>
      <c r="N60" s="117">
        <v>2.112676056338028</v>
      </c>
      <c r="O60" s="106">
        <v>11.267605633802818</v>
      </c>
      <c r="P60" s="106">
        <v>46.478873239436616</v>
      </c>
      <c r="Q60" s="106">
        <v>11.971830985915492</v>
      </c>
      <c r="R60" s="106">
        <v>6.3380281690140841</v>
      </c>
      <c r="S60" s="107">
        <v>21.830985915492956</v>
      </c>
      <c r="U60" s="272"/>
    </row>
    <row r="61" spans="1:21" s="57" customFormat="1" ht="13.5" customHeight="1" x14ac:dyDescent="0.15">
      <c r="A61" s="263"/>
      <c r="B61" s="149" t="s">
        <v>66</v>
      </c>
      <c r="C61" s="246"/>
      <c r="D61" s="206">
        <v>524</v>
      </c>
      <c r="E61" s="230">
        <v>159</v>
      </c>
      <c r="F61" s="231">
        <v>227</v>
      </c>
      <c r="G61" s="231">
        <v>72</v>
      </c>
      <c r="H61" s="231">
        <v>1</v>
      </c>
      <c r="I61" s="231">
        <v>4</v>
      </c>
      <c r="J61" s="232">
        <v>61</v>
      </c>
      <c r="L61" s="273">
        <f>SUMPRODUCT(E$3:I$3,E61:I61)/SUM(E61:I61)</f>
        <v>4.157667386609071</v>
      </c>
      <c r="N61" s="118">
        <v>7</v>
      </c>
      <c r="O61" s="109">
        <v>78</v>
      </c>
      <c r="P61" s="109">
        <v>290</v>
      </c>
      <c r="Q61" s="109">
        <v>53</v>
      </c>
      <c r="R61" s="109">
        <v>12</v>
      </c>
      <c r="S61" s="110">
        <v>84</v>
      </c>
      <c r="T61" s="2"/>
      <c r="U61" s="273">
        <f>SUMPRODUCT(N$3:R$3,N61:R61)/SUM(N61:R61)</f>
        <v>3.0340909090909092</v>
      </c>
    </row>
    <row r="62" spans="1:21" ht="13.5" customHeight="1" x14ac:dyDescent="0.15">
      <c r="A62" s="263"/>
      <c r="B62" s="148"/>
      <c r="C62" s="243"/>
      <c r="D62" s="201"/>
      <c r="E62" s="105">
        <v>30.343511450381676</v>
      </c>
      <c r="F62" s="106">
        <v>43.320610687022906</v>
      </c>
      <c r="G62" s="106">
        <v>13.740458015267176</v>
      </c>
      <c r="H62" s="106">
        <v>0.19083969465648853</v>
      </c>
      <c r="I62" s="106">
        <v>0.76335877862595414</v>
      </c>
      <c r="J62" s="107">
        <v>11.641221374045802</v>
      </c>
      <c r="L62" s="272"/>
      <c r="N62" s="117">
        <v>1.3358778625954197</v>
      </c>
      <c r="O62" s="106">
        <v>14.885496183206106</v>
      </c>
      <c r="P62" s="106">
        <v>55.343511450381676</v>
      </c>
      <c r="Q62" s="106">
        <v>10.114503816793894</v>
      </c>
      <c r="R62" s="106">
        <v>2.2900763358778624</v>
      </c>
      <c r="S62" s="107">
        <v>16.030534351145036</v>
      </c>
      <c r="U62" s="272"/>
    </row>
    <row r="63" spans="1:21" s="57" customFormat="1" ht="13.5" customHeight="1" x14ac:dyDescent="0.15">
      <c r="A63" s="263"/>
      <c r="B63" s="56" t="s">
        <v>67</v>
      </c>
      <c r="C63" s="244"/>
      <c r="D63" s="202">
        <v>543</v>
      </c>
      <c r="E63" s="108">
        <v>169</v>
      </c>
      <c r="F63" s="109">
        <v>244</v>
      </c>
      <c r="G63" s="109">
        <v>80</v>
      </c>
      <c r="H63" s="109">
        <v>10</v>
      </c>
      <c r="I63" s="109">
        <v>3</v>
      </c>
      <c r="J63" s="110">
        <v>37</v>
      </c>
      <c r="L63" s="273">
        <f>SUMPRODUCT(E$3:I$3,E63:I63)/SUM(E63:I63)</f>
        <v>4.1185770750988144</v>
      </c>
      <c r="N63" s="118">
        <v>4</v>
      </c>
      <c r="O63" s="109">
        <v>69</v>
      </c>
      <c r="P63" s="109">
        <v>324</v>
      </c>
      <c r="Q63" s="109">
        <v>78</v>
      </c>
      <c r="R63" s="109">
        <v>15</v>
      </c>
      <c r="S63" s="110">
        <v>53</v>
      </c>
      <c r="T63" s="2"/>
      <c r="U63" s="273">
        <f>SUMPRODUCT(N$3:R$3,N63:R63)/SUM(N63:R63)</f>
        <v>2.9367346938775509</v>
      </c>
    </row>
    <row r="64" spans="1:21" ht="13.5" customHeight="1" thickBot="1" x14ac:dyDescent="0.2">
      <c r="A64" s="264"/>
      <c r="B64" s="150"/>
      <c r="C64" s="245"/>
      <c r="D64" s="203"/>
      <c r="E64" s="111">
        <v>31.123388581952117</v>
      </c>
      <c r="F64" s="112">
        <v>44.935543278084715</v>
      </c>
      <c r="G64" s="112">
        <v>14.732965009208105</v>
      </c>
      <c r="H64" s="112">
        <v>1.8416206261510131</v>
      </c>
      <c r="I64" s="112">
        <v>0.55248618784530379</v>
      </c>
      <c r="J64" s="113">
        <v>6.8139963167587485</v>
      </c>
      <c r="L64" s="271"/>
      <c r="N64" s="119">
        <v>0.73664825046040516</v>
      </c>
      <c r="O64" s="112">
        <v>12.707182320441991</v>
      </c>
      <c r="P64" s="112">
        <v>59.668508287292823</v>
      </c>
      <c r="Q64" s="112">
        <v>14.3646408839779</v>
      </c>
      <c r="R64" s="112">
        <v>2.7624309392265194</v>
      </c>
      <c r="S64" s="113">
        <v>9.7605893186003687</v>
      </c>
      <c r="U64" s="271"/>
    </row>
    <row r="65" spans="1:21" s="57" customFormat="1" ht="13.5" customHeight="1" x14ac:dyDescent="0.15">
      <c r="A65" s="269" t="s">
        <v>73</v>
      </c>
      <c r="B65" s="55" t="s">
        <v>68</v>
      </c>
      <c r="C65" s="217"/>
      <c r="D65" s="202">
        <v>1316</v>
      </c>
      <c r="E65" s="108">
        <v>471</v>
      </c>
      <c r="F65" s="109">
        <v>558</v>
      </c>
      <c r="G65" s="109">
        <v>184</v>
      </c>
      <c r="H65" s="109">
        <v>14</v>
      </c>
      <c r="I65" s="109">
        <v>19</v>
      </c>
      <c r="J65" s="110">
        <v>70</v>
      </c>
      <c r="L65" s="270">
        <f>SUMPRODUCT(E$3:I$3,E65:I65)/SUM(E65:I65)</f>
        <v>4.162118780096308</v>
      </c>
      <c r="N65" s="118">
        <v>37</v>
      </c>
      <c r="O65" s="109">
        <v>202</v>
      </c>
      <c r="P65" s="109">
        <v>733</v>
      </c>
      <c r="Q65" s="109">
        <v>189</v>
      </c>
      <c r="R65" s="109">
        <v>58</v>
      </c>
      <c r="S65" s="110">
        <v>97</v>
      </c>
      <c r="T65" s="2"/>
      <c r="U65" s="270">
        <f>SUMPRODUCT(N$3:R$3,N65:R65)/SUM(N65:R65)</f>
        <v>2.9762100082034455</v>
      </c>
    </row>
    <row r="66" spans="1:21" ht="13.5" customHeight="1" x14ac:dyDescent="0.15">
      <c r="A66" s="263"/>
      <c r="B66" s="9" t="s">
        <v>69</v>
      </c>
      <c r="C66" s="243"/>
      <c r="D66" s="201"/>
      <c r="E66" s="105">
        <v>35.790273556231</v>
      </c>
      <c r="F66" s="106">
        <v>42.401215805471125</v>
      </c>
      <c r="G66" s="106">
        <v>13.98176291793313</v>
      </c>
      <c r="H66" s="106">
        <v>1.0638297872340425</v>
      </c>
      <c r="I66" s="106">
        <v>1.4437689969604863</v>
      </c>
      <c r="J66" s="107">
        <v>5.3191489361702127</v>
      </c>
      <c r="L66" s="272"/>
      <c r="N66" s="117">
        <v>2.811550151975684</v>
      </c>
      <c r="O66" s="106">
        <v>15.34954407294833</v>
      </c>
      <c r="P66" s="106">
        <v>55.69908814589666</v>
      </c>
      <c r="Q66" s="106">
        <v>14.361702127659576</v>
      </c>
      <c r="R66" s="106">
        <v>4.4072948328267474</v>
      </c>
      <c r="S66" s="107">
        <v>7.3708206686930096</v>
      </c>
      <c r="U66" s="272"/>
    </row>
    <row r="67" spans="1:21" s="57" customFormat="1" ht="13.5" customHeight="1" x14ac:dyDescent="0.15">
      <c r="A67" s="263"/>
      <c r="B67" s="56" t="s">
        <v>70</v>
      </c>
      <c r="C67" s="244"/>
      <c r="D67" s="202">
        <v>1077</v>
      </c>
      <c r="E67" s="108">
        <v>353</v>
      </c>
      <c r="F67" s="109">
        <v>467</v>
      </c>
      <c r="G67" s="109">
        <v>159</v>
      </c>
      <c r="H67" s="109">
        <v>24</v>
      </c>
      <c r="I67" s="109">
        <v>11</v>
      </c>
      <c r="J67" s="110">
        <v>63</v>
      </c>
      <c r="L67" s="273">
        <f>SUMPRODUCT(E$3:I$3,E67:I67)/SUM(E67:I67)</f>
        <v>4.111439842209073</v>
      </c>
      <c r="N67" s="118">
        <v>18</v>
      </c>
      <c r="O67" s="109">
        <v>194</v>
      </c>
      <c r="P67" s="109">
        <v>612</v>
      </c>
      <c r="Q67" s="109">
        <v>121</v>
      </c>
      <c r="R67" s="109">
        <v>37</v>
      </c>
      <c r="S67" s="110">
        <v>95</v>
      </c>
      <c r="T67" s="2"/>
      <c r="U67" s="273">
        <f>SUMPRODUCT(N$3:R$3,N67:R67)/SUM(N67:R67)</f>
        <v>3.0356415478615073</v>
      </c>
    </row>
    <row r="68" spans="1:21" ht="13.5" customHeight="1" x14ac:dyDescent="0.15">
      <c r="A68" s="263"/>
      <c r="B68" s="9" t="s">
        <v>71</v>
      </c>
      <c r="C68" s="243"/>
      <c r="D68" s="201"/>
      <c r="E68" s="105">
        <v>32.776230269266485</v>
      </c>
      <c r="F68" s="106">
        <v>43.361188486536676</v>
      </c>
      <c r="G68" s="106">
        <v>14.763231197771587</v>
      </c>
      <c r="H68" s="106">
        <v>2.2284122562674096</v>
      </c>
      <c r="I68" s="106">
        <v>1.021355617455896</v>
      </c>
      <c r="J68" s="107">
        <v>5.8495821727019495</v>
      </c>
      <c r="L68" s="272"/>
      <c r="N68" s="117">
        <v>1.6713091922005572</v>
      </c>
      <c r="O68" s="106">
        <v>18.012999071494892</v>
      </c>
      <c r="P68" s="106">
        <v>56.824512534818936</v>
      </c>
      <c r="Q68" s="106">
        <v>11.234911792014856</v>
      </c>
      <c r="R68" s="106">
        <v>3.4354688950789227</v>
      </c>
      <c r="S68" s="107">
        <v>8.8207985143918304</v>
      </c>
      <c r="U68" s="272"/>
    </row>
    <row r="69" spans="1:21" s="57" customFormat="1" ht="13.5" customHeight="1" x14ac:dyDescent="0.15">
      <c r="A69" s="263"/>
      <c r="B69" s="56" t="s">
        <v>72</v>
      </c>
      <c r="C69" s="244"/>
      <c r="D69" s="202">
        <v>62</v>
      </c>
      <c r="E69" s="108">
        <v>13</v>
      </c>
      <c r="F69" s="109">
        <v>22</v>
      </c>
      <c r="G69" s="109">
        <v>14</v>
      </c>
      <c r="H69" s="109">
        <v>1</v>
      </c>
      <c r="I69" s="109">
        <v>1</v>
      </c>
      <c r="J69" s="110">
        <v>11</v>
      </c>
      <c r="L69" s="273">
        <f>SUMPRODUCT(E$3:I$3,E69:I69)/SUM(E69:I69)</f>
        <v>3.8823529411764706</v>
      </c>
      <c r="N69" s="118">
        <v>1</v>
      </c>
      <c r="O69" s="109">
        <v>5</v>
      </c>
      <c r="P69" s="109">
        <v>36</v>
      </c>
      <c r="Q69" s="109">
        <v>4</v>
      </c>
      <c r="R69" s="109">
        <v>2</v>
      </c>
      <c r="S69" s="110">
        <v>14</v>
      </c>
      <c r="T69" s="2"/>
      <c r="U69" s="273">
        <f>SUMPRODUCT(N$3:R$3,N69:R69)/SUM(N69:R69)</f>
        <v>2.9791666666666665</v>
      </c>
    </row>
    <row r="70" spans="1:21" ht="13.5" customHeight="1" thickBot="1" x14ac:dyDescent="0.2">
      <c r="A70" s="264"/>
      <c r="B70" s="16"/>
      <c r="C70" s="245"/>
      <c r="D70" s="203"/>
      <c r="E70" s="111">
        <v>20.967741935483872</v>
      </c>
      <c r="F70" s="112">
        <v>35.483870967741936</v>
      </c>
      <c r="G70" s="112">
        <v>22.58064516129032</v>
      </c>
      <c r="H70" s="112">
        <v>1.6129032258064515</v>
      </c>
      <c r="I70" s="112">
        <v>1.6129032258064515</v>
      </c>
      <c r="J70" s="113">
        <v>17.741935483870968</v>
      </c>
      <c r="L70" s="271"/>
      <c r="N70" s="119">
        <v>1.6129032258064515</v>
      </c>
      <c r="O70" s="112">
        <v>8.064516129032258</v>
      </c>
      <c r="P70" s="112">
        <v>58.064516129032263</v>
      </c>
      <c r="Q70" s="112">
        <v>6.4516129032258061</v>
      </c>
      <c r="R70" s="112">
        <v>3.225806451612903</v>
      </c>
      <c r="S70" s="113">
        <v>22.58064516129032</v>
      </c>
      <c r="U70" s="271"/>
    </row>
    <row r="71" spans="1:21" s="57" customFormat="1" ht="13.5" customHeight="1" x14ac:dyDescent="0.15">
      <c r="A71" s="261" t="s">
        <v>404</v>
      </c>
      <c r="B71" s="56" t="s">
        <v>489</v>
      </c>
      <c r="D71" s="202">
        <v>1064</v>
      </c>
      <c r="E71" s="108">
        <v>377</v>
      </c>
      <c r="F71" s="109">
        <v>479</v>
      </c>
      <c r="G71" s="109">
        <v>149</v>
      </c>
      <c r="H71" s="109">
        <v>13</v>
      </c>
      <c r="I71" s="109">
        <v>19</v>
      </c>
      <c r="J71" s="110">
        <v>27</v>
      </c>
      <c r="L71" s="270">
        <f>SUMPRODUCT(E$3:I$3,E71:I71)/SUM(E71:I71)</f>
        <v>4.1398264223722272</v>
      </c>
      <c r="N71" s="118">
        <v>28</v>
      </c>
      <c r="O71" s="109">
        <v>181</v>
      </c>
      <c r="P71" s="109">
        <v>616</v>
      </c>
      <c r="Q71" s="109">
        <v>147</v>
      </c>
      <c r="R71" s="109">
        <v>49</v>
      </c>
      <c r="S71" s="110">
        <v>43</v>
      </c>
      <c r="T71" s="2"/>
      <c r="U71" s="270">
        <f>SUMPRODUCT(N$3:R$3,N71:R71)/SUM(N71:R71)</f>
        <v>2.9921645445641527</v>
      </c>
    </row>
    <row r="72" spans="1:21" ht="13.5" customHeight="1" x14ac:dyDescent="0.15">
      <c r="A72" s="261"/>
      <c r="B72" s="9" t="s">
        <v>490</v>
      </c>
      <c r="C72" s="17"/>
      <c r="D72" s="201"/>
      <c r="E72" s="105">
        <v>35.432330827067673</v>
      </c>
      <c r="F72" s="106">
        <v>45.018796992481199</v>
      </c>
      <c r="G72" s="106">
        <v>14.003759398496241</v>
      </c>
      <c r="H72" s="106">
        <v>1.2218045112781954</v>
      </c>
      <c r="I72" s="106">
        <v>1.7857142857142856</v>
      </c>
      <c r="J72" s="107">
        <v>2.5375939849624061</v>
      </c>
      <c r="L72" s="272"/>
      <c r="N72" s="117">
        <v>2.6315789473684208</v>
      </c>
      <c r="O72" s="106">
        <v>17.011278195488721</v>
      </c>
      <c r="P72" s="106">
        <v>57.894736842105267</v>
      </c>
      <c r="Q72" s="106">
        <v>13.815789473684212</v>
      </c>
      <c r="R72" s="106">
        <v>4.6052631578947363</v>
      </c>
      <c r="S72" s="107">
        <v>4.0413533834586461</v>
      </c>
      <c r="U72" s="272"/>
    </row>
    <row r="73" spans="1:21" s="57" customFormat="1" ht="13.5" customHeight="1" x14ac:dyDescent="0.15">
      <c r="A73" s="261"/>
      <c r="B73" s="56" t="s">
        <v>405</v>
      </c>
      <c r="D73" s="202">
        <v>348</v>
      </c>
      <c r="E73" s="108">
        <v>122</v>
      </c>
      <c r="F73" s="109">
        <v>147</v>
      </c>
      <c r="G73" s="109">
        <v>61</v>
      </c>
      <c r="H73" s="109">
        <v>10</v>
      </c>
      <c r="I73" s="109">
        <v>6</v>
      </c>
      <c r="J73" s="110">
        <v>2</v>
      </c>
      <c r="L73" s="273">
        <f>SUMPRODUCT(E$3:I$3,E73:I73)/SUM(E73:I73)</f>
        <v>4.0664739884393066</v>
      </c>
      <c r="N73" s="118">
        <v>5</v>
      </c>
      <c r="O73" s="109">
        <v>61</v>
      </c>
      <c r="P73" s="109">
        <v>205</v>
      </c>
      <c r="Q73" s="109">
        <v>53</v>
      </c>
      <c r="R73" s="109">
        <v>19</v>
      </c>
      <c r="S73" s="110">
        <v>5</v>
      </c>
      <c r="T73" s="2"/>
      <c r="U73" s="273">
        <f>SUMPRODUCT(N$3:R$3,N73:R73)/SUM(N73:R73)</f>
        <v>2.9416909620991252</v>
      </c>
    </row>
    <row r="74" spans="1:21" ht="13.5" customHeight="1" x14ac:dyDescent="0.15">
      <c r="A74" s="261"/>
      <c r="B74" s="9" t="s">
        <v>490</v>
      </c>
      <c r="C74" s="17"/>
      <c r="D74" s="201"/>
      <c r="E74" s="105">
        <v>35.05747126436782</v>
      </c>
      <c r="F74" s="106">
        <v>42.241379310344826</v>
      </c>
      <c r="G74" s="106">
        <v>17.52873563218391</v>
      </c>
      <c r="H74" s="106">
        <v>2.8735632183908044</v>
      </c>
      <c r="I74" s="106">
        <v>1.7241379310344827</v>
      </c>
      <c r="J74" s="107">
        <v>0.57471264367816088</v>
      </c>
      <c r="L74" s="272"/>
      <c r="N74" s="117">
        <v>1.4367816091954022</v>
      </c>
      <c r="O74" s="106">
        <v>17.52873563218391</v>
      </c>
      <c r="P74" s="106">
        <v>58.90804597701149</v>
      </c>
      <c r="Q74" s="106">
        <v>15.229885057471265</v>
      </c>
      <c r="R74" s="106">
        <v>5.4597701149425291</v>
      </c>
      <c r="S74" s="107">
        <v>1.4367816091954022</v>
      </c>
      <c r="U74" s="272"/>
    </row>
    <row r="75" spans="1:21" s="57" customFormat="1" ht="13.5" customHeight="1" x14ac:dyDescent="0.15">
      <c r="A75" s="261"/>
      <c r="B75" s="56" t="s">
        <v>406</v>
      </c>
      <c r="D75" s="202">
        <v>1043</v>
      </c>
      <c r="E75" s="108">
        <v>338</v>
      </c>
      <c r="F75" s="109">
        <v>421</v>
      </c>
      <c r="G75" s="109">
        <v>147</v>
      </c>
      <c r="H75" s="109">
        <v>16</v>
      </c>
      <c r="I75" s="109">
        <v>6</v>
      </c>
      <c r="J75" s="110">
        <v>115</v>
      </c>
      <c r="L75" s="273">
        <f>SUMPRODUCT(E$3:I$3,E75:I75)/SUM(E75:I75)</f>
        <v>4.1519396551724137</v>
      </c>
      <c r="N75" s="118">
        <v>23</v>
      </c>
      <c r="O75" s="109">
        <v>159</v>
      </c>
      <c r="P75" s="109">
        <v>560</v>
      </c>
      <c r="Q75" s="109">
        <v>114</v>
      </c>
      <c r="R75" s="109">
        <v>29</v>
      </c>
      <c r="S75" s="110">
        <v>158</v>
      </c>
      <c r="T75" s="2"/>
      <c r="U75" s="273">
        <f>SUMPRODUCT(N$3:R$3,N75:R75)/SUM(N75:R75)</f>
        <v>3.0372881355932204</v>
      </c>
    </row>
    <row r="76" spans="1:21" ht="13.5" customHeight="1" thickBot="1" x14ac:dyDescent="0.2">
      <c r="A76" s="262"/>
      <c r="B76" s="16"/>
      <c r="C76" s="18"/>
      <c r="D76" s="203"/>
      <c r="E76" s="111">
        <v>32.406519654841802</v>
      </c>
      <c r="F76" s="112">
        <v>40.364333652924259</v>
      </c>
      <c r="G76" s="112">
        <v>14.093959731543624</v>
      </c>
      <c r="H76" s="112">
        <v>1.5340364333652923</v>
      </c>
      <c r="I76" s="112">
        <v>0.57526366251198469</v>
      </c>
      <c r="J76" s="113">
        <v>11.025886864813039</v>
      </c>
      <c r="L76" s="271"/>
      <c r="N76" s="119">
        <v>2.2051773729626079</v>
      </c>
      <c r="O76" s="112">
        <v>15.244487056567593</v>
      </c>
      <c r="P76" s="112">
        <v>53.691275167785236</v>
      </c>
      <c r="Q76" s="112">
        <v>10.930009587727708</v>
      </c>
      <c r="R76" s="112">
        <v>2.7804410354745923</v>
      </c>
      <c r="S76" s="113">
        <v>15.148609779482264</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314</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792</v>
      </c>
      <c r="F5" s="97">
        <v>1089</v>
      </c>
      <c r="G5" s="97">
        <v>406</v>
      </c>
      <c r="H5" s="97">
        <v>40</v>
      </c>
      <c r="I5" s="97">
        <v>10</v>
      </c>
      <c r="J5" s="98">
        <v>118</v>
      </c>
      <c r="K5" s="69"/>
      <c r="L5" s="270">
        <f>SUMPRODUCT(E$3:I$3,E5:I5)/SUM(E5:I5)</f>
        <v>4.1181001283697052</v>
      </c>
      <c r="N5" s="114">
        <v>81</v>
      </c>
      <c r="O5" s="97">
        <v>399</v>
      </c>
      <c r="P5" s="97">
        <v>1311</v>
      </c>
      <c r="Q5" s="97">
        <v>374</v>
      </c>
      <c r="R5" s="97">
        <v>117</v>
      </c>
      <c r="S5" s="98">
        <v>173</v>
      </c>
      <c r="T5" s="2"/>
      <c r="U5" s="270">
        <f>SUMPRODUCT(N$3:R$3,N5:R5)/SUM(N5:R5)</f>
        <v>2.9794040315512706</v>
      </c>
    </row>
    <row r="6" spans="1:22" ht="13.5" customHeight="1" thickBot="1" x14ac:dyDescent="0.2">
      <c r="A6" s="7"/>
      <c r="B6" s="8"/>
      <c r="C6" s="8"/>
      <c r="D6" s="199"/>
      <c r="E6" s="99">
        <v>32.260692464358456</v>
      </c>
      <c r="F6" s="100">
        <v>44.358452138492872</v>
      </c>
      <c r="G6" s="100">
        <v>16.537678207739308</v>
      </c>
      <c r="H6" s="100">
        <v>1.6293279022403258</v>
      </c>
      <c r="I6" s="100">
        <v>0.40733197556008144</v>
      </c>
      <c r="J6" s="101">
        <v>4.8065173116089612</v>
      </c>
      <c r="K6" s="70"/>
      <c r="L6" s="271"/>
      <c r="N6" s="115">
        <v>3.2993890020366603</v>
      </c>
      <c r="O6" s="100">
        <v>16.25254582484725</v>
      </c>
      <c r="P6" s="100">
        <v>53.401221995926683</v>
      </c>
      <c r="Q6" s="100">
        <v>15.234215885947048</v>
      </c>
      <c r="R6" s="100">
        <v>4.7657841140529529</v>
      </c>
      <c r="S6" s="101">
        <v>7.0468431771894089</v>
      </c>
      <c r="U6" s="271"/>
    </row>
    <row r="7" spans="1:22" s="57" customFormat="1" ht="13.5" customHeight="1" x14ac:dyDescent="0.15">
      <c r="A7" s="265" t="s">
        <v>31</v>
      </c>
      <c r="B7" s="55" t="s">
        <v>33</v>
      </c>
      <c r="C7" s="60"/>
      <c r="D7" s="200">
        <v>1196</v>
      </c>
      <c r="E7" s="102">
        <v>377</v>
      </c>
      <c r="F7" s="103">
        <v>550</v>
      </c>
      <c r="G7" s="103">
        <v>188</v>
      </c>
      <c r="H7" s="103">
        <v>17</v>
      </c>
      <c r="I7" s="103">
        <v>5</v>
      </c>
      <c r="J7" s="104">
        <v>59</v>
      </c>
      <c r="K7" s="69"/>
      <c r="L7" s="270">
        <f>SUMPRODUCT(E$3:I$3,E7:I7)/SUM(E7:I7)</f>
        <v>4.1231310466138966</v>
      </c>
      <c r="N7" s="116">
        <v>41</v>
      </c>
      <c r="O7" s="103">
        <v>212</v>
      </c>
      <c r="P7" s="103">
        <v>629</v>
      </c>
      <c r="Q7" s="103">
        <v>171</v>
      </c>
      <c r="R7" s="103">
        <v>54</v>
      </c>
      <c r="S7" s="104">
        <v>89</v>
      </c>
      <c r="T7" s="2"/>
      <c r="U7" s="270">
        <f>SUMPRODUCT(N$3:R$3,N7:R7)/SUM(N7:R7)</f>
        <v>3.013550135501355</v>
      </c>
    </row>
    <row r="8" spans="1:22" ht="13.5" customHeight="1" x14ac:dyDescent="0.15">
      <c r="A8" s="263"/>
      <c r="B8" s="148"/>
      <c r="C8" s="17"/>
      <c r="D8" s="201"/>
      <c r="E8" s="105">
        <v>31.521739130434785</v>
      </c>
      <c r="F8" s="106">
        <v>45.986622073578602</v>
      </c>
      <c r="G8" s="106">
        <v>15.719063545150503</v>
      </c>
      <c r="H8" s="106">
        <v>1.4214046822742474</v>
      </c>
      <c r="I8" s="106">
        <v>0.41806020066889632</v>
      </c>
      <c r="J8" s="107">
        <v>4.9331103678929766</v>
      </c>
      <c r="K8" s="70"/>
      <c r="L8" s="272"/>
      <c r="N8" s="117">
        <v>3.4280936454849495</v>
      </c>
      <c r="O8" s="106">
        <v>17.725752508361204</v>
      </c>
      <c r="P8" s="106">
        <v>52.591973244147162</v>
      </c>
      <c r="Q8" s="106">
        <v>14.297658862876252</v>
      </c>
      <c r="R8" s="106">
        <v>4.5150501672240804</v>
      </c>
      <c r="S8" s="107">
        <v>7.4414715719063551</v>
      </c>
      <c r="U8" s="272"/>
    </row>
    <row r="9" spans="1:22" s="57" customFormat="1" ht="13.5" customHeight="1" x14ac:dyDescent="0.15">
      <c r="A9" s="263"/>
      <c r="B9" s="56" t="s">
        <v>35</v>
      </c>
      <c r="D9" s="202">
        <v>223</v>
      </c>
      <c r="E9" s="108">
        <v>67</v>
      </c>
      <c r="F9" s="109">
        <v>103</v>
      </c>
      <c r="G9" s="109">
        <v>40</v>
      </c>
      <c r="H9" s="109">
        <v>3</v>
      </c>
      <c r="I9" s="109">
        <v>0</v>
      </c>
      <c r="J9" s="110">
        <v>10</v>
      </c>
      <c r="K9" s="65"/>
      <c r="L9" s="273">
        <f>SUMPRODUCT(E$3:I$3,E9:I9)/SUM(E9:I9)</f>
        <v>4.098591549295775</v>
      </c>
      <c r="N9" s="118">
        <v>8</v>
      </c>
      <c r="O9" s="109">
        <v>34</v>
      </c>
      <c r="P9" s="109">
        <v>120</v>
      </c>
      <c r="Q9" s="109">
        <v>34</v>
      </c>
      <c r="R9" s="109">
        <v>12</v>
      </c>
      <c r="S9" s="110">
        <v>15</v>
      </c>
      <c r="T9" s="2"/>
      <c r="U9" s="273">
        <f>SUMPRODUCT(N$3:R$3,N9:R9)/SUM(N9:R9)</f>
        <v>2.9615384615384617</v>
      </c>
    </row>
    <row r="10" spans="1:22" ht="13.5" customHeight="1" x14ac:dyDescent="0.15">
      <c r="A10" s="263"/>
      <c r="B10" s="148"/>
      <c r="C10" s="17"/>
      <c r="D10" s="201"/>
      <c r="E10" s="105">
        <v>30.044843049327351</v>
      </c>
      <c r="F10" s="106">
        <v>46.188340807174889</v>
      </c>
      <c r="G10" s="106">
        <v>17.937219730941703</v>
      </c>
      <c r="H10" s="106">
        <v>1.3452914798206279</v>
      </c>
      <c r="I10" s="106">
        <v>0</v>
      </c>
      <c r="J10" s="107">
        <v>4.4843049327354256</v>
      </c>
      <c r="K10" s="66"/>
      <c r="L10" s="272"/>
      <c r="N10" s="117">
        <v>3.5874439461883409</v>
      </c>
      <c r="O10" s="106">
        <v>15.246636771300448</v>
      </c>
      <c r="P10" s="106">
        <v>53.811659192825111</v>
      </c>
      <c r="Q10" s="106">
        <v>15.246636771300448</v>
      </c>
      <c r="R10" s="106">
        <v>5.3811659192825116</v>
      </c>
      <c r="S10" s="107">
        <v>6.7264573991031389</v>
      </c>
      <c r="U10" s="272"/>
    </row>
    <row r="11" spans="1:22" s="57" customFormat="1" ht="13.5" customHeight="1" x14ac:dyDescent="0.15">
      <c r="A11" s="263"/>
      <c r="B11" s="56" t="s">
        <v>37</v>
      </c>
      <c r="D11" s="202">
        <v>607</v>
      </c>
      <c r="E11" s="108">
        <v>220</v>
      </c>
      <c r="F11" s="109">
        <v>255</v>
      </c>
      <c r="G11" s="109">
        <v>101</v>
      </c>
      <c r="H11" s="109">
        <v>7</v>
      </c>
      <c r="I11" s="109">
        <v>2</v>
      </c>
      <c r="J11" s="110">
        <v>22</v>
      </c>
      <c r="K11" s="65"/>
      <c r="L11" s="273">
        <f>SUMPRODUCT(E$3:I$3,E11:I11)/SUM(E11:I11)</f>
        <v>4.1692307692307695</v>
      </c>
      <c r="N11" s="118">
        <v>16</v>
      </c>
      <c r="O11" s="109">
        <v>92</v>
      </c>
      <c r="P11" s="109">
        <v>349</v>
      </c>
      <c r="Q11" s="109">
        <v>87</v>
      </c>
      <c r="R11" s="109">
        <v>30</v>
      </c>
      <c r="S11" s="110">
        <v>33</v>
      </c>
      <c r="T11" s="2"/>
      <c r="U11" s="273">
        <f>SUMPRODUCT(N$3:R$3,N11:R11)/SUM(N11:R11)</f>
        <v>2.9599303135888504</v>
      </c>
    </row>
    <row r="12" spans="1:22" ht="13.5" customHeight="1" x14ac:dyDescent="0.15">
      <c r="A12" s="263"/>
      <c r="B12" s="148"/>
      <c r="C12" s="17"/>
      <c r="D12" s="201"/>
      <c r="E12" s="105">
        <v>36.243822075782539</v>
      </c>
      <c r="F12" s="106">
        <v>42.009884678747937</v>
      </c>
      <c r="G12" s="106">
        <v>16.639209225700164</v>
      </c>
      <c r="H12" s="106">
        <v>1.1532125205930808</v>
      </c>
      <c r="I12" s="106">
        <v>0.32948929159802309</v>
      </c>
      <c r="J12" s="107">
        <v>3.6243822075782535</v>
      </c>
      <c r="K12" s="66"/>
      <c r="L12" s="272"/>
      <c r="N12" s="117">
        <v>2.6359143327841847</v>
      </c>
      <c r="O12" s="106">
        <v>15.156507413509059</v>
      </c>
      <c r="P12" s="106">
        <v>57.495881383855028</v>
      </c>
      <c r="Q12" s="106">
        <v>14.332784184514002</v>
      </c>
      <c r="R12" s="106">
        <v>4.9423393739703458</v>
      </c>
      <c r="S12" s="107">
        <v>5.4365733113673809</v>
      </c>
      <c r="U12" s="272"/>
    </row>
    <row r="13" spans="1:22" s="57" customFormat="1" ht="13.5" customHeight="1" x14ac:dyDescent="0.15">
      <c r="A13" s="263"/>
      <c r="B13" s="56" t="s">
        <v>39</v>
      </c>
      <c r="D13" s="202">
        <v>159</v>
      </c>
      <c r="E13" s="108">
        <v>46</v>
      </c>
      <c r="F13" s="109">
        <v>71</v>
      </c>
      <c r="G13" s="109">
        <v>24</v>
      </c>
      <c r="H13" s="109">
        <v>3</v>
      </c>
      <c r="I13" s="109">
        <v>2</v>
      </c>
      <c r="J13" s="110">
        <v>13</v>
      </c>
      <c r="K13" s="65"/>
      <c r="L13" s="273">
        <f>SUMPRODUCT(E$3:I$3,E13:I13)/SUM(E13:I13)</f>
        <v>4.0684931506849313</v>
      </c>
      <c r="N13" s="118">
        <v>2</v>
      </c>
      <c r="O13" s="109">
        <v>23</v>
      </c>
      <c r="P13" s="109">
        <v>79</v>
      </c>
      <c r="Q13" s="109">
        <v>31</v>
      </c>
      <c r="R13" s="109">
        <v>8</v>
      </c>
      <c r="S13" s="110">
        <v>16</v>
      </c>
      <c r="T13" s="2"/>
      <c r="U13" s="273">
        <f>SUMPRODUCT(N$3:R$3,N13:R13)/SUM(N13:R13)</f>
        <v>2.86013986013986</v>
      </c>
    </row>
    <row r="14" spans="1:22" ht="13.5" customHeight="1" x14ac:dyDescent="0.15">
      <c r="A14" s="263"/>
      <c r="B14" s="148"/>
      <c r="C14" s="17"/>
      <c r="D14" s="201"/>
      <c r="E14" s="105">
        <v>28.930817610062892</v>
      </c>
      <c r="F14" s="106">
        <v>44.654088050314463</v>
      </c>
      <c r="G14" s="106">
        <v>15.09433962264151</v>
      </c>
      <c r="H14" s="106">
        <v>1.8867924528301887</v>
      </c>
      <c r="I14" s="106">
        <v>1.257861635220126</v>
      </c>
      <c r="J14" s="107">
        <v>8.1761006289308167</v>
      </c>
      <c r="K14" s="66"/>
      <c r="L14" s="272"/>
      <c r="N14" s="117">
        <v>1.257861635220126</v>
      </c>
      <c r="O14" s="106">
        <v>14.465408805031446</v>
      </c>
      <c r="P14" s="106">
        <v>49.685534591194966</v>
      </c>
      <c r="Q14" s="106">
        <v>19.49685534591195</v>
      </c>
      <c r="R14" s="106">
        <v>5.0314465408805038</v>
      </c>
      <c r="S14" s="107">
        <v>10.062893081761008</v>
      </c>
      <c r="U14" s="272"/>
    </row>
    <row r="15" spans="1:22" s="57" customFormat="1" ht="13.5" customHeight="1" x14ac:dyDescent="0.15">
      <c r="A15" s="263"/>
      <c r="B15" s="56" t="s">
        <v>41</v>
      </c>
      <c r="D15" s="202">
        <v>186</v>
      </c>
      <c r="E15" s="108">
        <v>49</v>
      </c>
      <c r="F15" s="109">
        <v>80</v>
      </c>
      <c r="G15" s="109">
        <v>39</v>
      </c>
      <c r="H15" s="109">
        <v>6</v>
      </c>
      <c r="I15" s="109">
        <v>1</v>
      </c>
      <c r="J15" s="110">
        <v>11</v>
      </c>
      <c r="K15" s="65"/>
      <c r="L15" s="273">
        <f>SUMPRODUCT(E$3:I$3,E15:I15)/SUM(E15:I15)</f>
        <v>3.9714285714285715</v>
      </c>
      <c r="N15" s="118">
        <v>9</v>
      </c>
      <c r="O15" s="109">
        <v>28</v>
      </c>
      <c r="P15" s="109">
        <v>98</v>
      </c>
      <c r="Q15" s="109">
        <v>29</v>
      </c>
      <c r="R15" s="109">
        <v>6</v>
      </c>
      <c r="S15" s="110">
        <v>16</v>
      </c>
      <c r="T15" s="2"/>
      <c r="U15" s="273">
        <f>SUMPRODUCT(N$3:R$3,N15:R15)/SUM(N15:R15)</f>
        <v>3.0294117647058822</v>
      </c>
    </row>
    <row r="16" spans="1:22" ht="13.5" customHeight="1" x14ac:dyDescent="0.15">
      <c r="A16" s="263"/>
      <c r="B16" s="148"/>
      <c r="C16" s="17"/>
      <c r="D16" s="201"/>
      <c r="E16" s="105">
        <v>26.344086021505376</v>
      </c>
      <c r="F16" s="106">
        <v>43.01075268817204</v>
      </c>
      <c r="G16" s="106">
        <v>20.967741935483872</v>
      </c>
      <c r="H16" s="106">
        <v>3.225806451612903</v>
      </c>
      <c r="I16" s="106">
        <v>0.53763440860215062</v>
      </c>
      <c r="J16" s="107">
        <v>5.913978494623656</v>
      </c>
      <c r="K16" s="66"/>
      <c r="L16" s="272"/>
      <c r="N16" s="117">
        <v>4.838709677419355</v>
      </c>
      <c r="O16" s="106">
        <v>15.053763440860216</v>
      </c>
      <c r="P16" s="106">
        <v>52.688172043010752</v>
      </c>
      <c r="Q16" s="106">
        <v>15.591397849462366</v>
      </c>
      <c r="R16" s="106">
        <v>3.225806451612903</v>
      </c>
      <c r="S16" s="107">
        <v>8.6021505376344098</v>
      </c>
      <c r="U16" s="272"/>
    </row>
    <row r="17" spans="1:21" s="57" customFormat="1" ht="13.5" customHeight="1" x14ac:dyDescent="0.15">
      <c r="A17" s="263"/>
      <c r="B17" s="56" t="s">
        <v>43</v>
      </c>
      <c r="D17" s="202">
        <v>84</v>
      </c>
      <c r="E17" s="108">
        <v>33</v>
      </c>
      <c r="F17" s="109">
        <v>30</v>
      </c>
      <c r="G17" s="109">
        <v>14</v>
      </c>
      <c r="H17" s="109">
        <v>4</v>
      </c>
      <c r="I17" s="109">
        <v>0</v>
      </c>
      <c r="J17" s="110">
        <v>3</v>
      </c>
      <c r="K17" s="65"/>
      <c r="L17" s="273">
        <f>SUMPRODUCT(E$3:I$3,E17:I17)/SUM(E17:I17)</f>
        <v>4.1358024691358022</v>
      </c>
      <c r="N17" s="118">
        <v>5</v>
      </c>
      <c r="O17" s="109">
        <v>10</v>
      </c>
      <c r="P17" s="109">
        <v>36</v>
      </c>
      <c r="Q17" s="109">
        <v>22</v>
      </c>
      <c r="R17" s="109">
        <v>7</v>
      </c>
      <c r="S17" s="110">
        <v>4</v>
      </c>
      <c r="T17" s="2"/>
      <c r="U17" s="273">
        <f>SUMPRODUCT(N$3:R$3,N17:R17)/SUM(N17:R17)</f>
        <v>2.8</v>
      </c>
    </row>
    <row r="18" spans="1:21" ht="13.5" customHeight="1" thickBot="1" x14ac:dyDescent="0.2">
      <c r="A18" s="264"/>
      <c r="B18" s="150"/>
      <c r="C18" s="18"/>
      <c r="D18" s="203"/>
      <c r="E18" s="111">
        <v>39.285714285714285</v>
      </c>
      <c r="F18" s="112">
        <v>35.714285714285715</v>
      </c>
      <c r="G18" s="112">
        <v>16.666666666666664</v>
      </c>
      <c r="H18" s="112">
        <v>4.7619047619047619</v>
      </c>
      <c r="I18" s="112">
        <v>0</v>
      </c>
      <c r="J18" s="113">
        <v>3.5714285714285712</v>
      </c>
      <c r="K18" s="66"/>
      <c r="L18" s="271"/>
      <c r="N18" s="119">
        <v>5.9523809523809517</v>
      </c>
      <c r="O18" s="112">
        <v>11.904761904761903</v>
      </c>
      <c r="P18" s="112">
        <v>42.857142857142854</v>
      </c>
      <c r="Q18" s="112">
        <v>26.190476190476193</v>
      </c>
      <c r="R18" s="112">
        <v>8.3333333333333321</v>
      </c>
      <c r="S18" s="113">
        <v>4.7619047619047619</v>
      </c>
      <c r="U18" s="271"/>
    </row>
    <row r="19" spans="1:21" s="57" customFormat="1" ht="13.5" customHeight="1" x14ac:dyDescent="0.15">
      <c r="A19" s="265" t="s">
        <v>0</v>
      </c>
      <c r="B19" s="55" t="s">
        <v>1</v>
      </c>
      <c r="C19" s="217"/>
      <c r="D19" s="200">
        <v>993</v>
      </c>
      <c r="E19" s="102">
        <v>262</v>
      </c>
      <c r="F19" s="103">
        <v>441</v>
      </c>
      <c r="G19" s="103">
        <v>224</v>
      </c>
      <c r="H19" s="103">
        <v>20</v>
      </c>
      <c r="I19" s="103">
        <v>5</v>
      </c>
      <c r="J19" s="104">
        <v>41</v>
      </c>
      <c r="K19" s="65"/>
      <c r="L19" s="270">
        <f>SUMPRODUCT(E$3:I$3,E19:I19)/SUM(E19:I19)</f>
        <v>3.9821428571428572</v>
      </c>
      <c r="N19" s="116">
        <v>40</v>
      </c>
      <c r="O19" s="103">
        <v>152</v>
      </c>
      <c r="P19" s="103">
        <v>546</v>
      </c>
      <c r="Q19" s="103">
        <v>153</v>
      </c>
      <c r="R19" s="103">
        <v>41</v>
      </c>
      <c r="S19" s="104">
        <v>61</v>
      </c>
      <c r="T19" s="2"/>
      <c r="U19" s="270">
        <f>SUMPRODUCT(N$3:R$3,N19:R19)/SUM(N19:R19)</f>
        <v>2.9967811158798283</v>
      </c>
    </row>
    <row r="20" spans="1:21" ht="13.5" customHeight="1" x14ac:dyDescent="0.15">
      <c r="A20" s="263"/>
      <c r="B20" s="56"/>
      <c r="C20" s="218"/>
      <c r="D20" s="202"/>
      <c r="E20" s="219">
        <v>26.384692849949648</v>
      </c>
      <c r="F20" s="220">
        <v>44.410876132930518</v>
      </c>
      <c r="G20" s="220">
        <v>22.557905337361532</v>
      </c>
      <c r="H20" s="220">
        <v>2.0140986908358509</v>
      </c>
      <c r="I20" s="220">
        <v>0.50352467270896273</v>
      </c>
      <c r="J20" s="221">
        <v>4.1289023162134946</v>
      </c>
      <c r="L20" s="272"/>
      <c r="N20" s="117">
        <v>4.0281973816717018</v>
      </c>
      <c r="O20" s="106">
        <v>15.307150050352467</v>
      </c>
      <c r="P20" s="106">
        <v>54.984894259818731</v>
      </c>
      <c r="Q20" s="106">
        <v>15.407854984894259</v>
      </c>
      <c r="R20" s="106">
        <v>4.1289023162134946</v>
      </c>
      <c r="S20" s="107">
        <v>6.143001007049345</v>
      </c>
      <c r="U20" s="272"/>
    </row>
    <row r="21" spans="1:21" s="57" customFormat="1" ht="13.5" customHeight="1" x14ac:dyDescent="0.15">
      <c r="A21" s="263"/>
      <c r="B21" s="149" t="s">
        <v>2</v>
      </c>
      <c r="C21" s="229"/>
      <c r="D21" s="239">
        <v>1427</v>
      </c>
      <c r="E21" s="230">
        <v>520</v>
      </c>
      <c r="F21" s="231">
        <v>634</v>
      </c>
      <c r="G21" s="231">
        <v>176</v>
      </c>
      <c r="H21" s="231">
        <v>20</v>
      </c>
      <c r="I21" s="231">
        <v>4</v>
      </c>
      <c r="J21" s="232">
        <v>73</v>
      </c>
      <c r="L21" s="273">
        <f>SUMPRODUCT(E$3:I$3,E21:I21)/SUM(E21:I21)</f>
        <v>4.2156573116691289</v>
      </c>
      <c r="N21" s="118">
        <v>41</v>
      </c>
      <c r="O21" s="109">
        <v>240</v>
      </c>
      <c r="P21" s="109">
        <v>749</v>
      </c>
      <c r="Q21" s="109">
        <v>215</v>
      </c>
      <c r="R21" s="109">
        <v>74</v>
      </c>
      <c r="S21" s="110">
        <v>108</v>
      </c>
      <c r="T21" s="2"/>
      <c r="U21" s="273">
        <f>SUMPRODUCT(N$3:R$3,N21:R21)/SUM(N21:R21)</f>
        <v>2.968915845337377</v>
      </c>
    </row>
    <row r="22" spans="1:21" ht="13.5" customHeight="1" x14ac:dyDescent="0.15">
      <c r="A22" s="263"/>
      <c r="B22" s="148"/>
      <c r="C22" s="17"/>
      <c r="D22" s="201"/>
      <c r="E22" s="105">
        <v>36.440084092501749</v>
      </c>
      <c r="F22" s="106">
        <v>44.428871758934832</v>
      </c>
      <c r="G22" s="106">
        <v>12.333566923615978</v>
      </c>
      <c r="H22" s="106">
        <v>1.4015416958654519</v>
      </c>
      <c r="I22" s="106">
        <v>0.28030833917309039</v>
      </c>
      <c r="J22" s="107">
        <v>5.1156271899089001</v>
      </c>
      <c r="L22" s="272"/>
      <c r="N22" s="117">
        <v>2.8731604765241765</v>
      </c>
      <c r="O22" s="106">
        <v>16.818500350385424</v>
      </c>
      <c r="P22" s="106">
        <v>52.487736510161177</v>
      </c>
      <c r="Q22" s="106">
        <v>15.06657323055361</v>
      </c>
      <c r="R22" s="106">
        <v>5.1857042747021724</v>
      </c>
      <c r="S22" s="107">
        <v>7.5683251576734403</v>
      </c>
      <c r="U22" s="272"/>
    </row>
    <row r="23" spans="1:21" s="57" customFormat="1" ht="13.5" customHeight="1" x14ac:dyDescent="0.15">
      <c r="A23" s="263"/>
      <c r="B23" s="56" t="s">
        <v>46</v>
      </c>
      <c r="D23" s="202">
        <v>35</v>
      </c>
      <c r="E23" s="108">
        <v>10</v>
      </c>
      <c r="F23" s="109">
        <v>14</v>
      </c>
      <c r="G23" s="109">
        <v>6</v>
      </c>
      <c r="H23" s="109">
        <v>0</v>
      </c>
      <c r="I23" s="109">
        <v>1</v>
      </c>
      <c r="J23" s="110">
        <v>4</v>
      </c>
      <c r="L23" s="273">
        <f>SUMPRODUCT(E$3:I$3,E23:I23)/SUM(E23:I23)</f>
        <v>4.032258064516129</v>
      </c>
      <c r="N23" s="118">
        <v>0</v>
      </c>
      <c r="O23" s="109">
        <v>7</v>
      </c>
      <c r="P23" s="109">
        <v>16</v>
      </c>
      <c r="Q23" s="109">
        <v>6</v>
      </c>
      <c r="R23" s="109">
        <v>2</v>
      </c>
      <c r="S23" s="110">
        <v>4</v>
      </c>
      <c r="T23" s="2"/>
      <c r="U23" s="273">
        <f>SUMPRODUCT(N$3:R$3,N23:R23)/SUM(N23:R23)</f>
        <v>2.903225806451613</v>
      </c>
    </row>
    <row r="24" spans="1:21" ht="13.5" customHeight="1" thickBot="1" x14ac:dyDescent="0.2">
      <c r="A24" s="264"/>
      <c r="B24" s="150"/>
      <c r="C24" s="18"/>
      <c r="D24" s="203"/>
      <c r="E24" s="111">
        <v>28.571428571428569</v>
      </c>
      <c r="F24" s="112">
        <v>40</v>
      </c>
      <c r="G24" s="112">
        <v>17.142857142857142</v>
      </c>
      <c r="H24" s="112">
        <v>0</v>
      </c>
      <c r="I24" s="112">
        <v>2.8571428571428572</v>
      </c>
      <c r="J24" s="113">
        <v>11.428571428571429</v>
      </c>
      <c r="L24" s="271"/>
      <c r="N24" s="119">
        <v>0</v>
      </c>
      <c r="O24" s="112">
        <v>20</v>
      </c>
      <c r="P24" s="112">
        <v>45.714285714285715</v>
      </c>
      <c r="Q24" s="112">
        <v>17.142857142857142</v>
      </c>
      <c r="R24" s="112">
        <v>5.7142857142857144</v>
      </c>
      <c r="S24" s="113">
        <v>11.428571428571429</v>
      </c>
      <c r="U24" s="271"/>
    </row>
    <row r="25" spans="1:21" s="57" customFormat="1" ht="13.5" customHeight="1" x14ac:dyDescent="0.15">
      <c r="A25" s="265" t="s">
        <v>44</v>
      </c>
      <c r="B25" s="55" t="s">
        <v>3</v>
      </c>
      <c r="C25" s="60"/>
      <c r="D25" s="204">
        <v>119</v>
      </c>
      <c r="E25" s="102">
        <v>74</v>
      </c>
      <c r="F25" s="103">
        <v>34</v>
      </c>
      <c r="G25" s="103">
        <v>8</v>
      </c>
      <c r="H25" s="103">
        <v>2</v>
      </c>
      <c r="I25" s="103">
        <v>0</v>
      </c>
      <c r="J25" s="104">
        <v>1</v>
      </c>
      <c r="L25" s="270">
        <f>SUMPRODUCT(E$3:I$3,E25:I25)/SUM(E25:I25)</f>
        <v>4.5254237288135597</v>
      </c>
      <c r="N25" s="116">
        <v>12</v>
      </c>
      <c r="O25" s="103">
        <v>21</v>
      </c>
      <c r="P25" s="103">
        <v>56</v>
      </c>
      <c r="Q25" s="103">
        <v>24</v>
      </c>
      <c r="R25" s="103">
        <v>5</v>
      </c>
      <c r="S25" s="104">
        <v>1</v>
      </c>
      <c r="T25" s="2"/>
      <c r="U25" s="270">
        <f>SUMPRODUCT(N$3:R$3,N25:R25)/SUM(N25:R25)</f>
        <v>3.093220338983051</v>
      </c>
    </row>
    <row r="26" spans="1:21" ht="13.5" customHeight="1" x14ac:dyDescent="0.15">
      <c r="A26" s="263"/>
      <c r="B26" s="56"/>
      <c r="D26" s="198"/>
      <c r="E26" s="219">
        <v>62.184873949579831</v>
      </c>
      <c r="F26" s="220">
        <v>28.571428571428569</v>
      </c>
      <c r="G26" s="220">
        <v>6.7226890756302522</v>
      </c>
      <c r="H26" s="220">
        <v>1.680672268907563</v>
      </c>
      <c r="I26" s="220">
        <v>0</v>
      </c>
      <c r="J26" s="221">
        <v>0.84033613445378152</v>
      </c>
      <c r="L26" s="272"/>
      <c r="N26" s="117">
        <v>10.084033613445378</v>
      </c>
      <c r="O26" s="106">
        <v>17.647058823529413</v>
      </c>
      <c r="P26" s="106">
        <v>47.058823529411761</v>
      </c>
      <c r="Q26" s="106">
        <v>20.168067226890756</v>
      </c>
      <c r="R26" s="106">
        <v>4.2016806722689077</v>
      </c>
      <c r="S26" s="107">
        <v>0.84033613445378152</v>
      </c>
      <c r="U26" s="272"/>
    </row>
    <row r="27" spans="1:21" s="57" customFormat="1" ht="13.5" customHeight="1" x14ac:dyDescent="0.15">
      <c r="A27" s="263"/>
      <c r="B27" s="149" t="s">
        <v>4</v>
      </c>
      <c r="C27" s="229"/>
      <c r="D27" s="240">
        <v>208</v>
      </c>
      <c r="E27" s="230">
        <v>107</v>
      </c>
      <c r="F27" s="231">
        <v>73</v>
      </c>
      <c r="G27" s="231">
        <v>22</v>
      </c>
      <c r="H27" s="231">
        <v>4</v>
      </c>
      <c r="I27" s="231">
        <v>1</v>
      </c>
      <c r="J27" s="232">
        <v>1</v>
      </c>
      <c r="L27" s="273">
        <f>SUMPRODUCT(E$3:I$3,E27:I27)/SUM(E27:I27)</f>
        <v>4.3574879227053138</v>
      </c>
      <c r="N27" s="118">
        <v>8</v>
      </c>
      <c r="O27" s="109">
        <v>41</v>
      </c>
      <c r="P27" s="109">
        <v>96</v>
      </c>
      <c r="Q27" s="109">
        <v>35</v>
      </c>
      <c r="R27" s="109">
        <v>25</v>
      </c>
      <c r="S27" s="110">
        <v>3</v>
      </c>
      <c r="T27" s="2"/>
      <c r="U27" s="273">
        <f>SUMPRODUCT(N$3:R$3,N27:R27)/SUM(N27:R27)</f>
        <v>2.8634146341463413</v>
      </c>
    </row>
    <row r="28" spans="1:21" ht="13.5" customHeight="1" x14ac:dyDescent="0.15">
      <c r="A28" s="263"/>
      <c r="B28" s="56"/>
      <c r="D28" s="198"/>
      <c r="E28" s="219">
        <v>51.442307692307686</v>
      </c>
      <c r="F28" s="220">
        <v>35.096153846153847</v>
      </c>
      <c r="G28" s="220">
        <v>10.576923076923077</v>
      </c>
      <c r="H28" s="220">
        <v>1.9230769230769231</v>
      </c>
      <c r="I28" s="220">
        <v>0.48076923076923078</v>
      </c>
      <c r="J28" s="221">
        <v>0.48076923076923078</v>
      </c>
      <c r="L28" s="272"/>
      <c r="N28" s="117">
        <v>3.8461538461538463</v>
      </c>
      <c r="O28" s="106">
        <v>19.71153846153846</v>
      </c>
      <c r="P28" s="106">
        <v>46.153846153846153</v>
      </c>
      <c r="Q28" s="106">
        <v>16.826923076923077</v>
      </c>
      <c r="R28" s="106">
        <v>12.01923076923077</v>
      </c>
      <c r="S28" s="107">
        <v>1.4423076923076923</v>
      </c>
      <c r="U28" s="272"/>
    </row>
    <row r="29" spans="1:21" s="57" customFormat="1" ht="13.5" customHeight="1" x14ac:dyDescent="0.15">
      <c r="A29" s="263"/>
      <c r="B29" s="149" t="s">
        <v>5</v>
      </c>
      <c r="C29" s="229"/>
      <c r="D29" s="240">
        <v>358</v>
      </c>
      <c r="E29" s="230">
        <v>148</v>
      </c>
      <c r="F29" s="231">
        <v>150</v>
      </c>
      <c r="G29" s="231">
        <v>51</v>
      </c>
      <c r="H29" s="231">
        <v>3</v>
      </c>
      <c r="I29" s="231">
        <v>3</v>
      </c>
      <c r="J29" s="232">
        <v>3</v>
      </c>
      <c r="L29" s="273">
        <f>SUMPRODUCT(E$3:I$3,E29:I29)/SUM(E29:I29)</f>
        <v>4.2309859154929574</v>
      </c>
      <c r="N29" s="118">
        <v>16</v>
      </c>
      <c r="O29" s="109">
        <v>65</v>
      </c>
      <c r="P29" s="109">
        <v>190</v>
      </c>
      <c r="Q29" s="109">
        <v>66</v>
      </c>
      <c r="R29" s="109">
        <v>18</v>
      </c>
      <c r="S29" s="110">
        <v>3</v>
      </c>
      <c r="T29" s="2"/>
      <c r="U29" s="273">
        <f>SUMPRODUCT(N$3:R$3,N29:R29)/SUM(N29:R29)</f>
        <v>2.9859154929577465</v>
      </c>
    </row>
    <row r="30" spans="1:21" ht="13.5" customHeight="1" x14ac:dyDescent="0.15">
      <c r="A30" s="263"/>
      <c r="B30" s="148"/>
      <c r="C30" s="17"/>
      <c r="D30" s="205"/>
      <c r="E30" s="105">
        <v>41.340782122905026</v>
      </c>
      <c r="F30" s="106">
        <v>41.899441340782126</v>
      </c>
      <c r="G30" s="106">
        <v>14.24581005586592</v>
      </c>
      <c r="H30" s="106">
        <v>0.83798882681564246</v>
      </c>
      <c r="I30" s="106">
        <v>0.83798882681564246</v>
      </c>
      <c r="J30" s="107">
        <v>0.83798882681564246</v>
      </c>
      <c r="L30" s="272"/>
      <c r="N30" s="117">
        <v>4.4692737430167595</v>
      </c>
      <c r="O30" s="106">
        <v>18.156424581005588</v>
      </c>
      <c r="P30" s="106">
        <v>53.072625698324025</v>
      </c>
      <c r="Q30" s="106">
        <v>18.435754189944134</v>
      </c>
      <c r="R30" s="106">
        <v>5.027932960893855</v>
      </c>
      <c r="S30" s="107">
        <v>0.83798882681564246</v>
      </c>
      <c r="U30" s="272"/>
    </row>
    <row r="31" spans="1:21" s="57" customFormat="1" ht="13.5" customHeight="1" x14ac:dyDescent="0.15">
      <c r="A31" s="263"/>
      <c r="B31" s="149" t="s">
        <v>6</v>
      </c>
      <c r="C31" s="229"/>
      <c r="D31" s="240">
        <v>457</v>
      </c>
      <c r="E31" s="230">
        <v>170</v>
      </c>
      <c r="F31" s="231">
        <v>216</v>
      </c>
      <c r="G31" s="231">
        <v>59</v>
      </c>
      <c r="H31" s="231">
        <v>3</v>
      </c>
      <c r="I31" s="231">
        <v>1</v>
      </c>
      <c r="J31" s="232">
        <v>8</v>
      </c>
      <c r="L31" s="273">
        <f>SUMPRODUCT(E$3:I$3,E31:I31)/SUM(E31:I31)</f>
        <v>4.2271714922049002</v>
      </c>
      <c r="N31" s="118">
        <v>15</v>
      </c>
      <c r="O31" s="109">
        <v>77</v>
      </c>
      <c r="P31" s="109">
        <v>241</v>
      </c>
      <c r="Q31" s="109">
        <v>86</v>
      </c>
      <c r="R31" s="109">
        <v>27</v>
      </c>
      <c r="S31" s="110">
        <v>11</v>
      </c>
      <c r="T31" s="2"/>
      <c r="U31" s="273">
        <f>SUMPRODUCT(N$3:R$3,N31:R31)/SUM(N31:R31)</f>
        <v>2.9260089686098656</v>
      </c>
    </row>
    <row r="32" spans="1:21" ht="13.5" customHeight="1" x14ac:dyDescent="0.15">
      <c r="A32" s="263"/>
      <c r="B32" s="148"/>
      <c r="C32" s="17"/>
      <c r="D32" s="205"/>
      <c r="E32" s="105">
        <v>37.199124726477024</v>
      </c>
      <c r="F32" s="106">
        <v>47.264770240700223</v>
      </c>
      <c r="G32" s="106">
        <v>12.910284463894966</v>
      </c>
      <c r="H32" s="106">
        <v>0.65645514223194745</v>
      </c>
      <c r="I32" s="106">
        <v>0.21881838074398249</v>
      </c>
      <c r="J32" s="107">
        <v>1.7505470459518599</v>
      </c>
      <c r="L32" s="272"/>
      <c r="N32" s="117">
        <v>3.2822757111597372</v>
      </c>
      <c r="O32" s="106">
        <v>16.849015317286653</v>
      </c>
      <c r="P32" s="106">
        <v>52.735229759299784</v>
      </c>
      <c r="Q32" s="106">
        <v>18.818380743982495</v>
      </c>
      <c r="R32" s="106">
        <v>5.9080962800875279</v>
      </c>
      <c r="S32" s="107">
        <v>2.4070021881838075</v>
      </c>
      <c r="U32" s="272"/>
    </row>
    <row r="33" spans="1:21" s="57" customFormat="1" ht="13.5" customHeight="1" x14ac:dyDescent="0.15">
      <c r="A33" s="263"/>
      <c r="B33" s="149" t="s">
        <v>7</v>
      </c>
      <c r="C33" s="229"/>
      <c r="D33" s="240">
        <v>531</v>
      </c>
      <c r="E33" s="230">
        <v>136</v>
      </c>
      <c r="F33" s="231">
        <v>273</v>
      </c>
      <c r="G33" s="231">
        <v>94</v>
      </c>
      <c r="H33" s="231">
        <v>14</v>
      </c>
      <c r="I33" s="231">
        <v>1</v>
      </c>
      <c r="J33" s="232">
        <v>13</v>
      </c>
      <c r="L33" s="273">
        <f>SUMPRODUCT(E$3:I$3,E33:I33)/SUM(E33:I33)</f>
        <v>4.0212355212355213</v>
      </c>
      <c r="N33" s="118">
        <v>13</v>
      </c>
      <c r="O33" s="109">
        <v>69</v>
      </c>
      <c r="P33" s="109">
        <v>322</v>
      </c>
      <c r="Q33" s="109">
        <v>83</v>
      </c>
      <c r="R33" s="109">
        <v>21</v>
      </c>
      <c r="S33" s="110">
        <v>23</v>
      </c>
      <c r="T33" s="2"/>
      <c r="U33" s="273">
        <f>SUMPRODUCT(N$3:R$3,N33:R33)/SUM(N33:R33)</f>
        <v>2.9409448818897639</v>
      </c>
    </row>
    <row r="34" spans="1:21" ht="13.5" customHeight="1" x14ac:dyDescent="0.15">
      <c r="A34" s="263"/>
      <c r="B34" s="148"/>
      <c r="C34" s="17"/>
      <c r="D34" s="205"/>
      <c r="E34" s="105">
        <v>25.612052730696799</v>
      </c>
      <c r="F34" s="106">
        <v>51.41242937853108</v>
      </c>
      <c r="G34" s="106">
        <v>17.702448210922785</v>
      </c>
      <c r="H34" s="106">
        <v>2.6365348399246704</v>
      </c>
      <c r="I34" s="106">
        <v>0.18832391713747645</v>
      </c>
      <c r="J34" s="107">
        <v>2.4482109227871938</v>
      </c>
      <c r="L34" s="272"/>
      <c r="N34" s="117">
        <v>2.4482109227871938</v>
      </c>
      <c r="O34" s="106">
        <v>12.994350282485875</v>
      </c>
      <c r="P34" s="106">
        <v>60.640301318267419</v>
      </c>
      <c r="Q34" s="106">
        <v>15.630885122410545</v>
      </c>
      <c r="R34" s="106">
        <v>3.9548022598870061</v>
      </c>
      <c r="S34" s="107">
        <v>4.3314500941619585</v>
      </c>
      <c r="U34" s="272"/>
    </row>
    <row r="35" spans="1:21" s="57" customFormat="1" ht="13.5" customHeight="1" x14ac:dyDescent="0.15">
      <c r="A35" s="263"/>
      <c r="B35" s="149" t="s">
        <v>45</v>
      </c>
      <c r="C35" s="229"/>
      <c r="D35" s="240">
        <v>750</v>
      </c>
      <c r="E35" s="230">
        <v>150</v>
      </c>
      <c r="F35" s="231">
        <v>329</v>
      </c>
      <c r="G35" s="231">
        <v>166</v>
      </c>
      <c r="H35" s="231">
        <v>14</v>
      </c>
      <c r="I35" s="231">
        <v>3</v>
      </c>
      <c r="J35" s="232">
        <v>88</v>
      </c>
      <c r="L35" s="273">
        <f>SUMPRODUCT(E$3:I$3,E35:I35)/SUM(E35:I35)</f>
        <v>3.9199395770392749</v>
      </c>
      <c r="N35" s="118">
        <v>17</v>
      </c>
      <c r="O35" s="109">
        <v>120</v>
      </c>
      <c r="P35" s="109">
        <v>391</v>
      </c>
      <c r="Q35" s="109">
        <v>75</v>
      </c>
      <c r="R35" s="109">
        <v>19</v>
      </c>
      <c r="S35" s="110">
        <v>128</v>
      </c>
      <c r="T35" s="2"/>
      <c r="U35" s="273">
        <f>SUMPRODUCT(N$3:R$3,N35:R35)/SUM(N35:R35)</f>
        <v>3.0659163987138265</v>
      </c>
    </row>
    <row r="36" spans="1:21" ht="13.5" customHeight="1" x14ac:dyDescent="0.15">
      <c r="A36" s="263"/>
      <c r="B36" s="148"/>
      <c r="C36" s="17"/>
      <c r="D36" s="205"/>
      <c r="E36" s="105">
        <v>20</v>
      </c>
      <c r="F36" s="106">
        <v>43.866666666666667</v>
      </c>
      <c r="G36" s="106">
        <v>22.133333333333333</v>
      </c>
      <c r="H36" s="106">
        <v>1.8666666666666669</v>
      </c>
      <c r="I36" s="106">
        <v>0.4</v>
      </c>
      <c r="J36" s="107">
        <v>11.733333333333333</v>
      </c>
      <c r="L36" s="272"/>
      <c r="N36" s="117">
        <v>2.2666666666666666</v>
      </c>
      <c r="O36" s="106">
        <v>16</v>
      </c>
      <c r="P36" s="106">
        <v>52.133333333333333</v>
      </c>
      <c r="Q36" s="106">
        <v>10</v>
      </c>
      <c r="R36" s="106">
        <v>2.5333333333333332</v>
      </c>
      <c r="S36" s="107">
        <v>17.066666666666666</v>
      </c>
      <c r="U36" s="272"/>
    </row>
    <row r="37" spans="1:21" s="57" customFormat="1" ht="13.5" customHeight="1" x14ac:dyDescent="0.15">
      <c r="A37" s="263"/>
      <c r="B37" s="56" t="s">
        <v>46</v>
      </c>
      <c r="D37" s="198">
        <v>32</v>
      </c>
      <c r="E37" s="108">
        <v>7</v>
      </c>
      <c r="F37" s="109">
        <v>14</v>
      </c>
      <c r="G37" s="109">
        <v>6</v>
      </c>
      <c r="H37" s="109">
        <v>0</v>
      </c>
      <c r="I37" s="109">
        <v>1</v>
      </c>
      <c r="J37" s="110">
        <v>4</v>
      </c>
      <c r="L37" s="273">
        <f>SUMPRODUCT(E$3:I$3,E37:I37)/SUM(E37:I37)</f>
        <v>3.9285714285714284</v>
      </c>
      <c r="N37" s="118">
        <v>0</v>
      </c>
      <c r="O37" s="109">
        <v>6</v>
      </c>
      <c r="P37" s="109">
        <v>15</v>
      </c>
      <c r="Q37" s="109">
        <v>5</v>
      </c>
      <c r="R37" s="109">
        <v>2</v>
      </c>
      <c r="S37" s="110">
        <v>4</v>
      </c>
      <c r="T37" s="2"/>
      <c r="U37" s="273">
        <f>SUMPRODUCT(N$3:R$3,N37:R37)/SUM(N37:R37)</f>
        <v>2.8928571428571428</v>
      </c>
    </row>
    <row r="38" spans="1:21" ht="13.5" customHeight="1" thickBot="1" x14ac:dyDescent="0.2">
      <c r="A38" s="263"/>
      <c r="B38" s="56"/>
      <c r="D38" s="199"/>
      <c r="E38" s="111">
        <v>21.875</v>
      </c>
      <c r="F38" s="112">
        <v>43.75</v>
      </c>
      <c r="G38" s="112">
        <v>18.75</v>
      </c>
      <c r="H38" s="112">
        <v>0</v>
      </c>
      <c r="I38" s="112">
        <v>3.125</v>
      </c>
      <c r="J38" s="113">
        <v>12.5</v>
      </c>
      <c r="L38" s="271"/>
      <c r="N38" s="119">
        <v>0</v>
      </c>
      <c r="O38" s="112">
        <v>18.75</v>
      </c>
      <c r="P38" s="112">
        <v>46.875</v>
      </c>
      <c r="Q38" s="112">
        <v>15.625</v>
      </c>
      <c r="R38" s="112">
        <v>6.25</v>
      </c>
      <c r="S38" s="113">
        <v>12.5</v>
      </c>
      <c r="U38" s="271"/>
    </row>
    <row r="39" spans="1:21" s="57" customFormat="1" ht="13.5" customHeight="1" x14ac:dyDescent="0.15">
      <c r="A39" s="265" t="s">
        <v>47</v>
      </c>
      <c r="B39" s="55" t="s">
        <v>49</v>
      </c>
      <c r="C39" s="217"/>
      <c r="D39" s="202">
        <v>365</v>
      </c>
      <c r="E39" s="108">
        <v>168</v>
      </c>
      <c r="F39" s="109">
        <v>137</v>
      </c>
      <c r="G39" s="109">
        <v>49</v>
      </c>
      <c r="H39" s="109">
        <v>6</v>
      </c>
      <c r="I39" s="109">
        <v>2</v>
      </c>
      <c r="J39" s="110">
        <v>3</v>
      </c>
      <c r="L39" s="270">
        <f>SUMPRODUCT(E$3:I$3,E39:I39)/SUM(E39:I39)</f>
        <v>4.2790055248618781</v>
      </c>
      <c r="N39" s="118">
        <v>19</v>
      </c>
      <c r="O39" s="109">
        <v>62</v>
      </c>
      <c r="P39" s="109">
        <v>165</v>
      </c>
      <c r="Q39" s="109">
        <v>77</v>
      </c>
      <c r="R39" s="109">
        <v>35</v>
      </c>
      <c r="S39" s="110">
        <v>7</v>
      </c>
      <c r="T39" s="2"/>
      <c r="U39" s="270">
        <f>SUMPRODUCT(N$3:R$3,N39:R39)/SUM(N39:R39)</f>
        <v>2.8687150837988828</v>
      </c>
    </row>
    <row r="40" spans="1:21" ht="13.5" customHeight="1" x14ac:dyDescent="0.15">
      <c r="A40" s="263"/>
      <c r="B40" s="56"/>
      <c r="C40" s="218"/>
      <c r="D40" s="202"/>
      <c r="E40" s="219">
        <v>46.027397260273972</v>
      </c>
      <c r="F40" s="220">
        <v>37.534246575342465</v>
      </c>
      <c r="G40" s="220">
        <v>13.424657534246576</v>
      </c>
      <c r="H40" s="220">
        <v>1.6438356164383561</v>
      </c>
      <c r="I40" s="220">
        <v>0.54794520547945202</v>
      </c>
      <c r="J40" s="221">
        <v>0.82191780821917804</v>
      </c>
      <c r="L40" s="272"/>
      <c r="N40" s="117">
        <v>5.2054794520547949</v>
      </c>
      <c r="O40" s="106">
        <v>16.986301369863014</v>
      </c>
      <c r="P40" s="106">
        <v>45.205479452054789</v>
      </c>
      <c r="Q40" s="106">
        <v>21.095890410958905</v>
      </c>
      <c r="R40" s="106">
        <v>9.5890410958904102</v>
      </c>
      <c r="S40" s="107">
        <v>1.9178082191780823</v>
      </c>
      <c r="U40" s="272"/>
    </row>
    <row r="41" spans="1:21" s="57" customFormat="1" ht="13.5" customHeight="1" x14ac:dyDescent="0.15">
      <c r="A41" s="263"/>
      <c r="B41" s="149" t="s">
        <v>51</v>
      </c>
      <c r="C41" s="246"/>
      <c r="D41" s="239">
        <v>1728</v>
      </c>
      <c r="E41" s="230">
        <v>525</v>
      </c>
      <c r="F41" s="231">
        <v>788</v>
      </c>
      <c r="G41" s="231">
        <v>302</v>
      </c>
      <c r="H41" s="231">
        <v>27</v>
      </c>
      <c r="I41" s="231">
        <v>5</v>
      </c>
      <c r="J41" s="232">
        <v>81</v>
      </c>
      <c r="L41" s="273">
        <f>SUMPRODUCT(E$3:I$3,E41:I41)/SUM(E41:I41)</f>
        <v>4.0935033394049789</v>
      </c>
      <c r="N41" s="118">
        <v>49</v>
      </c>
      <c r="O41" s="109">
        <v>288</v>
      </c>
      <c r="P41" s="109">
        <v>963</v>
      </c>
      <c r="Q41" s="109">
        <v>249</v>
      </c>
      <c r="R41" s="109">
        <v>61</v>
      </c>
      <c r="S41" s="110">
        <v>118</v>
      </c>
      <c r="T41" s="2"/>
      <c r="U41" s="273">
        <f>SUMPRODUCT(N$3:R$3,N41:R41)/SUM(N41:R41)</f>
        <v>3.0093167701863353</v>
      </c>
    </row>
    <row r="42" spans="1:21" ht="13.5" customHeight="1" x14ac:dyDescent="0.15">
      <c r="A42" s="263"/>
      <c r="B42" s="148"/>
      <c r="C42" s="243"/>
      <c r="D42" s="201"/>
      <c r="E42" s="105">
        <v>30.381944444444443</v>
      </c>
      <c r="F42" s="106">
        <v>45.601851851851855</v>
      </c>
      <c r="G42" s="106">
        <v>17.476851851851851</v>
      </c>
      <c r="H42" s="106">
        <v>1.5625</v>
      </c>
      <c r="I42" s="106">
        <v>0.28935185185185186</v>
      </c>
      <c r="J42" s="107">
        <v>4.6875</v>
      </c>
      <c r="L42" s="272"/>
      <c r="N42" s="117">
        <v>2.8356481481481484</v>
      </c>
      <c r="O42" s="106">
        <v>16.666666666666664</v>
      </c>
      <c r="P42" s="106">
        <v>55.729166666666664</v>
      </c>
      <c r="Q42" s="106">
        <v>14.409722222222221</v>
      </c>
      <c r="R42" s="106">
        <v>3.5300925925925921</v>
      </c>
      <c r="S42" s="107">
        <v>6.8287037037037033</v>
      </c>
      <c r="U42" s="272"/>
    </row>
    <row r="43" spans="1:21" s="57" customFormat="1" ht="13.5" customHeight="1" x14ac:dyDescent="0.15">
      <c r="A43" s="263"/>
      <c r="B43" s="149" t="s">
        <v>52</v>
      </c>
      <c r="C43" s="246"/>
      <c r="D43" s="239">
        <v>317</v>
      </c>
      <c r="E43" s="230">
        <v>90</v>
      </c>
      <c r="F43" s="231">
        <v>146</v>
      </c>
      <c r="G43" s="231">
        <v>45</v>
      </c>
      <c r="H43" s="231">
        <v>7</v>
      </c>
      <c r="I43" s="231">
        <v>2</v>
      </c>
      <c r="J43" s="232">
        <v>27</v>
      </c>
      <c r="L43" s="273">
        <f>SUMPRODUCT(E$3:I$3,E43:I43)/SUM(E43:I43)</f>
        <v>4.0862068965517242</v>
      </c>
      <c r="N43" s="118">
        <v>13</v>
      </c>
      <c r="O43" s="109">
        <v>43</v>
      </c>
      <c r="P43" s="109">
        <v>163</v>
      </c>
      <c r="Q43" s="109">
        <v>38</v>
      </c>
      <c r="R43" s="109">
        <v>19</v>
      </c>
      <c r="S43" s="110">
        <v>41</v>
      </c>
      <c r="T43" s="2"/>
      <c r="U43" s="273">
        <f>SUMPRODUCT(N$3:R$3,N43:R43)/SUM(N43:R43)</f>
        <v>2.9746376811594204</v>
      </c>
    </row>
    <row r="44" spans="1:21" ht="13.5" customHeight="1" x14ac:dyDescent="0.15">
      <c r="A44" s="263"/>
      <c r="B44" s="148"/>
      <c r="C44" s="243"/>
      <c r="D44" s="201"/>
      <c r="E44" s="105">
        <v>28.391167192429023</v>
      </c>
      <c r="F44" s="106">
        <v>46.056782334384863</v>
      </c>
      <c r="G44" s="106">
        <v>14.195583596214512</v>
      </c>
      <c r="H44" s="106">
        <v>2.2082018927444795</v>
      </c>
      <c r="I44" s="106">
        <v>0.63091482649842268</v>
      </c>
      <c r="J44" s="107">
        <v>8.517350157728707</v>
      </c>
      <c r="L44" s="272"/>
      <c r="N44" s="117">
        <v>4.1009463722397479</v>
      </c>
      <c r="O44" s="106">
        <v>13.564668769716087</v>
      </c>
      <c r="P44" s="106">
        <v>51.419558359621455</v>
      </c>
      <c r="Q44" s="106">
        <v>11.987381703470032</v>
      </c>
      <c r="R44" s="106">
        <v>5.9936908517350158</v>
      </c>
      <c r="S44" s="107">
        <v>12.933753943217665</v>
      </c>
      <c r="U44" s="272"/>
    </row>
    <row r="45" spans="1:21" s="57" customFormat="1" ht="13.5" customHeight="1" x14ac:dyDescent="0.15">
      <c r="A45" s="263"/>
      <c r="B45" s="56" t="s">
        <v>350</v>
      </c>
      <c r="C45" s="244"/>
      <c r="D45" s="202">
        <v>45</v>
      </c>
      <c r="E45" s="108">
        <v>9</v>
      </c>
      <c r="F45" s="109">
        <v>18</v>
      </c>
      <c r="G45" s="109">
        <v>10</v>
      </c>
      <c r="H45" s="109">
        <v>0</v>
      </c>
      <c r="I45" s="109">
        <v>1</v>
      </c>
      <c r="J45" s="110">
        <v>7</v>
      </c>
      <c r="L45" s="273">
        <f>SUMPRODUCT(E$3:I$3,E45:I45)/SUM(E45:I45)</f>
        <v>3.8947368421052633</v>
      </c>
      <c r="N45" s="118">
        <v>0</v>
      </c>
      <c r="O45" s="109">
        <v>6</v>
      </c>
      <c r="P45" s="109">
        <v>20</v>
      </c>
      <c r="Q45" s="109">
        <v>10</v>
      </c>
      <c r="R45" s="109">
        <v>2</v>
      </c>
      <c r="S45" s="110">
        <v>7</v>
      </c>
      <c r="T45" s="2"/>
      <c r="U45" s="273">
        <f>SUMPRODUCT(N$3:R$3,N45:R45)/SUM(N45:R45)</f>
        <v>2.7894736842105261</v>
      </c>
    </row>
    <row r="46" spans="1:21" ht="13.5" customHeight="1" thickBot="1" x14ac:dyDescent="0.2">
      <c r="A46" s="264"/>
      <c r="B46" s="150"/>
      <c r="C46" s="245"/>
      <c r="D46" s="203"/>
      <c r="E46" s="111">
        <v>20</v>
      </c>
      <c r="F46" s="112">
        <v>40</v>
      </c>
      <c r="G46" s="112">
        <v>22.222222222222221</v>
      </c>
      <c r="H46" s="112">
        <v>0</v>
      </c>
      <c r="I46" s="112">
        <v>2.2222222222222223</v>
      </c>
      <c r="J46" s="113">
        <v>15.555555555555555</v>
      </c>
      <c r="L46" s="271"/>
      <c r="N46" s="119">
        <v>0</v>
      </c>
      <c r="O46" s="112">
        <v>13.333333333333334</v>
      </c>
      <c r="P46" s="112">
        <v>44.444444444444443</v>
      </c>
      <c r="Q46" s="112">
        <v>22.222222222222221</v>
      </c>
      <c r="R46" s="112">
        <v>4.4444444444444446</v>
      </c>
      <c r="S46" s="113">
        <v>15.555555555555555</v>
      </c>
      <c r="U46" s="271"/>
    </row>
    <row r="47" spans="1:21" s="57" customFormat="1" ht="13.5" customHeight="1" x14ac:dyDescent="0.15">
      <c r="A47" s="265" t="s">
        <v>224</v>
      </c>
      <c r="B47" s="55" t="s">
        <v>54</v>
      </c>
      <c r="C47" s="217"/>
      <c r="D47" s="202">
        <v>95</v>
      </c>
      <c r="E47" s="108">
        <v>59</v>
      </c>
      <c r="F47" s="109">
        <v>28</v>
      </c>
      <c r="G47" s="109">
        <v>7</v>
      </c>
      <c r="H47" s="109">
        <v>0</v>
      </c>
      <c r="I47" s="109">
        <v>0</v>
      </c>
      <c r="J47" s="110">
        <v>1</v>
      </c>
      <c r="L47" s="270">
        <f>SUMPRODUCT(E$3:I$3,E47:I47)/SUM(E47:I47)</f>
        <v>4.5531914893617023</v>
      </c>
      <c r="N47" s="118">
        <v>9</v>
      </c>
      <c r="O47" s="109">
        <v>17</v>
      </c>
      <c r="P47" s="109">
        <v>41</v>
      </c>
      <c r="Q47" s="109">
        <v>22</v>
      </c>
      <c r="R47" s="109">
        <v>5</v>
      </c>
      <c r="S47" s="110">
        <v>1</v>
      </c>
      <c r="T47" s="2"/>
      <c r="U47" s="270">
        <f>SUMPRODUCT(N$3:R$3,N47:R47)/SUM(N47:R47)</f>
        <v>3.0319148936170213</v>
      </c>
    </row>
    <row r="48" spans="1:21" ht="13.5" customHeight="1" x14ac:dyDescent="0.15">
      <c r="A48" s="263"/>
      <c r="B48" s="56"/>
      <c r="C48" s="218"/>
      <c r="D48" s="202"/>
      <c r="E48" s="219">
        <v>62.10526315789474</v>
      </c>
      <c r="F48" s="220">
        <v>29.473684210526311</v>
      </c>
      <c r="G48" s="220">
        <v>7.3684210526315779</v>
      </c>
      <c r="H48" s="220">
        <v>0</v>
      </c>
      <c r="I48" s="220">
        <v>0</v>
      </c>
      <c r="J48" s="221">
        <v>1.0526315789473684</v>
      </c>
      <c r="L48" s="272"/>
      <c r="N48" s="117">
        <v>9.4736842105263168</v>
      </c>
      <c r="O48" s="106">
        <v>17.894736842105264</v>
      </c>
      <c r="P48" s="106">
        <v>43.15789473684211</v>
      </c>
      <c r="Q48" s="106">
        <v>23.157894736842106</v>
      </c>
      <c r="R48" s="106">
        <v>5.2631578947368416</v>
      </c>
      <c r="S48" s="107">
        <v>1.0526315789473684</v>
      </c>
      <c r="U48" s="272"/>
    </row>
    <row r="49" spans="1:21" s="57" customFormat="1" ht="13.5" customHeight="1" x14ac:dyDescent="0.15">
      <c r="A49" s="263"/>
      <c r="B49" s="149" t="s">
        <v>393</v>
      </c>
      <c r="C49" s="246"/>
      <c r="D49" s="239">
        <v>332</v>
      </c>
      <c r="E49" s="230">
        <v>133</v>
      </c>
      <c r="F49" s="231">
        <v>135</v>
      </c>
      <c r="G49" s="231">
        <v>52</v>
      </c>
      <c r="H49" s="231">
        <v>6</v>
      </c>
      <c r="I49" s="231">
        <v>3</v>
      </c>
      <c r="J49" s="232">
        <v>3</v>
      </c>
      <c r="L49" s="273">
        <f>SUMPRODUCT(E$3:I$3,E49:I49)/SUM(E49:I49)</f>
        <v>4.1823708206686927</v>
      </c>
      <c r="N49" s="118">
        <v>12</v>
      </c>
      <c r="O49" s="109">
        <v>50</v>
      </c>
      <c r="P49" s="109">
        <v>164</v>
      </c>
      <c r="Q49" s="109">
        <v>65</v>
      </c>
      <c r="R49" s="109">
        <v>35</v>
      </c>
      <c r="S49" s="110">
        <v>6</v>
      </c>
      <c r="T49" s="2"/>
      <c r="U49" s="273">
        <f>SUMPRODUCT(N$3:R$3,N49:R49)/SUM(N49:R49)</f>
        <v>2.8128834355828221</v>
      </c>
    </row>
    <row r="50" spans="1:21" ht="13.5" customHeight="1" x14ac:dyDescent="0.15">
      <c r="A50" s="263"/>
      <c r="B50" s="148"/>
      <c r="C50" s="243"/>
      <c r="D50" s="201"/>
      <c r="E50" s="105">
        <v>40.060240963855421</v>
      </c>
      <c r="F50" s="106">
        <v>40.662650602409641</v>
      </c>
      <c r="G50" s="106">
        <v>15.66265060240964</v>
      </c>
      <c r="H50" s="106">
        <v>1.8072289156626504</v>
      </c>
      <c r="I50" s="106">
        <v>0.90361445783132521</v>
      </c>
      <c r="J50" s="107">
        <v>0.90361445783132521</v>
      </c>
      <c r="L50" s="272"/>
      <c r="N50" s="117">
        <v>3.6144578313253009</v>
      </c>
      <c r="O50" s="106">
        <v>15.060240963855422</v>
      </c>
      <c r="P50" s="106">
        <v>49.397590361445779</v>
      </c>
      <c r="Q50" s="106">
        <v>19.578313253012048</v>
      </c>
      <c r="R50" s="106">
        <v>10.542168674698797</v>
      </c>
      <c r="S50" s="107">
        <v>1.8072289156626504</v>
      </c>
      <c r="U50" s="272"/>
    </row>
    <row r="51" spans="1:21" s="57" customFormat="1" ht="13.5" customHeight="1" x14ac:dyDescent="0.15">
      <c r="A51" s="263"/>
      <c r="B51" s="149" t="s">
        <v>56</v>
      </c>
      <c r="C51" s="246"/>
      <c r="D51" s="239">
        <v>216</v>
      </c>
      <c r="E51" s="230">
        <v>78</v>
      </c>
      <c r="F51" s="231">
        <v>109</v>
      </c>
      <c r="G51" s="231">
        <v>21</v>
      </c>
      <c r="H51" s="231">
        <v>4</v>
      </c>
      <c r="I51" s="231">
        <v>0</v>
      </c>
      <c r="J51" s="232">
        <v>4</v>
      </c>
      <c r="L51" s="273">
        <f>SUMPRODUCT(E$3:I$3,E51:I51)/SUM(E51:I51)</f>
        <v>4.2311320754716979</v>
      </c>
      <c r="N51" s="118">
        <v>4</v>
      </c>
      <c r="O51" s="109">
        <v>43</v>
      </c>
      <c r="P51" s="109">
        <v>116</v>
      </c>
      <c r="Q51" s="109">
        <v>35</v>
      </c>
      <c r="R51" s="109">
        <v>10</v>
      </c>
      <c r="S51" s="110">
        <v>8</v>
      </c>
      <c r="T51" s="2"/>
      <c r="U51" s="273">
        <f>SUMPRODUCT(N$3:R$3,N51:R51)/SUM(N51:R51)</f>
        <v>2.9807692307692308</v>
      </c>
    </row>
    <row r="52" spans="1:21" ht="13.5" customHeight="1" x14ac:dyDescent="0.15">
      <c r="A52" s="263"/>
      <c r="B52" s="148"/>
      <c r="C52" s="243"/>
      <c r="D52" s="201"/>
      <c r="E52" s="105">
        <v>36.111111111111107</v>
      </c>
      <c r="F52" s="106">
        <v>50.462962962962962</v>
      </c>
      <c r="G52" s="106">
        <v>9.7222222222222232</v>
      </c>
      <c r="H52" s="106">
        <v>1.8518518518518516</v>
      </c>
      <c r="I52" s="106">
        <v>0</v>
      </c>
      <c r="J52" s="107">
        <v>1.8518518518518516</v>
      </c>
      <c r="L52" s="272"/>
      <c r="N52" s="117">
        <v>1.8518518518518516</v>
      </c>
      <c r="O52" s="106">
        <v>19.907407407407408</v>
      </c>
      <c r="P52" s="106">
        <v>53.703703703703709</v>
      </c>
      <c r="Q52" s="106">
        <v>16.203703703703702</v>
      </c>
      <c r="R52" s="106">
        <v>4.6296296296296298</v>
      </c>
      <c r="S52" s="107">
        <v>3.7037037037037033</v>
      </c>
      <c r="U52" s="272"/>
    </row>
    <row r="53" spans="1:21" s="57" customFormat="1" ht="13.5" customHeight="1" x14ac:dyDescent="0.15">
      <c r="A53" s="263"/>
      <c r="B53" s="149" t="s">
        <v>58</v>
      </c>
      <c r="C53" s="246"/>
      <c r="D53" s="239">
        <v>177</v>
      </c>
      <c r="E53" s="230">
        <v>80</v>
      </c>
      <c r="F53" s="231">
        <v>67</v>
      </c>
      <c r="G53" s="231">
        <v>23</v>
      </c>
      <c r="H53" s="231">
        <v>3</v>
      </c>
      <c r="I53" s="231">
        <v>1</v>
      </c>
      <c r="J53" s="232">
        <v>3</v>
      </c>
      <c r="L53" s="273">
        <f>SUMPRODUCT(E$3:I$3,E53:I53)/SUM(E53:I53)</f>
        <v>4.2758620689655169</v>
      </c>
      <c r="N53" s="118">
        <v>8</v>
      </c>
      <c r="O53" s="109">
        <v>38</v>
      </c>
      <c r="P53" s="109">
        <v>93</v>
      </c>
      <c r="Q53" s="109">
        <v>20</v>
      </c>
      <c r="R53" s="109">
        <v>12</v>
      </c>
      <c r="S53" s="110">
        <v>6</v>
      </c>
      <c r="T53" s="2"/>
      <c r="U53" s="273">
        <f>SUMPRODUCT(N$3:R$3,N53:R53)/SUM(N53:R53)</f>
        <v>3.0584795321637426</v>
      </c>
    </row>
    <row r="54" spans="1:21" ht="13.5" customHeight="1" x14ac:dyDescent="0.15">
      <c r="A54" s="263"/>
      <c r="B54" s="148"/>
      <c r="C54" s="243"/>
      <c r="D54" s="201"/>
      <c r="E54" s="105">
        <v>45.197740112994353</v>
      </c>
      <c r="F54" s="106">
        <v>37.853107344632768</v>
      </c>
      <c r="G54" s="106">
        <v>12.994350282485875</v>
      </c>
      <c r="H54" s="106">
        <v>1.6949152542372881</v>
      </c>
      <c r="I54" s="106">
        <v>0.56497175141242939</v>
      </c>
      <c r="J54" s="107">
        <v>1.6949152542372881</v>
      </c>
      <c r="L54" s="272"/>
      <c r="N54" s="117">
        <v>4.5197740112994351</v>
      </c>
      <c r="O54" s="106">
        <v>21.468926553672315</v>
      </c>
      <c r="P54" s="106">
        <v>52.542372881355938</v>
      </c>
      <c r="Q54" s="106">
        <v>11.299435028248588</v>
      </c>
      <c r="R54" s="106">
        <v>6.7796610169491522</v>
      </c>
      <c r="S54" s="107">
        <v>3.3898305084745761</v>
      </c>
      <c r="U54" s="272"/>
    </row>
    <row r="55" spans="1:21" s="57" customFormat="1" ht="13.5" customHeight="1" x14ac:dyDescent="0.15">
      <c r="A55" s="263"/>
      <c r="B55" s="149" t="s">
        <v>60</v>
      </c>
      <c r="C55" s="246"/>
      <c r="D55" s="239">
        <v>396</v>
      </c>
      <c r="E55" s="230">
        <v>155</v>
      </c>
      <c r="F55" s="231">
        <v>163</v>
      </c>
      <c r="G55" s="231">
        <v>63</v>
      </c>
      <c r="H55" s="231">
        <v>3</v>
      </c>
      <c r="I55" s="231">
        <v>3</v>
      </c>
      <c r="J55" s="232">
        <v>9</v>
      </c>
      <c r="L55" s="273">
        <f>SUMPRODUCT(E$3:I$3,E55:I55)/SUM(E55:I55)</f>
        <v>4.1989664082687339</v>
      </c>
      <c r="N55" s="118">
        <v>17</v>
      </c>
      <c r="O55" s="109">
        <v>61</v>
      </c>
      <c r="P55" s="109">
        <v>225</v>
      </c>
      <c r="Q55" s="109">
        <v>63</v>
      </c>
      <c r="R55" s="109">
        <v>19</v>
      </c>
      <c r="S55" s="110">
        <v>11</v>
      </c>
      <c r="T55" s="2"/>
      <c r="U55" s="273">
        <f>SUMPRODUCT(N$3:R$3,N55:R55)/SUM(N55:R55)</f>
        <v>2.9844155844155846</v>
      </c>
    </row>
    <row r="56" spans="1:21" ht="13.5" customHeight="1" x14ac:dyDescent="0.15">
      <c r="A56" s="263"/>
      <c r="B56" s="148"/>
      <c r="C56" s="243"/>
      <c r="D56" s="201"/>
      <c r="E56" s="105">
        <v>39.141414141414145</v>
      </c>
      <c r="F56" s="106">
        <v>41.161616161616159</v>
      </c>
      <c r="G56" s="106">
        <v>15.909090909090908</v>
      </c>
      <c r="H56" s="106">
        <v>0.75757575757575757</v>
      </c>
      <c r="I56" s="106">
        <v>0.75757575757575757</v>
      </c>
      <c r="J56" s="107">
        <v>2.2727272727272729</v>
      </c>
      <c r="L56" s="272"/>
      <c r="N56" s="117">
        <v>4.2929292929292924</v>
      </c>
      <c r="O56" s="106">
        <v>15.404040404040403</v>
      </c>
      <c r="P56" s="106">
        <v>56.81818181818182</v>
      </c>
      <c r="Q56" s="106">
        <v>15.909090909090908</v>
      </c>
      <c r="R56" s="106">
        <v>4.7979797979797976</v>
      </c>
      <c r="S56" s="107">
        <v>2.7777777777777777</v>
      </c>
      <c r="U56" s="272"/>
    </row>
    <row r="57" spans="1:21" s="57" customFormat="1" ht="13.5" customHeight="1" x14ac:dyDescent="0.15">
      <c r="A57" s="263"/>
      <c r="B57" s="149" t="s">
        <v>62</v>
      </c>
      <c r="C57" s="246"/>
      <c r="D57" s="239">
        <v>207</v>
      </c>
      <c r="E57" s="230">
        <v>82</v>
      </c>
      <c r="F57" s="231">
        <v>86</v>
      </c>
      <c r="G57" s="231">
        <v>34</v>
      </c>
      <c r="H57" s="231">
        <v>2</v>
      </c>
      <c r="I57" s="231">
        <v>1</v>
      </c>
      <c r="J57" s="232">
        <v>2</v>
      </c>
      <c r="L57" s="273">
        <f>SUMPRODUCT(E$3:I$3,E57:I57)/SUM(E57:I57)</f>
        <v>4.2</v>
      </c>
      <c r="N57" s="118">
        <v>13</v>
      </c>
      <c r="O57" s="109">
        <v>26</v>
      </c>
      <c r="P57" s="109">
        <v>124</v>
      </c>
      <c r="Q57" s="109">
        <v>32</v>
      </c>
      <c r="R57" s="109">
        <v>5</v>
      </c>
      <c r="S57" s="110">
        <v>7</v>
      </c>
      <c r="T57" s="2"/>
      <c r="U57" s="273">
        <f>SUMPRODUCT(N$3:R$3,N57:R57)/SUM(N57:R57)</f>
        <v>3.05</v>
      </c>
    </row>
    <row r="58" spans="1:21" ht="13.5" customHeight="1" x14ac:dyDescent="0.15">
      <c r="A58" s="263"/>
      <c r="B58" s="148"/>
      <c r="C58" s="243"/>
      <c r="D58" s="201"/>
      <c r="E58" s="105">
        <v>39.613526570048307</v>
      </c>
      <c r="F58" s="106">
        <v>41.545893719806763</v>
      </c>
      <c r="G58" s="106">
        <v>16.425120772946862</v>
      </c>
      <c r="H58" s="106">
        <v>0.96618357487922701</v>
      </c>
      <c r="I58" s="106">
        <v>0.48309178743961351</v>
      </c>
      <c r="J58" s="107">
        <v>0.96618357487922701</v>
      </c>
      <c r="L58" s="272"/>
      <c r="N58" s="117">
        <v>6.2801932367149762</v>
      </c>
      <c r="O58" s="106">
        <v>12.560386473429952</v>
      </c>
      <c r="P58" s="106">
        <v>59.903381642512073</v>
      </c>
      <c r="Q58" s="106">
        <v>15.458937198067632</v>
      </c>
      <c r="R58" s="106">
        <v>2.4154589371980677</v>
      </c>
      <c r="S58" s="107">
        <v>3.3816425120772946</v>
      </c>
      <c r="U58" s="272"/>
    </row>
    <row r="59" spans="1:21" s="57" customFormat="1" ht="13.5" customHeight="1" x14ac:dyDescent="0.15">
      <c r="A59" s="263"/>
      <c r="B59" s="149" t="s">
        <v>64</v>
      </c>
      <c r="C59" s="246"/>
      <c r="D59" s="206">
        <v>142</v>
      </c>
      <c r="E59" s="230">
        <v>32</v>
      </c>
      <c r="F59" s="231">
        <v>67</v>
      </c>
      <c r="G59" s="231">
        <v>23</v>
      </c>
      <c r="H59" s="231">
        <v>4</v>
      </c>
      <c r="I59" s="231">
        <v>1</v>
      </c>
      <c r="J59" s="232">
        <v>15</v>
      </c>
      <c r="L59" s="273">
        <f>SUMPRODUCT(E$3:I$3,E59:I59)/SUM(E59:I59)</f>
        <v>3.984251968503937</v>
      </c>
      <c r="N59" s="118">
        <v>7</v>
      </c>
      <c r="O59" s="109">
        <v>20</v>
      </c>
      <c r="P59" s="109">
        <v>69</v>
      </c>
      <c r="Q59" s="109">
        <v>16</v>
      </c>
      <c r="R59" s="109">
        <v>7</v>
      </c>
      <c r="S59" s="110">
        <v>23</v>
      </c>
      <c r="T59" s="2"/>
      <c r="U59" s="273">
        <f>SUMPRODUCT(N$3:R$3,N59:R59)/SUM(N59:R59)</f>
        <v>3.0336134453781511</v>
      </c>
    </row>
    <row r="60" spans="1:21" ht="13.5" customHeight="1" x14ac:dyDescent="0.15">
      <c r="A60" s="263"/>
      <c r="B60" s="148"/>
      <c r="C60" s="243"/>
      <c r="D60" s="201"/>
      <c r="E60" s="105">
        <v>22.535211267605636</v>
      </c>
      <c r="F60" s="106">
        <v>47.183098591549296</v>
      </c>
      <c r="G60" s="106">
        <v>16.197183098591552</v>
      </c>
      <c r="H60" s="106">
        <v>2.8169014084507045</v>
      </c>
      <c r="I60" s="106">
        <v>0.70422535211267612</v>
      </c>
      <c r="J60" s="107">
        <v>10.56338028169014</v>
      </c>
      <c r="L60" s="272"/>
      <c r="N60" s="117">
        <v>4.929577464788732</v>
      </c>
      <c r="O60" s="106">
        <v>14.084507042253522</v>
      </c>
      <c r="P60" s="106">
        <v>48.591549295774648</v>
      </c>
      <c r="Q60" s="106">
        <v>11.267605633802818</v>
      </c>
      <c r="R60" s="106">
        <v>4.929577464788732</v>
      </c>
      <c r="S60" s="107">
        <v>16.197183098591552</v>
      </c>
      <c r="U60" s="272"/>
    </row>
    <row r="61" spans="1:21" s="57" customFormat="1" ht="13.5" customHeight="1" x14ac:dyDescent="0.15">
      <c r="A61" s="263"/>
      <c r="B61" s="149" t="s">
        <v>66</v>
      </c>
      <c r="C61" s="246"/>
      <c r="D61" s="206">
        <v>524</v>
      </c>
      <c r="E61" s="230">
        <v>99</v>
      </c>
      <c r="F61" s="231">
        <v>240</v>
      </c>
      <c r="G61" s="231">
        <v>124</v>
      </c>
      <c r="H61" s="231">
        <v>7</v>
      </c>
      <c r="I61" s="231">
        <v>2</v>
      </c>
      <c r="J61" s="232">
        <v>52</v>
      </c>
      <c r="L61" s="273">
        <f>SUMPRODUCT(E$3:I$3,E61:I61)/SUM(E61:I61)</f>
        <v>3.9046610169491527</v>
      </c>
      <c r="N61" s="118">
        <v>10</v>
      </c>
      <c r="O61" s="109">
        <v>82</v>
      </c>
      <c r="P61" s="109">
        <v>296</v>
      </c>
      <c r="Q61" s="109">
        <v>52</v>
      </c>
      <c r="R61" s="109">
        <v>10</v>
      </c>
      <c r="S61" s="110">
        <v>74</v>
      </c>
      <c r="T61" s="2"/>
      <c r="U61" s="273">
        <f>SUMPRODUCT(N$3:R$3,N61:R61)/SUM(N61:R61)</f>
        <v>3.0666666666666669</v>
      </c>
    </row>
    <row r="62" spans="1:21" ht="13.5" customHeight="1" x14ac:dyDescent="0.15">
      <c r="A62" s="263"/>
      <c r="B62" s="148"/>
      <c r="C62" s="243"/>
      <c r="D62" s="201"/>
      <c r="E62" s="105">
        <v>18.893129770992367</v>
      </c>
      <c r="F62" s="106">
        <v>45.801526717557252</v>
      </c>
      <c r="G62" s="106">
        <v>23.664122137404579</v>
      </c>
      <c r="H62" s="106">
        <v>1.3358778625954197</v>
      </c>
      <c r="I62" s="106">
        <v>0.38167938931297707</v>
      </c>
      <c r="J62" s="107">
        <v>9.9236641221374047</v>
      </c>
      <c r="L62" s="272"/>
      <c r="N62" s="117">
        <v>1.9083969465648856</v>
      </c>
      <c r="O62" s="106">
        <v>15.648854961832063</v>
      </c>
      <c r="P62" s="106">
        <v>56.488549618320619</v>
      </c>
      <c r="Q62" s="106">
        <v>9.9236641221374047</v>
      </c>
      <c r="R62" s="106">
        <v>1.9083969465648856</v>
      </c>
      <c r="S62" s="107">
        <v>14.122137404580155</v>
      </c>
      <c r="U62" s="272"/>
    </row>
    <row r="63" spans="1:21" s="57" customFormat="1" ht="13.5" customHeight="1" x14ac:dyDescent="0.15">
      <c r="A63" s="263"/>
      <c r="B63" s="56" t="s">
        <v>67</v>
      </c>
      <c r="C63" s="244"/>
      <c r="D63" s="202">
        <v>543</v>
      </c>
      <c r="E63" s="108">
        <v>145</v>
      </c>
      <c r="F63" s="109">
        <v>261</v>
      </c>
      <c r="G63" s="109">
        <v>90</v>
      </c>
      <c r="H63" s="109">
        <v>14</v>
      </c>
      <c r="I63" s="109">
        <v>1</v>
      </c>
      <c r="J63" s="110">
        <v>32</v>
      </c>
      <c r="L63" s="273">
        <f>SUMPRODUCT(E$3:I$3,E63:I63)/SUM(E63:I63)</f>
        <v>4.0469667318982392</v>
      </c>
      <c r="N63" s="118">
        <v>11</v>
      </c>
      <c r="O63" s="109">
        <v>84</v>
      </c>
      <c r="P63" s="109">
        <v>291</v>
      </c>
      <c r="Q63" s="109">
        <v>90</v>
      </c>
      <c r="R63" s="109">
        <v>22</v>
      </c>
      <c r="S63" s="110">
        <v>45</v>
      </c>
      <c r="T63" s="2"/>
      <c r="U63" s="273">
        <f>SUMPRODUCT(N$3:R$3,N63:R63)/SUM(N63:R63)</f>
        <v>2.9437751004016066</v>
      </c>
    </row>
    <row r="64" spans="1:21" ht="13.5" customHeight="1" thickBot="1" x14ac:dyDescent="0.2">
      <c r="A64" s="264"/>
      <c r="B64" s="150"/>
      <c r="C64" s="245"/>
      <c r="D64" s="203"/>
      <c r="E64" s="111">
        <v>26.703499079189687</v>
      </c>
      <c r="F64" s="112">
        <v>48.066298342541437</v>
      </c>
      <c r="G64" s="112">
        <v>16.574585635359114</v>
      </c>
      <c r="H64" s="112">
        <v>2.5782688766114181</v>
      </c>
      <c r="I64" s="112">
        <v>0.18416206261510129</v>
      </c>
      <c r="J64" s="113">
        <v>5.8931860036832413</v>
      </c>
      <c r="L64" s="271"/>
      <c r="N64" s="119">
        <v>2.0257826887661143</v>
      </c>
      <c r="O64" s="112">
        <v>15.469613259668508</v>
      </c>
      <c r="P64" s="112">
        <v>53.591160220994475</v>
      </c>
      <c r="Q64" s="112">
        <v>16.574585635359114</v>
      </c>
      <c r="R64" s="112">
        <v>4.0515653775322287</v>
      </c>
      <c r="S64" s="113">
        <v>8.2872928176795568</v>
      </c>
      <c r="U64" s="271"/>
    </row>
    <row r="65" spans="1:21" s="57" customFormat="1" ht="13.5" customHeight="1" x14ac:dyDescent="0.15">
      <c r="A65" s="269" t="s">
        <v>73</v>
      </c>
      <c r="B65" s="55" t="s">
        <v>68</v>
      </c>
      <c r="C65" s="217"/>
      <c r="D65" s="202">
        <v>1316</v>
      </c>
      <c r="E65" s="108">
        <v>440</v>
      </c>
      <c r="F65" s="109">
        <v>557</v>
      </c>
      <c r="G65" s="109">
        <v>228</v>
      </c>
      <c r="H65" s="109">
        <v>24</v>
      </c>
      <c r="I65" s="109">
        <v>4</v>
      </c>
      <c r="J65" s="110">
        <v>63</v>
      </c>
      <c r="L65" s="270">
        <f>SUMPRODUCT(E$3:I$3,E65:I65)/SUM(E65:I65)</f>
        <v>4.1213088587390265</v>
      </c>
      <c r="N65" s="118">
        <v>44</v>
      </c>
      <c r="O65" s="109">
        <v>187</v>
      </c>
      <c r="P65" s="109">
        <v>713</v>
      </c>
      <c r="Q65" s="109">
        <v>217</v>
      </c>
      <c r="R65" s="109">
        <v>75</v>
      </c>
      <c r="S65" s="110">
        <v>80</v>
      </c>
      <c r="T65" s="2"/>
      <c r="U65" s="270">
        <f>SUMPRODUCT(N$3:R$3,N65:R65)/SUM(N65:R65)</f>
        <v>2.9255663430420711</v>
      </c>
    </row>
    <row r="66" spans="1:21" ht="13.5" customHeight="1" x14ac:dyDescent="0.15">
      <c r="A66" s="263"/>
      <c r="B66" s="9" t="s">
        <v>69</v>
      </c>
      <c r="C66" s="243"/>
      <c r="D66" s="201"/>
      <c r="E66" s="105">
        <v>33.434650455927049</v>
      </c>
      <c r="F66" s="106">
        <v>42.325227963525833</v>
      </c>
      <c r="G66" s="106">
        <v>17.325227963525837</v>
      </c>
      <c r="H66" s="106">
        <v>1.8237082066869299</v>
      </c>
      <c r="I66" s="106">
        <v>0.303951367781155</v>
      </c>
      <c r="J66" s="107">
        <v>4.7872340425531918</v>
      </c>
      <c r="L66" s="272"/>
      <c r="N66" s="117">
        <v>3.3434650455927049</v>
      </c>
      <c r="O66" s="106">
        <v>14.209726443768997</v>
      </c>
      <c r="P66" s="106">
        <v>54.179331306990889</v>
      </c>
      <c r="Q66" s="106">
        <v>16.48936170212766</v>
      </c>
      <c r="R66" s="106">
        <v>5.6990881458966562</v>
      </c>
      <c r="S66" s="107">
        <v>6.0790273556231007</v>
      </c>
      <c r="U66" s="272"/>
    </row>
    <row r="67" spans="1:21" s="57" customFormat="1" ht="13.5" customHeight="1" x14ac:dyDescent="0.15">
      <c r="A67" s="263"/>
      <c r="B67" s="56" t="s">
        <v>70</v>
      </c>
      <c r="C67" s="244"/>
      <c r="D67" s="202">
        <v>1077</v>
      </c>
      <c r="E67" s="108">
        <v>337</v>
      </c>
      <c r="F67" s="109">
        <v>511</v>
      </c>
      <c r="G67" s="109">
        <v>165</v>
      </c>
      <c r="H67" s="109">
        <v>15</v>
      </c>
      <c r="I67" s="109">
        <v>3</v>
      </c>
      <c r="J67" s="110">
        <v>46</v>
      </c>
      <c r="L67" s="273">
        <f>SUMPRODUCT(E$3:I$3,E67:I67)/SUM(E67:I67)</f>
        <v>4.1290009699321049</v>
      </c>
      <c r="N67" s="118">
        <v>36</v>
      </c>
      <c r="O67" s="109">
        <v>201</v>
      </c>
      <c r="P67" s="109">
        <v>570</v>
      </c>
      <c r="Q67" s="109">
        <v>150</v>
      </c>
      <c r="R67" s="109">
        <v>40</v>
      </c>
      <c r="S67" s="110">
        <v>80</v>
      </c>
      <c r="T67" s="2"/>
      <c r="U67" s="273">
        <f>SUMPRODUCT(N$3:R$3,N67:R67)/SUM(N67:R67)</f>
        <v>3.0431293881644934</v>
      </c>
    </row>
    <row r="68" spans="1:21" ht="13.5" customHeight="1" x14ac:dyDescent="0.15">
      <c r="A68" s="263"/>
      <c r="B68" s="9" t="s">
        <v>71</v>
      </c>
      <c r="C68" s="243"/>
      <c r="D68" s="201"/>
      <c r="E68" s="105">
        <v>31.29062209842154</v>
      </c>
      <c r="F68" s="106">
        <v>47.44661095636026</v>
      </c>
      <c r="G68" s="106">
        <v>15.32033426183844</v>
      </c>
      <c r="H68" s="106">
        <v>1.392757660167131</v>
      </c>
      <c r="I68" s="106">
        <v>0.2785515320334262</v>
      </c>
      <c r="J68" s="107">
        <v>4.2711234911792015</v>
      </c>
      <c r="L68" s="272"/>
      <c r="N68" s="117">
        <v>3.3426183844011144</v>
      </c>
      <c r="O68" s="106">
        <v>18.662952646239557</v>
      </c>
      <c r="P68" s="106">
        <v>52.924791086350979</v>
      </c>
      <c r="Q68" s="106">
        <v>13.92757660167131</v>
      </c>
      <c r="R68" s="106">
        <v>3.7140204271123487</v>
      </c>
      <c r="S68" s="107">
        <v>7.4280408542246974</v>
      </c>
      <c r="U68" s="272"/>
    </row>
    <row r="69" spans="1:21" s="57" customFormat="1" ht="13.5" customHeight="1" x14ac:dyDescent="0.15">
      <c r="A69" s="263"/>
      <c r="B69" s="56" t="s">
        <v>72</v>
      </c>
      <c r="C69" s="244"/>
      <c r="D69" s="202">
        <v>62</v>
      </c>
      <c r="E69" s="108">
        <v>15</v>
      </c>
      <c r="F69" s="109">
        <v>21</v>
      </c>
      <c r="G69" s="109">
        <v>13</v>
      </c>
      <c r="H69" s="109">
        <v>1</v>
      </c>
      <c r="I69" s="109">
        <v>3</v>
      </c>
      <c r="J69" s="110">
        <v>9</v>
      </c>
      <c r="L69" s="273">
        <f>SUMPRODUCT(E$3:I$3,E69:I69)/SUM(E69:I69)</f>
        <v>3.8301886792452828</v>
      </c>
      <c r="N69" s="118">
        <v>1</v>
      </c>
      <c r="O69" s="109">
        <v>11</v>
      </c>
      <c r="P69" s="109">
        <v>28</v>
      </c>
      <c r="Q69" s="109">
        <v>7</v>
      </c>
      <c r="R69" s="109">
        <v>2</v>
      </c>
      <c r="S69" s="110">
        <v>13</v>
      </c>
      <c r="T69" s="2"/>
      <c r="U69" s="273">
        <f>SUMPRODUCT(N$3:R$3,N69:R69)/SUM(N69:R69)</f>
        <v>3.0408163265306123</v>
      </c>
    </row>
    <row r="70" spans="1:21" ht="13.5" customHeight="1" thickBot="1" x14ac:dyDescent="0.2">
      <c r="A70" s="264"/>
      <c r="B70" s="16"/>
      <c r="C70" s="245"/>
      <c r="D70" s="203"/>
      <c r="E70" s="111">
        <v>24.193548387096776</v>
      </c>
      <c r="F70" s="112">
        <v>33.87096774193548</v>
      </c>
      <c r="G70" s="112">
        <v>20.967741935483872</v>
      </c>
      <c r="H70" s="112">
        <v>1.6129032258064515</v>
      </c>
      <c r="I70" s="112">
        <v>4.838709677419355</v>
      </c>
      <c r="J70" s="113">
        <v>14.516129032258066</v>
      </c>
      <c r="L70" s="271"/>
      <c r="N70" s="119">
        <v>1.6129032258064515</v>
      </c>
      <c r="O70" s="112">
        <v>17.741935483870968</v>
      </c>
      <c r="P70" s="112">
        <v>45.161290322580641</v>
      </c>
      <c r="Q70" s="112">
        <v>11.29032258064516</v>
      </c>
      <c r="R70" s="112">
        <v>3.225806451612903</v>
      </c>
      <c r="S70" s="113">
        <v>20.967741935483872</v>
      </c>
      <c r="U70" s="271"/>
    </row>
    <row r="71" spans="1:21" s="57" customFormat="1" ht="13.5" customHeight="1" x14ac:dyDescent="0.15">
      <c r="A71" s="261" t="s">
        <v>404</v>
      </c>
      <c r="B71" s="56" t="s">
        <v>489</v>
      </c>
      <c r="D71" s="202">
        <v>1064</v>
      </c>
      <c r="E71" s="108">
        <v>376</v>
      </c>
      <c r="F71" s="109">
        <v>471</v>
      </c>
      <c r="G71" s="109">
        <v>167</v>
      </c>
      <c r="H71" s="109">
        <v>23</v>
      </c>
      <c r="I71" s="109">
        <v>4</v>
      </c>
      <c r="J71" s="110">
        <v>23</v>
      </c>
      <c r="L71" s="270">
        <f>SUMPRODUCT(E$3:I$3,E71:I71)/SUM(E71:I71)</f>
        <v>4.145052833813641</v>
      </c>
      <c r="N71" s="118">
        <v>38</v>
      </c>
      <c r="O71" s="109">
        <v>166</v>
      </c>
      <c r="P71" s="109">
        <v>579</v>
      </c>
      <c r="Q71" s="109">
        <v>180</v>
      </c>
      <c r="R71" s="109">
        <v>64</v>
      </c>
      <c r="S71" s="110">
        <v>37</v>
      </c>
      <c r="T71" s="2"/>
      <c r="U71" s="270">
        <f>SUMPRODUCT(N$3:R$3,N71:R71)/SUM(N71:R71)</f>
        <v>2.9357351509250242</v>
      </c>
    </row>
    <row r="72" spans="1:21" ht="13.5" customHeight="1" x14ac:dyDescent="0.15">
      <c r="A72" s="261"/>
      <c r="B72" s="9" t="s">
        <v>490</v>
      </c>
      <c r="C72" s="17"/>
      <c r="D72" s="201"/>
      <c r="E72" s="105">
        <v>35.338345864661655</v>
      </c>
      <c r="F72" s="106">
        <v>44.266917293233085</v>
      </c>
      <c r="G72" s="106">
        <v>15.695488721804512</v>
      </c>
      <c r="H72" s="106">
        <v>2.1616541353383458</v>
      </c>
      <c r="I72" s="106">
        <v>0.37593984962406013</v>
      </c>
      <c r="J72" s="107">
        <v>2.1616541353383458</v>
      </c>
      <c r="L72" s="272"/>
      <c r="N72" s="117">
        <v>3.5714285714285712</v>
      </c>
      <c r="O72" s="106">
        <v>15.601503759398497</v>
      </c>
      <c r="P72" s="106">
        <v>54.417293233082709</v>
      </c>
      <c r="Q72" s="106">
        <v>16.917293233082706</v>
      </c>
      <c r="R72" s="106">
        <v>6.0150375939849621</v>
      </c>
      <c r="S72" s="107">
        <v>3.477443609022556</v>
      </c>
      <c r="U72" s="272"/>
    </row>
    <row r="73" spans="1:21" s="57" customFormat="1" ht="13.5" customHeight="1" x14ac:dyDescent="0.15">
      <c r="A73" s="261"/>
      <c r="B73" s="56" t="s">
        <v>405</v>
      </c>
      <c r="D73" s="202">
        <v>348</v>
      </c>
      <c r="E73" s="108">
        <v>137</v>
      </c>
      <c r="F73" s="109">
        <v>159</v>
      </c>
      <c r="G73" s="109">
        <v>46</v>
      </c>
      <c r="H73" s="109">
        <v>2</v>
      </c>
      <c r="I73" s="109">
        <v>2</v>
      </c>
      <c r="J73" s="110">
        <v>2</v>
      </c>
      <c r="L73" s="273">
        <f>SUMPRODUCT(E$3:I$3,E73:I73)/SUM(E73:I73)</f>
        <v>4.2341040462427744</v>
      </c>
      <c r="N73" s="118">
        <v>9</v>
      </c>
      <c r="O73" s="109">
        <v>72</v>
      </c>
      <c r="P73" s="109">
        <v>191</v>
      </c>
      <c r="Q73" s="109">
        <v>60</v>
      </c>
      <c r="R73" s="109">
        <v>12</v>
      </c>
      <c r="S73" s="110">
        <v>4</v>
      </c>
      <c r="T73" s="2"/>
      <c r="U73" s="273">
        <f>SUMPRODUCT(N$3:R$3,N73:R73)/SUM(N73:R73)</f>
        <v>3.0174418604651163</v>
      </c>
    </row>
    <row r="74" spans="1:21" ht="13.5" customHeight="1" x14ac:dyDescent="0.15">
      <c r="A74" s="261"/>
      <c r="B74" s="9" t="s">
        <v>490</v>
      </c>
      <c r="C74" s="17"/>
      <c r="D74" s="201"/>
      <c r="E74" s="105">
        <v>39.367816091954019</v>
      </c>
      <c r="F74" s="106">
        <v>45.689655172413794</v>
      </c>
      <c r="G74" s="106">
        <v>13.218390804597702</v>
      </c>
      <c r="H74" s="106">
        <v>0.57471264367816088</v>
      </c>
      <c r="I74" s="106">
        <v>0.57471264367816088</v>
      </c>
      <c r="J74" s="107">
        <v>0.57471264367816088</v>
      </c>
      <c r="L74" s="272"/>
      <c r="N74" s="117">
        <v>2.5862068965517242</v>
      </c>
      <c r="O74" s="106">
        <v>20.689655172413794</v>
      </c>
      <c r="P74" s="106">
        <v>54.885057471264368</v>
      </c>
      <c r="Q74" s="106">
        <v>17.241379310344829</v>
      </c>
      <c r="R74" s="106">
        <v>3.4482758620689653</v>
      </c>
      <c r="S74" s="107">
        <v>1.1494252873563218</v>
      </c>
      <c r="U74" s="272"/>
    </row>
    <row r="75" spans="1:21" s="57" customFormat="1" ht="13.5" customHeight="1" x14ac:dyDescent="0.15">
      <c r="A75" s="261"/>
      <c r="B75" s="56" t="s">
        <v>406</v>
      </c>
      <c r="D75" s="202">
        <v>1043</v>
      </c>
      <c r="E75" s="108">
        <v>279</v>
      </c>
      <c r="F75" s="109">
        <v>459</v>
      </c>
      <c r="G75" s="109">
        <v>193</v>
      </c>
      <c r="H75" s="109">
        <v>15</v>
      </c>
      <c r="I75" s="109">
        <v>4</v>
      </c>
      <c r="J75" s="110">
        <v>93</v>
      </c>
      <c r="L75" s="273">
        <f>SUMPRODUCT(E$3:I$3,E75:I75)/SUM(E75:I75)</f>
        <v>4.0463157894736845</v>
      </c>
      <c r="N75" s="118">
        <v>34</v>
      </c>
      <c r="O75" s="109">
        <v>161</v>
      </c>
      <c r="P75" s="109">
        <v>541</v>
      </c>
      <c r="Q75" s="109">
        <v>134</v>
      </c>
      <c r="R75" s="109">
        <v>41</v>
      </c>
      <c r="S75" s="110">
        <v>132</v>
      </c>
      <c r="T75" s="2"/>
      <c r="U75" s="273">
        <f>SUMPRODUCT(N$3:R$3,N75:R75)/SUM(N75:R75)</f>
        <v>3.0142700329308454</v>
      </c>
    </row>
    <row r="76" spans="1:21" ht="13.5" customHeight="1" thickBot="1" x14ac:dyDescent="0.2">
      <c r="A76" s="262"/>
      <c r="B76" s="16"/>
      <c r="C76" s="18"/>
      <c r="D76" s="203"/>
      <c r="E76" s="111">
        <v>26.749760306807286</v>
      </c>
      <c r="F76" s="112">
        <v>44.007670182166827</v>
      </c>
      <c r="G76" s="112">
        <v>18.504314477468839</v>
      </c>
      <c r="H76" s="112">
        <v>1.4381591562799616</v>
      </c>
      <c r="I76" s="112">
        <v>0.38350910834132307</v>
      </c>
      <c r="J76" s="113">
        <v>8.9165867689357619</v>
      </c>
      <c r="L76" s="271"/>
      <c r="N76" s="119">
        <v>3.2598274209012463</v>
      </c>
      <c r="O76" s="112">
        <v>15.436241610738255</v>
      </c>
      <c r="P76" s="112">
        <v>51.869606903163948</v>
      </c>
      <c r="Q76" s="112">
        <v>12.847555129434324</v>
      </c>
      <c r="R76" s="112">
        <v>3.9309683604985617</v>
      </c>
      <c r="S76" s="113">
        <v>12.655800575263662</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313</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591</v>
      </c>
      <c r="F5" s="97">
        <v>1170</v>
      </c>
      <c r="G5" s="97">
        <v>484</v>
      </c>
      <c r="H5" s="97">
        <v>82</v>
      </c>
      <c r="I5" s="97">
        <v>12</v>
      </c>
      <c r="J5" s="98">
        <v>116</v>
      </c>
      <c r="K5" s="69"/>
      <c r="L5" s="270">
        <f>SUMPRODUCT(E$3:I$3,E5:I5)/SUM(E5:I5)</f>
        <v>3.9602394185549379</v>
      </c>
      <c r="N5" s="114">
        <v>113</v>
      </c>
      <c r="O5" s="97">
        <v>709</v>
      </c>
      <c r="P5" s="97">
        <v>1082</v>
      </c>
      <c r="Q5" s="97">
        <v>298</v>
      </c>
      <c r="R5" s="97">
        <v>84</v>
      </c>
      <c r="S5" s="98">
        <v>169</v>
      </c>
      <c r="T5" s="2"/>
      <c r="U5" s="270">
        <f>SUMPRODUCT(N$3:R$3,N5:R5)/SUM(N5:R5)</f>
        <v>3.205161854768154</v>
      </c>
    </row>
    <row r="6" spans="1:22" ht="13.5" customHeight="1" thickBot="1" x14ac:dyDescent="0.2">
      <c r="A6" s="7"/>
      <c r="B6" s="8"/>
      <c r="C6" s="8"/>
      <c r="D6" s="199"/>
      <c r="E6" s="99">
        <v>24.073319755600814</v>
      </c>
      <c r="F6" s="100">
        <v>47.657841140529534</v>
      </c>
      <c r="G6" s="100">
        <v>19.714867617107942</v>
      </c>
      <c r="H6" s="100">
        <v>3.3401221995926682</v>
      </c>
      <c r="I6" s="100">
        <v>0.4887983706720978</v>
      </c>
      <c r="J6" s="101">
        <v>4.7250509164969454</v>
      </c>
      <c r="K6" s="70"/>
      <c r="L6" s="271"/>
      <c r="N6" s="115">
        <v>4.6028513238289204</v>
      </c>
      <c r="O6" s="100">
        <v>28.879837067209774</v>
      </c>
      <c r="P6" s="100">
        <v>44.073319755600814</v>
      </c>
      <c r="Q6" s="100">
        <v>12.138492871690428</v>
      </c>
      <c r="R6" s="100">
        <v>3.4215885947046845</v>
      </c>
      <c r="S6" s="101">
        <v>6.8839103869653764</v>
      </c>
      <c r="U6" s="271"/>
    </row>
    <row r="7" spans="1:22" s="57" customFormat="1" ht="13.5" customHeight="1" x14ac:dyDescent="0.15">
      <c r="A7" s="265" t="s">
        <v>31</v>
      </c>
      <c r="B7" s="55" t="s">
        <v>33</v>
      </c>
      <c r="C7" s="60"/>
      <c r="D7" s="200">
        <v>1196</v>
      </c>
      <c r="E7" s="102">
        <v>295</v>
      </c>
      <c r="F7" s="103">
        <v>578</v>
      </c>
      <c r="G7" s="103">
        <v>225</v>
      </c>
      <c r="H7" s="103">
        <v>38</v>
      </c>
      <c r="I7" s="103">
        <v>3</v>
      </c>
      <c r="J7" s="104">
        <v>57</v>
      </c>
      <c r="K7" s="69"/>
      <c r="L7" s="270">
        <f>SUMPRODUCT(E$3:I$3,E7:I7)/SUM(E7:I7)</f>
        <v>3.9868305531167691</v>
      </c>
      <c r="N7" s="116">
        <v>49</v>
      </c>
      <c r="O7" s="103">
        <v>363</v>
      </c>
      <c r="P7" s="103">
        <v>532</v>
      </c>
      <c r="Q7" s="103">
        <v>128</v>
      </c>
      <c r="R7" s="103">
        <v>35</v>
      </c>
      <c r="S7" s="104">
        <v>89</v>
      </c>
      <c r="T7" s="2"/>
      <c r="U7" s="270">
        <f>SUMPRODUCT(N$3:R$3,N7:R7)/SUM(N7:R7)</f>
        <v>3.2375790424570914</v>
      </c>
    </row>
    <row r="8" spans="1:22" ht="13.5" customHeight="1" x14ac:dyDescent="0.15">
      <c r="A8" s="263"/>
      <c r="B8" s="148"/>
      <c r="C8" s="17"/>
      <c r="D8" s="201"/>
      <c r="E8" s="105">
        <v>24.665551839464882</v>
      </c>
      <c r="F8" s="106">
        <v>48.327759197324418</v>
      </c>
      <c r="G8" s="106">
        <v>18.812709030100336</v>
      </c>
      <c r="H8" s="106">
        <v>3.1772575250836121</v>
      </c>
      <c r="I8" s="106">
        <v>0.25083612040133779</v>
      </c>
      <c r="J8" s="107">
        <v>4.7658862876254187</v>
      </c>
      <c r="K8" s="70"/>
      <c r="L8" s="272"/>
      <c r="N8" s="117">
        <v>4.0969899665551841</v>
      </c>
      <c r="O8" s="106">
        <v>30.351170568561876</v>
      </c>
      <c r="P8" s="106">
        <v>44.481605351170565</v>
      </c>
      <c r="Q8" s="106">
        <v>10.702341137123746</v>
      </c>
      <c r="R8" s="106">
        <v>2.9264214046822743</v>
      </c>
      <c r="S8" s="107">
        <v>7.4414715719063551</v>
      </c>
      <c r="U8" s="272"/>
    </row>
    <row r="9" spans="1:22" s="57" customFormat="1" ht="13.5" customHeight="1" x14ac:dyDescent="0.15">
      <c r="A9" s="263"/>
      <c r="B9" s="56" t="s">
        <v>35</v>
      </c>
      <c r="D9" s="202">
        <v>223</v>
      </c>
      <c r="E9" s="108">
        <v>47</v>
      </c>
      <c r="F9" s="109">
        <v>112</v>
      </c>
      <c r="G9" s="109">
        <v>44</v>
      </c>
      <c r="H9" s="109">
        <v>8</v>
      </c>
      <c r="I9" s="109">
        <v>2</v>
      </c>
      <c r="J9" s="110">
        <v>10</v>
      </c>
      <c r="K9" s="65"/>
      <c r="L9" s="273">
        <f>SUMPRODUCT(E$3:I$3,E9:I9)/SUM(E9:I9)</f>
        <v>3.9107981220657275</v>
      </c>
      <c r="N9" s="118">
        <v>11</v>
      </c>
      <c r="O9" s="109">
        <v>71</v>
      </c>
      <c r="P9" s="109">
        <v>89</v>
      </c>
      <c r="Q9" s="109">
        <v>30</v>
      </c>
      <c r="R9" s="109">
        <v>10</v>
      </c>
      <c r="S9" s="110">
        <v>12</v>
      </c>
      <c r="T9" s="2"/>
      <c r="U9" s="273">
        <f>SUMPRODUCT(N$3:R$3,N9:R9)/SUM(N9:R9)</f>
        <v>3.203791469194313</v>
      </c>
    </row>
    <row r="10" spans="1:22" ht="13.5" customHeight="1" x14ac:dyDescent="0.15">
      <c r="A10" s="263"/>
      <c r="B10" s="148"/>
      <c r="C10" s="17"/>
      <c r="D10" s="201"/>
      <c r="E10" s="105">
        <v>21.076233183856502</v>
      </c>
      <c r="F10" s="106">
        <v>50.224215246636774</v>
      </c>
      <c r="G10" s="106">
        <v>19.730941704035875</v>
      </c>
      <c r="H10" s="106">
        <v>3.5874439461883409</v>
      </c>
      <c r="I10" s="106">
        <v>0.89686098654708524</v>
      </c>
      <c r="J10" s="107">
        <v>4.4843049327354256</v>
      </c>
      <c r="K10" s="66"/>
      <c r="L10" s="272"/>
      <c r="N10" s="117">
        <v>4.9327354260089686</v>
      </c>
      <c r="O10" s="106">
        <v>31.838565022421523</v>
      </c>
      <c r="P10" s="106">
        <v>39.91031390134529</v>
      </c>
      <c r="Q10" s="106">
        <v>13.452914798206278</v>
      </c>
      <c r="R10" s="106">
        <v>4.4843049327354256</v>
      </c>
      <c r="S10" s="107">
        <v>5.3811659192825116</v>
      </c>
      <c r="U10" s="272"/>
    </row>
    <row r="11" spans="1:22" s="57" customFormat="1" ht="13.5" customHeight="1" x14ac:dyDescent="0.15">
      <c r="A11" s="263"/>
      <c r="B11" s="56" t="s">
        <v>37</v>
      </c>
      <c r="D11" s="202">
        <v>607</v>
      </c>
      <c r="E11" s="108">
        <v>146</v>
      </c>
      <c r="F11" s="109">
        <v>299</v>
      </c>
      <c r="G11" s="109">
        <v>119</v>
      </c>
      <c r="H11" s="109">
        <v>17</v>
      </c>
      <c r="I11" s="109">
        <v>5</v>
      </c>
      <c r="J11" s="110">
        <v>21</v>
      </c>
      <c r="K11" s="65"/>
      <c r="L11" s="273">
        <f>SUMPRODUCT(E$3:I$3,E11:I11)/SUM(E11:I11)</f>
        <v>3.9624573378839592</v>
      </c>
      <c r="N11" s="118">
        <v>25</v>
      </c>
      <c r="O11" s="109">
        <v>161</v>
      </c>
      <c r="P11" s="109">
        <v>294</v>
      </c>
      <c r="Q11" s="109">
        <v>70</v>
      </c>
      <c r="R11" s="109">
        <v>26</v>
      </c>
      <c r="S11" s="110">
        <v>31</v>
      </c>
      <c r="T11" s="2"/>
      <c r="U11" s="273">
        <f>SUMPRODUCT(N$3:R$3,N11:R11)/SUM(N11:R11)</f>
        <v>3.1545138888888888</v>
      </c>
    </row>
    <row r="12" spans="1:22" ht="13.5" customHeight="1" x14ac:dyDescent="0.15">
      <c r="A12" s="263"/>
      <c r="B12" s="148"/>
      <c r="C12" s="17"/>
      <c r="D12" s="201"/>
      <c r="E12" s="105">
        <v>24.052718286655683</v>
      </c>
      <c r="F12" s="106">
        <v>49.258649093904452</v>
      </c>
      <c r="G12" s="106">
        <v>19.604612850082372</v>
      </c>
      <c r="H12" s="106">
        <v>2.8006589785831961</v>
      </c>
      <c r="I12" s="106">
        <v>0.82372322899505768</v>
      </c>
      <c r="J12" s="107">
        <v>3.4596375617792421</v>
      </c>
      <c r="K12" s="66"/>
      <c r="L12" s="272"/>
      <c r="N12" s="117">
        <v>4.1186161449752881</v>
      </c>
      <c r="O12" s="106">
        <v>26.523887973640857</v>
      </c>
      <c r="P12" s="106">
        <v>48.434925864909388</v>
      </c>
      <c r="Q12" s="106">
        <v>11.532125205930807</v>
      </c>
      <c r="R12" s="106">
        <v>4.2833607907743003</v>
      </c>
      <c r="S12" s="107">
        <v>5.1070840197693572</v>
      </c>
      <c r="U12" s="272"/>
    </row>
    <row r="13" spans="1:22" s="57" customFormat="1" ht="13.5" customHeight="1" x14ac:dyDescent="0.15">
      <c r="A13" s="263"/>
      <c r="B13" s="56" t="s">
        <v>39</v>
      </c>
      <c r="D13" s="202">
        <v>159</v>
      </c>
      <c r="E13" s="108">
        <v>40</v>
      </c>
      <c r="F13" s="109">
        <v>67</v>
      </c>
      <c r="G13" s="109">
        <v>31</v>
      </c>
      <c r="H13" s="109">
        <v>7</v>
      </c>
      <c r="I13" s="109">
        <v>1</v>
      </c>
      <c r="J13" s="110">
        <v>13</v>
      </c>
      <c r="K13" s="65"/>
      <c r="L13" s="273">
        <f>SUMPRODUCT(E$3:I$3,E13:I13)/SUM(E13:I13)</f>
        <v>3.9452054794520546</v>
      </c>
      <c r="N13" s="118">
        <v>9</v>
      </c>
      <c r="O13" s="109">
        <v>35</v>
      </c>
      <c r="P13" s="109">
        <v>60</v>
      </c>
      <c r="Q13" s="109">
        <v>33</v>
      </c>
      <c r="R13" s="109">
        <v>5</v>
      </c>
      <c r="S13" s="110">
        <v>17</v>
      </c>
      <c r="T13" s="2"/>
      <c r="U13" s="273">
        <f>SUMPRODUCT(N$3:R$3,N13:R13)/SUM(N13:R13)</f>
        <v>3.0704225352112675</v>
      </c>
    </row>
    <row r="14" spans="1:22" ht="13.5" customHeight="1" x14ac:dyDescent="0.15">
      <c r="A14" s="263"/>
      <c r="B14" s="148"/>
      <c r="C14" s="17"/>
      <c r="D14" s="201"/>
      <c r="E14" s="105">
        <v>25.157232704402517</v>
      </c>
      <c r="F14" s="106">
        <v>42.138364779874216</v>
      </c>
      <c r="G14" s="106">
        <v>19.49685534591195</v>
      </c>
      <c r="H14" s="106">
        <v>4.4025157232704402</v>
      </c>
      <c r="I14" s="106">
        <v>0.62893081761006298</v>
      </c>
      <c r="J14" s="107">
        <v>8.1761006289308167</v>
      </c>
      <c r="K14" s="66"/>
      <c r="L14" s="272"/>
      <c r="N14" s="117">
        <v>5.6603773584905666</v>
      </c>
      <c r="O14" s="106">
        <v>22.012578616352201</v>
      </c>
      <c r="P14" s="106">
        <v>37.735849056603776</v>
      </c>
      <c r="Q14" s="106">
        <v>20.754716981132077</v>
      </c>
      <c r="R14" s="106">
        <v>3.1446540880503147</v>
      </c>
      <c r="S14" s="107">
        <v>10.691823899371069</v>
      </c>
      <c r="U14" s="272"/>
    </row>
    <row r="15" spans="1:22" s="57" customFormat="1" ht="13.5" customHeight="1" x14ac:dyDescent="0.15">
      <c r="A15" s="263"/>
      <c r="B15" s="56" t="s">
        <v>41</v>
      </c>
      <c r="D15" s="202">
        <v>186</v>
      </c>
      <c r="E15" s="108">
        <v>39</v>
      </c>
      <c r="F15" s="109">
        <v>76</v>
      </c>
      <c r="G15" s="109">
        <v>48</v>
      </c>
      <c r="H15" s="109">
        <v>10</v>
      </c>
      <c r="I15" s="109">
        <v>1</v>
      </c>
      <c r="J15" s="110">
        <v>12</v>
      </c>
      <c r="K15" s="65"/>
      <c r="L15" s="273">
        <f>SUMPRODUCT(E$3:I$3,E15:I15)/SUM(E15:I15)</f>
        <v>3.8160919540229883</v>
      </c>
      <c r="N15" s="118">
        <v>13</v>
      </c>
      <c r="O15" s="109">
        <v>55</v>
      </c>
      <c r="P15" s="109">
        <v>74</v>
      </c>
      <c r="Q15" s="109">
        <v>25</v>
      </c>
      <c r="R15" s="109">
        <v>3</v>
      </c>
      <c r="S15" s="110">
        <v>16</v>
      </c>
      <c r="T15" s="2"/>
      <c r="U15" s="273">
        <f>SUMPRODUCT(N$3:R$3,N15:R15)/SUM(N15:R15)</f>
        <v>3.2941176470588234</v>
      </c>
    </row>
    <row r="16" spans="1:22" ht="13.5" customHeight="1" x14ac:dyDescent="0.15">
      <c r="A16" s="263"/>
      <c r="B16" s="148"/>
      <c r="C16" s="17"/>
      <c r="D16" s="201"/>
      <c r="E16" s="105">
        <v>20.967741935483872</v>
      </c>
      <c r="F16" s="106">
        <v>40.86021505376344</v>
      </c>
      <c r="G16" s="106">
        <v>25.806451612903224</v>
      </c>
      <c r="H16" s="106">
        <v>5.376344086021505</v>
      </c>
      <c r="I16" s="106">
        <v>0.53763440860215062</v>
      </c>
      <c r="J16" s="107">
        <v>6.4516129032258061</v>
      </c>
      <c r="K16" s="66"/>
      <c r="L16" s="272"/>
      <c r="N16" s="117">
        <v>6.9892473118279561</v>
      </c>
      <c r="O16" s="106">
        <v>29.56989247311828</v>
      </c>
      <c r="P16" s="106">
        <v>39.784946236559136</v>
      </c>
      <c r="Q16" s="106">
        <v>13.440860215053762</v>
      </c>
      <c r="R16" s="106">
        <v>1.6129032258064515</v>
      </c>
      <c r="S16" s="107">
        <v>8.6021505376344098</v>
      </c>
      <c r="U16" s="272"/>
    </row>
    <row r="17" spans="1:21" s="57" customFormat="1" ht="13.5" customHeight="1" x14ac:dyDescent="0.15">
      <c r="A17" s="263"/>
      <c r="B17" s="56" t="s">
        <v>43</v>
      </c>
      <c r="D17" s="202">
        <v>84</v>
      </c>
      <c r="E17" s="108">
        <v>24</v>
      </c>
      <c r="F17" s="109">
        <v>38</v>
      </c>
      <c r="G17" s="109">
        <v>17</v>
      </c>
      <c r="H17" s="109">
        <v>2</v>
      </c>
      <c r="I17" s="109">
        <v>0</v>
      </c>
      <c r="J17" s="110">
        <v>3</v>
      </c>
      <c r="K17" s="65"/>
      <c r="L17" s="273">
        <f>SUMPRODUCT(E$3:I$3,E17:I17)/SUM(E17:I17)</f>
        <v>4.0370370370370372</v>
      </c>
      <c r="N17" s="118">
        <v>6</v>
      </c>
      <c r="O17" s="109">
        <v>24</v>
      </c>
      <c r="P17" s="109">
        <v>33</v>
      </c>
      <c r="Q17" s="109">
        <v>12</v>
      </c>
      <c r="R17" s="109">
        <v>5</v>
      </c>
      <c r="S17" s="110">
        <v>4</v>
      </c>
      <c r="T17" s="2"/>
      <c r="U17" s="273">
        <f>SUMPRODUCT(N$3:R$3,N17:R17)/SUM(N17:R17)</f>
        <v>3.1749999999999998</v>
      </c>
    </row>
    <row r="18" spans="1:21" ht="13.5" customHeight="1" thickBot="1" x14ac:dyDescent="0.2">
      <c r="A18" s="264"/>
      <c r="B18" s="150"/>
      <c r="C18" s="18"/>
      <c r="D18" s="203"/>
      <c r="E18" s="111">
        <v>28.571428571428569</v>
      </c>
      <c r="F18" s="112">
        <v>45.238095238095241</v>
      </c>
      <c r="G18" s="112">
        <v>20.238095238095237</v>
      </c>
      <c r="H18" s="112">
        <v>2.3809523809523809</v>
      </c>
      <c r="I18" s="112">
        <v>0</v>
      </c>
      <c r="J18" s="113">
        <v>3.5714285714285712</v>
      </c>
      <c r="K18" s="66"/>
      <c r="L18" s="271"/>
      <c r="N18" s="119">
        <v>7.1428571428571423</v>
      </c>
      <c r="O18" s="112">
        <v>28.571428571428569</v>
      </c>
      <c r="P18" s="112">
        <v>39.285714285714285</v>
      </c>
      <c r="Q18" s="112">
        <v>14.285714285714285</v>
      </c>
      <c r="R18" s="112">
        <v>5.9523809523809517</v>
      </c>
      <c r="S18" s="113">
        <v>4.7619047619047619</v>
      </c>
      <c r="U18" s="271"/>
    </row>
    <row r="19" spans="1:21" s="57" customFormat="1" ht="13.5" customHeight="1" x14ac:dyDescent="0.15">
      <c r="A19" s="265" t="s">
        <v>0</v>
      </c>
      <c r="B19" s="55" t="s">
        <v>1</v>
      </c>
      <c r="C19" s="217"/>
      <c r="D19" s="200">
        <v>993</v>
      </c>
      <c r="E19" s="102">
        <v>222</v>
      </c>
      <c r="F19" s="103">
        <v>455</v>
      </c>
      <c r="G19" s="103">
        <v>229</v>
      </c>
      <c r="H19" s="103">
        <v>35</v>
      </c>
      <c r="I19" s="103">
        <v>10</v>
      </c>
      <c r="J19" s="104">
        <v>42</v>
      </c>
      <c r="K19" s="65"/>
      <c r="L19" s="270">
        <f>SUMPRODUCT(E$3:I$3,E19:I19)/SUM(E19:I19)</f>
        <v>3.8874868559411144</v>
      </c>
      <c r="N19" s="116">
        <v>55</v>
      </c>
      <c r="O19" s="103">
        <v>283</v>
      </c>
      <c r="P19" s="103">
        <v>433</v>
      </c>
      <c r="Q19" s="103">
        <v>128</v>
      </c>
      <c r="R19" s="103">
        <v>36</v>
      </c>
      <c r="S19" s="104">
        <v>58</v>
      </c>
      <c r="T19" s="2"/>
      <c r="U19" s="270">
        <f>SUMPRODUCT(N$3:R$3,N19:R19)/SUM(N19:R19)</f>
        <v>3.2064171122994654</v>
      </c>
    </row>
    <row r="20" spans="1:21" ht="13.5" customHeight="1" x14ac:dyDescent="0.15">
      <c r="A20" s="263"/>
      <c r="B20" s="56"/>
      <c r="C20" s="218"/>
      <c r="D20" s="202"/>
      <c r="E20" s="219">
        <v>22.356495468277945</v>
      </c>
      <c r="F20" s="220">
        <v>45.820745216515604</v>
      </c>
      <c r="G20" s="220">
        <v>23.061430010070495</v>
      </c>
      <c r="H20" s="220">
        <v>3.5246727089627394</v>
      </c>
      <c r="I20" s="220">
        <v>1.0070493454179255</v>
      </c>
      <c r="J20" s="221">
        <v>4.2296072507552873</v>
      </c>
      <c r="L20" s="272"/>
      <c r="N20" s="117">
        <v>5.5387713997985903</v>
      </c>
      <c r="O20" s="106">
        <v>28.499496475327291</v>
      </c>
      <c r="P20" s="106">
        <v>43.605236656596176</v>
      </c>
      <c r="Q20" s="106">
        <v>12.890231621349447</v>
      </c>
      <c r="R20" s="106">
        <v>3.6253776435045322</v>
      </c>
      <c r="S20" s="107">
        <v>5.8408862034239677</v>
      </c>
      <c r="U20" s="272"/>
    </row>
    <row r="21" spans="1:21" s="57" customFormat="1" ht="13.5" customHeight="1" x14ac:dyDescent="0.15">
      <c r="A21" s="263"/>
      <c r="B21" s="149" t="s">
        <v>2</v>
      </c>
      <c r="C21" s="229"/>
      <c r="D21" s="239">
        <v>1427</v>
      </c>
      <c r="E21" s="230">
        <v>361</v>
      </c>
      <c r="F21" s="231">
        <v>697</v>
      </c>
      <c r="G21" s="231">
        <v>250</v>
      </c>
      <c r="H21" s="231">
        <v>47</v>
      </c>
      <c r="I21" s="231">
        <v>2</v>
      </c>
      <c r="J21" s="232">
        <v>70</v>
      </c>
      <c r="L21" s="273">
        <f>SUMPRODUCT(E$3:I$3,E21:I21)/SUM(E21:I21)</f>
        <v>4.0081061164333089</v>
      </c>
      <c r="N21" s="118">
        <v>58</v>
      </c>
      <c r="O21" s="109">
        <v>416</v>
      </c>
      <c r="P21" s="109">
        <v>634</v>
      </c>
      <c r="Q21" s="109">
        <v>165</v>
      </c>
      <c r="R21" s="109">
        <v>47</v>
      </c>
      <c r="S21" s="110">
        <v>107</v>
      </c>
      <c r="T21" s="2"/>
      <c r="U21" s="273">
        <f>SUMPRODUCT(N$3:R$3,N21:R21)/SUM(N21:R21)</f>
        <v>3.206818181818182</v>
      </c>
    </row>
    <row r="22" spans="1:21" ht="13.5" customHeight="1" x14ac:dyDescent="0.15">
      <c r="A22" s="263"/>
      <c r="B22" s="148"/>
      <c r="C22" s="17"/>
      <c r="D22" s="201"/>
      <c r="E22" s="105">
        <v>25.29782761037141</v>
      </c>
      <c r="F22" s="106">
        <v>48.843728100911008</v>
      </c>
      <c r="G22" s="106">
        <v>17.519271198318151</v>
      </c>
      <c r="H22" s="106">
        <v>3.2936229852838124</v>
      </c>
      <c r="I22" s="106">
        <v>0.1401541695865452</v>
      </c>
      <c r="J22" s="107">
        <v>4.9053959355290822</v>
      </c>
      <c r="L22" s="272"/>
      <c r="N22" s="117">
        <v>4.0644709180098113</v>
      </c>
      <c r="O22" s="106">
        <v>29.152067274001404</v>
      </c>
      <c r="P22" s="106">
        <v>44.428871758934832</v>
      </c>
      <c r="Q22" s="106">
        <v>11.56271899088998</v>
      </c>
      <c r="R22" s="106">
        <v>3.2936229852838124</v>
      </c>
      <c r="S22" s="107">
        <v>7.4982480728801679</v>
      </c>
      <c r="U22" s="272"/>
    </row>
    <row r="23" spans="1:21" s="57" customFormat="1" ht="13.5" customHeight="1" x14ac:dyDescent="0.15">
      <c r="A23" s="263"/>
      <c r="B23" s="56" t="s">
        <v>46</v>
      </c>
      <c r="D23" s="202">
        <v>35</v>
      </c>
      <c r="E23" s="108">
        <v>8</v>
      </c>
      <c r="F23" s="109">
        <v>18</v>
      </c>
      <c r="G23" s="109">
        <v>5</v>
      </c>
      <c r="H23" s="109">
        <v>0</v>
      </c>
      <c r="I23" s="109">
        <v>0</v>
      </c>
      <c r="J23" s="110">
        <v>4</v>
      </c>
      <c r="L23" s="273">
        <f>SUMPRODUCT(E$3:I$3,E23:I23)/SUM(E23:I23)</f>
        <v>4.096774193548387</v>
      </c>
      <c r="N23" s="118">
        <v>0</v>
      </c>
      <c r="O23" s="109">
        <v>10</v>
      </c>
      <c r="P23" s="109">
        <v>15</v>
      </c>
      <c r="Q23" s="109">
        <v>5</v>
      </c>
      <c r="R23" s="109">
        <v>1</v>
      </c>
      <c r="S23" s="110">
        <v>4</v>
      </c>
      <c r="T23" s="2"/>
      <c r="U23" s="273">
        <f>SUMPRODUCT(N$3:R$3,N23:R23)/SUM(N23:R23)</f>
        <v>3.096774193548387</v>
      </c>
    </row>
    <row r="24" spans="1:21" ht="13.5" customHeight="1" thickBot="1" x14ac:dyDescent="0.2">
      <c r="A24" s="264"/>
      <c r="B24" s="150"/>
      <c r="C24" s="18"/>
      <c r="D24" s="203"/>
      <c r="E24" s="111">
        <v>22.857142857142858</v>
      </c>
      <c r="F24" s="112">
        <v>51.428571428571423</v>
      </c>
      <c r="G24" s="112">
        <v>14.285714285714285</v>
      </c>
      <c r="H24" s="112">
        <v>0</v>
      </c>
      <c r="I24" s="112">
        <v>0</v>
      </c>
      <c r="J24" s="113">
        <v>11.428571428571429</v>
      </c>
      <c r="L24" s="271"/>
      <c r="N24" s="119">
        <v>0</v>
      </c>
      <c r="O24" s="112">
        <v>28.571428571428569</v>
      </c>
      <c r="P24" s="112">
        <v>42.857142857142854</v>
      </c>
      <c r="Q24" s="112">
        <v>14.285714285714285</v>
      </c>
      <c r="R24" s="112">
        <v>2.8571428571428572</v>
      </c>
      <c r="S24" s="113">
        <v>11.428571428571429</v>
      </c>
      <c r="U24" s="271"/>
    </row>
    <row r="25" spans="1:21" s="57" customFormat="1" ht="13.5" customHeight="1" x14ac:dyDescent="0.15">
      <c r="A25" s="265" t="s">
        <v>44</v>
      </c>
      <c r="B25" s="55" t="s">
        <v>3</v>
      </c>
      <c r="C25" s="60"/>
      <c r="D25" s="204">
        <v>119</v>
      </c>
      <c r="E25" s="102">
        <v>56</v>
      </c>
      <c r="F25" s="103">
        <v>37</v>
      </c>
      <c r="G25" s="103">
        <v>20</v>
      </c>
      <c r="H25" s="103">
        <v>5</v>
      </c>
      <c r="I25" s="103">
        <v>0</v>
      </c>
      <c r="J25" s="104">
        <v>1</v>
      </c>
      <c r="L25" s="270">
        <f>SUMPRODUCT(E$3:I$3,E25:I25)/SUM(E25:I25)</f>
        <v>4.2203389830508478</v>
      </c>
      <c r="N25" s="116">
        <v>17</v>
      </c>
      <c r="O25" s="103">
        <v>48</v>
      </c>
      <c r="P25" s="103">
        <v>42</v>
      </c>
      <c r="Q25" s="103">
        <v>7</v>
      </c>
      <c r="R25" s="103">
        <v>4</v>
      </c>
      <c r="S25" s="104">
        <v>1</v>
      </c>
      <c r="T25" s="2"/>
      <c r="U25" s="270">
        <f>SUMPRODUCT(N$3:R$3,N25:R25)/SUM(N25:R25)</f>
        <v>3.5677966101694913</v>
      </c>
    </row>
    <row r="26" spans="1:21" ht="13.5" customHeight="1" x14ac:dyDescent="0.15">
      <c r="A26" s="263"/>
      <c r="B26" s="56"/>
      <c r="D26" s="198"/>
      <c r="E26" s="219">
        <v>47.058823529411761</v>
      </c>
      <c r="F26" s="220">
        <v>31.092436974789916</v>
      </c>
      <c r="G26" s="220">
        <v>16.806722689075631</v>
      </c>
      <c r="H26" s="220">
        <v>4.2016806722689077</v>
      </c>
      <c r="I26" s="220">
        <v>0</v>
      </c>
      <c r="J26" s="221">
        <v>0.84033613445378152</v>
      </c>
      <c r="L26" s="272"/>
      <c r="N26" s="117">
        <v>14.285714285714285</v>
      </c>
      <c r="O26" s="106">
        <v>40.336134453781511</v>
      </c>
      <c r="P26" s="106">
        <v>35.294117647058826</v>
      </c>
      <c r="Q26" s="106">
        <v>5.8823529411764701</v>
      </c>
      <c r="R26" s="106">
        <v>3.3613445378151261</v>
      </c>
      <c r="S26" s="107">
        <v>0.84033613445378152</v>
      </c>
      <c r="U26" s="272"/>
    </row>
    <row r="27" spans="1:21" s="57" customFormat="1" ht="13.5" customHeight="1" x14ac:dyDescent="0.15">
      <c r="A27" s="263"/>
      <c r="B27" s="149" t="s">
        <v>4</v>
      </c>
      <c r="C27" s="229"/>
      <c r="D27" s="240">
        <v>208</v>
      </c>
      <c r="E27" s="230">
        <v>69</v>
      </c>
      <c r="F27" s="231">
        <v>92</v>
      </c>
      <c r="G27" s="231">
        <v>32</v>
      </c>
      <c r="H27" s="231">
        <v>10</v>
      </c>
      <c r="I27" s="231">
        <v>4</v>
      </c>
      <c r="J27" s="232">
        <v>1</v>
      </c>
      <c r="L27" s="273">
        <f>SUMPRODUCT(E$3:I$3,E27:I27)/SUM(E27:I27)</f>
        <v>4.0241545893719808</v>
      </c>
      <c r="N27" s="118">
        <v>13</v>
      </c>
      <c r="O27" s="109">
        <v>66</v>
      </c>
      <c r="P27" s="109">
        <v>94</v>
      </c>
      <c r="Q27" s="109">
        <v>20</v>
      </c>
      <c r="R27" s="109">
        <v>12</v>
      </c>
      <c r="S27" s="110">
        <v>3</v>
      </c>
      <c r="T27" s="2"/>
      <c r="U27" s="273">
        <f>SUMPRODUCT(N$3:R$3,N27:R27)/SUM(N27:R27)</f>
        <v>3.2341463414634148</v>
      </c>
    </row>
    <row r="28" spans="1:21" ht="13.5" customHeight="1" x14ac:dyDescent="0.15">
      <c r="A28" s="263"/>
      <c r="B28" s="56"/>
      <c r="D28" s="198"/>
      <c r="E28" s="219">
        <v>33.17307692307692</v>
      </c>
      <c r="F28" s="220">
        <v>44.230769230769226</v>
      </c>
      <c r="G28" s="220">
        <v>15.384615384615385</v>
      </c>
      <c r="H28" s="220">
        <v>4.8076923076923084</v>
      </c>
      <c r="I28" s="220">
        <v>1.9230769230769231</v>
      </c>
      <c r="J28" s="221">
        <v>0.48076923076923078</v>
      </c>
      <c r="L28" s="272"/>
      <c r="N28" s="117">
        <v>6.25</v>
      </c>
      <c r="O28" s="106">
        <v>31.73076923076923</v>
      </c>
      <c r="P28" s="106">
        <v>45.192307692307693</v>
      </c>
      <c r="Q28" s="106">
        <v>9.6153846153846168</v>
      </c>
      <c r="R28" s="106">
        <v>5.7692307692307692</v>
      </c>
      <c r="S28" s="107">
        <v>1.4423076923076923</v>
      </c>
      <c r="U28" s="272"/>
    </row>
    <row r="29" spans="1:21" s="57" customFormat="1" ht="13.5" customHeight="1" x14ac:dyDescent="0.15">
      <c r="A29" s="263"/>
      <c r="B29" s="149" t="s">
        <v>5</v>
      </c>
      <c r="C29" s="229"/>
      <c r="D29" s="240">
        <v>358</v>
      </c>
      <c r="E29" s="230">
        <v>105</v>
      </c>
      <c r="F29" s="231">
        <v>167</v>
      </c>
      <c r="G29" s="231">
        <v>72</v>
      </c>
      <c r="H29" s="231">
        <v>10</v>
      </c>
      <c r="I29" s="231">
        <v>2</v>
      </c>
      <c r="J29" s="232">
        <v>2</v>
      </c>
      <c r="L29" s="273">
        <f>SUMPRODUCT(E$3:I$3,E29:I29)/SUM(E29:I29)</f>
        <v>4.0196629213483144</v>
      </c>
      <c r="N29" s="118">
        <v>19</v>
      </c>
      <c r="O29" s="109">
        <v>118</v>
      </c>
      <c r="P29" s="109">
        <v>160</v>
      </c>
      <c r="Q29" s="109">
        <v>47</v>
      </c>
      <c r="R29" s="109">
        <v>12</v>
      </c>
      <c r="S29" s="110">
        <v>2</v>
      </c>
      <c r="T29" s="2"/>
      <c r="U29" s="273">
        <f>SUMPRODUCT(N$3:R$3,N29:R29)/SUM(N29:R29)</f>
        <v>3.2387640449438204</v>
      </c>
    </row>
    <row r="30" spans="1:21" ht="13.5" customHeight="1" x14ac:dyDescent="0.15">
      <c r="A30" s="263"/>
      <c r="B30" s="148"/>
      <c r="C30" s="17"/>
      <c r="D30" s="205"/>
      <c r="E30" s="105">
        <v>29.329608938547487</v>
      </c>
      <c r="F30" s="106">
        <v>46.648044692737429</v>
      </c>
      <c r="G30" s="106">
        <v>20.11173184357542</v>
      </c>
      <c r="H30" s="106">
        <v>2.7932960893854748</v>
      </c>
      <c r="I30" s="106">
        <v>0.55865921787709494</v>
      </c>
      <c r="J30" s="107">
        <v>0.55865921787709494</v>
      </c>
      <c r="L30" s="272"/>
      <c r="N30" s="117">
        <v>5.3072625698324023</v>
      </c>
      <c r="O30" s="106">
        <v>32.960893854748605</v>
      </c>
      <c r="P30" s="106">
        <v>44.692737430167597</v>
      </c>
      <c r="Q30" s="106">
        <v>13.128491620111731</v>
      </c>
      <c r="R30" s="106">
        <v>3.3519553072625698</v>
      </c>
      <c r="S30" s="107">
        <v>0.55865921787709494</v>
      </c>
      <c r="U30" s="272"/>
    </row>
    <row r="31" spans="1:21" s="57" customFormat="1" ht="13.5" customHeight="1" x14ac:dyDescent="0.15">
      <c r="A31" s="263"/>
      <c r="B31" s="149" t="s">
        <v>6</v>
      </c>
      <c r="C31" s="229"/>
      <c r="D31" s="240">
        <v>457</v>
      </c>
      <c r="E31" s="230">
        <v>115</v>
      </c>
      <c r="F31" s="231">
        <v>239</v>
      </c>
      <c r="G31" s="231">
        <v>78</v>
      </c>
      <c r="H31" s="231">
        <v>10</v>
      </c>
      <c r="I31" s="231">
        <v>6</v>
      </c>
      <c r="J31" s="232">
        <v>9</v>
      </c>
      <c r="L31" s="273">
        <f>SUMPRODUCT(E$3:I$3,E31:I31)/SUM(E31:I31)</f>
        <v>3.9977678571428572</v>
      </c>
      <c r="N31" s="118">
        <v>23</v>
      </c>
      <c r="O31" s="109">
        <v>136</v>
      </c>
      <c r="P31" s="109">
        <v>206</v>
      </c>
      <c r="Q31" s="109">
        <v>56</v>
      </c>
      <c r="R31" s="109">
        <v>23</v>
      </c>
      <c r="S31" s="110">
        <v>13</v>
      </c>
      <c r="T31" s="2"/>
      <c r="U31" s="273">
        <f>SUMPRODUCT(N$3:R$3,N31:R31)/SUM(N31:R31)</f>
        <v>3.1801801801801801</v>
      </c>
    </row>
    <row r="32" spans="1:21" ht="13.5" customHeight="1" x14ac:dyDescent="0.15">
      <c r="A32" s="263"/>
      <c r="B32" s="148"/>
      <c r="C32" s="17"/>
      <c r="D32" s="205"/>
      <c r="E32" s="105">
        <v>25.164113785557984</v>
      </c>
      <c r="F32" s="106">
        <v>52.297592997811812</v>
      </c>
      <c r="G32" s="106">
        <v>17.067833698030636</v>
      </c>
      <c r="H32" s="106">
        <v>2.1881838074398248</v>
      </c>
      <c r="I32" s="106">
        <v>1.3129102844638949</v>
      </c>
      <c r="J32" s="107">
        <v>1.9693654266958425</v>
      </c>
      <c r="L32" s="272"/>
      <c r="N32" s="117">
        <v>5.0328227571115978</v>
      </c>
      <c r="O32" s="106">
        <v>29.759299781181621</v>
      </c>
      <c r="P32" s="106">
        <v>45.076586433260395</v>
      </c>
      <c r="Q32" s="106">
        <v>12.253829321663019</v>
      </c>
      <c r="R32" s="106">
        <v>5.0328227571115978</v>
      </c>
      <c r="S32" s="107">
        <v>2.8446389496717726</v>
      </c>
      <c r="U32" s="272"/>
    </row>
    <row r="33" spans="1:21" s="57" customFormat="1" ht="13.5" customHeight="1" x14ac:dyDescent="0.15">
      <c r="A33" s="263"/>
      <c r="B33" s="149" t="s">
        <v>7</v>
      </c>
      <c r="C33" s="229"/>
      <c r="D33" s="240">
        <v>531</v>
      </c>
      <c r="E33" s="230">
        <v>106</v>
      </c>
      <c r="F33" s="231">
        <v>269</v>
      </c>
      <c r="G33" s="231">
        <v>121</v>
      </c>
      <c r="H33" s="231">
        <v>21</v>
      </c>
      <c r="I33" s="231">
        <v>0</v>
      </c>
      <c r="J33" s="232">
        <v>14</v>
      </c>
      <c r="L33" s="273">
        <f>SUMPRODUCT(E$3:I$3,E33:I33)/SUM(E33:I33)</f>
        <v>3.8897485493230173</v>
      </c>
      <c r="N33" s="118">
        <v>13</v>
      </c>
      <c r="O33" s="109">
        <v>116</v>
      </c>
      <c r="P33" s="109">
        <v>269</v>
      </c>
      <c r="Q33" s="109">
        <v>93</v>
      </c>
      <c r="R33" s="109">
        <v>16</v>
      </c>
      <c r="S33" s="110">
        <v>24</v>
      </c>
      <c r="T33" s="2"/>
      <c r="U33" s="273">
        <f>SUMPRODUCT(N$3:R$3,N33:R33)/SUM(N33:R33)</f>
        <v>3.0335305719921104</v>
      </c>
    </row>
    <row r="34" spans="1:21" ht="13.5" customHeight="1" x14ac:dyDescent="0.15">
      <c r="A34" s="263"/>
      <c r="B34" s="148"/>
      <c r="C34" s="17"/>
      <c r="D34" s="205"/>
      <c r="E34" s="105">
        <v>19.962335216572505</v>
      </c>
      <c r="F34" s="106">
        <v>50.659133709981162</v>
      </c>
      <c r="G34" s="106">
        <v>22.78719397363465</v>
      </c>
      <c r="H34" s="106">
        <v>3.9548022598870061</v>
      </c>
      <c r="I34" s="106">
        <v>0</v>
      </c>
      <c r="J34" s="107">
        <v>2.6365348399246704</v>
      </c>
      <c r="L34" s="272"/>
      <c r="N34" s="117">
        <v>2.4482109227871938</v>
      </c>
      <c r="O34" s="106">
        <v>21.84557438794727</v>
      </c>
      <c r="P34" s="106">
        <v>50.659133709981162</v>
      </c>
      <c r="Q34" s="106">
        <v>17.514124293785311</v>
      </c>
      <c r="R34" s="106">
        <v>3.0131826741996233</v>
      </c>
      <c r="S34" s="107">
        <v>4.5197740112994351</v>
      </c>
      <c r="U34" s="272"/>
    </row>
    <row r="35" spans="1:21" s="57" customFormat="1" ht="13.5" customHeight="1" x14ac:dyDescent="0.15">
      <c r="A35" s="263"/>
      <c r="B35" s="149" t="s">
        <v>45</v>
      </c>
      <c r="C35" s="229"/>
      <c r="D35" s="240">
        <v>750</v>
      </c>
      <c r="E35" s="230">
        <v>135</v>
      </c>
      <c r="F35" s="231">
        <v>348</v>
      </c>
      <c r="G35" s="231">
        <v>156</v>
      </c>
      <c r="H35" s="231">
        <v>26</v>
      </c>
      <c r="I35" s="231">
        <v>0</v>
      </c>
      <c r="J35" s="232">
        <v>85</v>
      </c>
      <c r="L35" s="273">
        <f>SUMPRODUCT(E$3:I$3,E35:I35)/SUM(E35:I35)</f>
        <v>3.8902255639097745</v>
      </c>
      <c r="N35" s="118">
        <v>28</v>
      </c>
      <c r="O35" s="109">
        <v>217</v>
      </c>
      <c r="P35" s="109">
        <v>297</v>
      </c>
      <c r="Q35" s="109">
        <v>70</v>
      </c>
      <c r="R35" s="109">
        <v>16</v>
      </c>
      <c r="S35" s="110">
        <v>122</v>
      </c>
      <c r="T35" s="2"/>
      <c r="U35" s="273">
        <f>SUMPRODUCT(N$3:R$3,N35:R35)/SUM(N35:R35)</f>
        <v>3.2722929936305731</v>
      </c>
    </row>
    <row r="36" spans="1:21" ht="13.5" customHeight="1" x14ac:dyDescent="0.15">
      <c r="A36" s="263"/>
      <c r="B36" s="148"/>
      <c r="C36" s="17"/>
      <c r="D36" s="205"/>
      <c r="E36" s="105">
        <v>18</v>
      </c>
      <c r="F36" s="106">
        <v>46.400000000000006</v>
      </c>
      <c r="G36" s="106">
        <v>20.8</v>
      </c>
      <c r="H36" s="106">
        <v>3.4666666666666663</v>
      </c>
      <c r="I36" s="106">
        <v>0</v>
      </c>
      <c r="J36" s="107">
        <v>11.333333333333332</v>
      </c>
      <c r="L36" s="272"/>
      <c r="N36" s="117">
        <v>3.7333333333333338</v>
      </c>
      <c r="O36" s="106">
        <v>28.933333333333334</v>
      </c>
      <c r="P36" s="106">
        <v>39.6</v>
      </c>
      <c r="Q36" s="106">
        <v>9.3333333333333339</v>
      </c>
      <c r="R36" s="106">
        <v>2.1333333333333333</v>
      </c>
      <c r="S36" s="107">
        <v>16.266666666666666</v>
      </c>
      <c r="U36" s="272"/>
    </row>
    <row r="37" spans="1:21" s="57" customFormat="1" ht="13.5" customHeight="1" x14ac:dyDescent="0.15">
      <c r="A37" s="263"/>
      <c r="B37" s="56" t="s">
        <v>46</v>
      </c>
      <c r="D37" s="198">
        <v>32</v>
      </c>
      <c r="E37" s="108">
        <v>5</v>
      </c>
      <c r="F37" s="109">
        <v>18</v>
      </c>
      <c r="G37" s="109">
        <v>5</v>
      </c>
      <c r="H37" s="109">
        <v>0</v>
      </c>
      <c r="I37" s="109">
        <v>0</v>
      </c>
      <c r="J37" s="110">
        <v>4</v>
      </c>
      <c r="L37" s="273">
        <f>SUMPRODUCT(E$3:I$3,E37:I37)/SUM(E37:I37)</f>
        <v>4</v>
      </c>
      <c r="N37" s="118">
        <v>0</v>
      </c>
      <c r="O37" s="109">
        <v>8</v>
      </c>
      <c r="P37" s="109">
        <v>14</v>
      </c>
      <c r="Q37" s="109">
        <v>5</v>
      </c>
      <c r="R37" s="109">
        <v>1</v>
      </c>
      <c r="S37" s="110">
        <v>4</v>
      </c>
      <c r="T37" s="2"/>
      <c r="U37" s="273">
        <f>SUMPRODUCT(N$3:R$3,N37:R37)/SUM(N37:R37)</f>
        <v>3.0357142857142856</v>
      </c>
    </row>
    <row r="38" spans="1:21" ht="13.5" customHeight="1" thickBot="1" x14ac:dyDescent="0.2">
      <c r="A38" s="263"/>
      <c r="B38" s="56"/>
      <c r="D38" s="199"/>
      <c r="E38" s="111">
        <v>15.625</v>
      </c>
      <c r="F38" s="112">
        <v>56.25</v>
      </c>
      <c r="G38" s="112">
        <v>15.625</v>
      </c>
      <c r="H38" s="112">
        <v>0</v>
      </c>
      <c r="I38" s="112">
        <v>0</v>
      </c>
      <c r="J38" s="113">
        <v>12.5</v>
      </c>
      <c r="L38" s="271"/>
      <c r="N38" s="119">
        <v>0</v>
      </c>
      <c r="O38" s="112">
        <v>25</v>
      </c>
      <c r="P38" s="112">
        <v>43.75</v>
      </c>
      <c r="Q38" s="112">
        <v>15.625</v>
      </c>
      <c r="R38" s="112">
        <v>3.125</v>
      </c>
      <c r="S38" s="113">
        <v>12.5</v>
      </c>
      <c r="U38" s="271"/>
    </row>
    <row r="39" spans="1:21" s="57" customFormat="1" ht="13.5" customHeight="1" x14ac:dyDescent="0.15">
      <c r="A39" s="265" t="s">
        <v>47</v>
      </c>
      <c r="B39" s="55" t="s">
        <v>49</v>
      </c>
      <c r="C39" s="217"/>
      <c r="D39" s="202">
        <v>365</v>
      </c>
      <c r="E39" s="108">
        <v>111</v>
      </c>
      <c r="F39" s="109">
        <v>157</v>
      </c>
      <c r="G39" s="109">
        <v>73</v>
      </c>
      <c r="H39" s="109">
        <v>16</v>
      </c>
      <c r="I39" s="109">
        <v>5</v>
      </c>
      <c r="J39" s="110">
        <v>3</v>
      </c>
      <c r="L39" s="270">
        <f>SUMPRODUCT(E$3:I$3,E39:I39)/SUM(E39:I39)</f>
        <v>3.9751381215469612</v>
      </c>
      <c r="N39" s="118">
        <v>30</v>
      </c>
      <c r="O39" s="109">
        <v>111</v>
      </c>
      <c r="P39" s="109">
        <v>161</v>
      </c>
      <c r="Q39" s="109">
        <v>40</v>
      </c>
      <c r="R39" s="109">
        <v>16</v>
      </c>
      <c r="S39" s="110">
        <v>7</v>
      </c>
      <c r="T39" s="2"/>
      <c r="U39" s="270">
        <f>SUMPRODUCT(N$3:R$3,N39:R39)/SUM(N39:R39)</f>
        <v>3.2765363128491618</v>
      </c>
    </row>
    <row r="40" spans="1:21" ht="13.5" customHeight="1" x14ac:dyDescent="0.15">
      <c r="A40" s="263"/>
      <c r="B40" s="56"/>
      <c r="C40" s="218"/>
      <c r="D40" s="202"/>
      <c r="E40" s="219">
        <v>30.410958904109592</v>
      </c>
      <c r="F40" s="220">
        <v>43.013698630136986</v>
      </c>
      <c r="G40" s="220">
        <v>20</v>
      </c>
      <c r="H40" s="220">
        <v>4.3835616438356162</v>
      </c>
      <c r="I40" s="220">
        <v>1.3698630136986301</v>
      </c>
      <c r="J40" s="221">
        <v>0.82191780821917804</v>
      </c>
      <c r="L40" s="272"/>
      <c r="N40" s="117">
        <v>8.2191780821917799</v>
      </c>
      <c r="O40" s="106">
        <v>30.410958904109592</v>
      </c>
      <c r="P40" s="106">
        <v>44.109589041095894</v>
      </c>
      <c r="Q40" s="106">
        <v>10.95890410958904</v>
      </c>
      <c r="R40" s="106">
        <v>4.3835616438356162</v>
      </c>
      <c r="S40" s="107">
        <v>1.9178082191780823</v>
      </c>
      <c r="U40" s="272"/>
    </row>
    <row r="41" spans="1:21" s="57" customFormat="1" ht="13.5" customHeight="1" x14ac:dyDescent="0.15">
      <c r="A41" s="263"/>
      <c r="B41" s="149" t="s">
        <v>51</v>
      </c>
      <c r="C41" s="246"/>
      <c r="D41" s="239">
        <v>1728</v>
      </c>
      <c r="E41" s="230">
        <v>403</v>
      </c>
      <c r="F41" s="231">
        <v>849</v>
      </c>
      <c r="G41" s="231">
        <v>338</v>
      </c>
      <c r="H41" s="231">
        <v>55</v>
      </c>
      <c r="I41" s="231">
        <v>4</v>
      </c>
      <c r="J41" s="232">
        <v>79</v>
      </c>
      <c r="L41" s="273">
        <f>SUMPRODUCT(E$3:I$3,E41:I41)/SUM(E41:I41)</f>
        <v>3.96543359611886</v>
      </c>
      <c r="N41" s="118">
        <v>69</v>
      </c>
      <c r="O41" s="109">
        <v>506</v>
      </c>
      <c r="P41" s="109">
        <v>769</v>
      </c>
      <c r="Q41" s="109">
        <v>215</v>
      </c>
      <c r="R41" s="109">
        <v>55</v>
      </c>
      <c r="S41" s="110">
        <v>114</v>
      </c>
      <c r="T41" s="2"/>
      <c r="U41" s="273">
        <f>SUMPRODUCT(N$3:R$3,N41:R41)/SUM(N41:R41)</f>
        <v>3.1976456009913261</v>
      </c>
    </row>
    <row r="42" spans="1:21" ht="13.5" customHeight="1" x14ac:dyDescent="0.15">
      <c r="A42" s="263"/>
      <c r="B42" s="148"/>
      <c r="C42" s="243"/>
      <c r="D42" s="201"/>
      <c r="E42" s="105">
        <v>23.32175925925926</v>
      </c>
      <c r="F42" s="106">
        <v>49.131944444444443</v>
      </c>
      <c r="G42" s="106">
        <v>19.560185185185187</v>
      </c>
      <c r="H42" s="106">
        <v>3.1828703703703707</v>
      </c>
      <c r="I42" s="106">
        <v>0.23148148148148145</v>
      </c>
      <c r="J42" s="107">
        <v>4.5717592592592595</v>
      </c>
      <c r="L42" s="272"/>
      <c r="N42" s="117">
        <v>3.9930555555555554</v>
      </c>
      <c r="O42" s="106">
        <v>29.282407407407408</v>
      </c>
      <c r="P42" s="106">
        <v>44.502314814814817</v>
      </c>
      <c r="Q42" s="106">
        <v>12.44212962962963</v>
      </c>
      <c r="R42" s="106">
        <v>3.1828703703703707</v>
      </c>
      <c r="S42" s="107">
        <v>6.5972222222222223</v>
      </c>
      <c r="U42" s="272"/>
    </row>
    <row r="43" spans="1:21" s="57" customFormat="1" ht="13.5" customHeight="1" x14ac:dyDescent="0.15">
      <c r="A43" s="263"/>
      <c r="B43" s="149" t="s">
        <v>52</v>
      </c>
      <c r="C43" s="246"/>
      <c r="D43" s="239">
        <v>317</v>
      </c>
      <c r="E43" s="230">
        <v>71</v>
      </c>
      <c r="F43" s="231">
        <v>142</v>
      </c>
      <c r="G43" s="231">
        <v>65</v>
      </c>
      <c r="H43" s="231">
        <v>10</v>
      </c>
      <c r="I43" s="231">
        <v>2</v>
      </c>
      <c r="J43" s="232">
        <v>27</v>
      </c>
      <c r="L43" s="273">
        <f>SUMPRODUCT(E$3:I$3,E43:I43)/SUM(E43:I43)</f>
        <v>3.9310344827586206</v>
      </c>
      <c r="N43" s="118">
        <v>13</v>
      </c>
      <c r="O43" s="109">
        <v>81</v>
      </c>
      <c r="P43" s="109">
        <v>135</v>
      </c>
      <c r="Q43" s="109">
        <v>35</v>
      </c>
      <c r="R43" s="109">
        <v>12</v>
      </c>
      <c r="S43" s="110">
        <v>41</v>
      </c>
      <c r="T43" s="2"/>
      <c r="U43" s="273">
        <f>SUMPRODUCT(N$3:R$3,N43:R43)/SUM(N43:R43)</f>
        <v>3.1739130434782608</v>
      </c>
    </row>
    <row r="44" spans="1:21" ht="13.5" customHeight="1" x14ac:dyDescent="0.15">
      <c r="A44" s="263"/>
      <c r="B44" s="148"/>
      <c r="C44" s="243"/>
      <c r="D44" s="201"/>
      <c r="E44" s="105">
        <v>22.397476340694006</v>
      </c>
      <c r="F44" s="106">
        <v>44.794952681388011</v>
      </c>
      <c r="G44" s="106">
        <v>20.504731861198739</v>
      </c>
      <c r="H44" s="106">
        <v>3.1545741324921135</v>
      </c>
      <c r="I44" s="106">
        <v>0.63091482649842268</v>
      </c>
      <c r="J44" s="107">
        <v>8.517350157728707</v>
      </c>
      <c r="L44" s="272"/>
      <c r="N44" s="117">
        <v>4.1009463722397479</v>
      </c>
      <c r="O44" s="106">
        <v>25.552050473186121</v>
      </c>
      <c r="P44" s="106">
        <v>42.586750788643535</v>
      </c>
      <c r="Q44" s="106">
        <v>11.041009463722396</v>
      </c>
      <c r="R44" s="106">
        <v>3.7854889589905363</v>
      </c>
      <c r="S44" s="107">
        <v>12.933753943217665</v>
      </c>
      <c r="U44" s="272"/>
    </row>
    <row r="45" spans="1:21" s="57" customFormat="1" ht="13.5" customHeight="1" x14ac:dyDescent="0.15">
      <c r="A45" s="263"/>
      <c r="B45" s="56" t="s">
        <v>350</v>
      </c>
      <c r="C45" s="244"/>
      <c r="D45" s="202">
        <v>45</v>
      </c>
      <c r="E45" s="108">
        <v>6</v>
      </c>
      <c r="F45" s="109">
        <v>22</v>
      </c>
      <c r="G45" s="109">
        <v>8</v>
      </c>
      <c r="H45" s="109">
        <v>1</v>
      </c>
      <c r="I45" s="109">
        <v>1</v>
      </c>
      <c r="J45" s="110">
        <v>7</v>
      </c>
      <c r="L45" s="273">
        <f>SUMPRODUCT(E$3:I$3,E45:I45)/SUM(E45:I45)</f>
        <v>3.8157894736842106</v>
      </c>
      <c r="N45" s="118">
        <v>1</v>
      </c>
      <c r="O45" s="109">
        <v>11</v>
      </c>
      <c r="P45" s="109">
        <v>17</v>
      </c>
      <c r="Q45" s="109">
        <v>8</v>
      </c>
      <c r="R45" s="109">
        <v>1</v>
      </c>
      <c r="S45" s="110">
        <v>7</v>
      </c>
      <c r="T45" s="2"/>
      <c r="U45" s="273">
        <f>SUMPRODUCT(N$3:R$3,N45:R45)/SUM(N45:R45)</f>
        <v>3.0789473684210527</v>
      </c>
    </row>
    <row r="46" spans="1:21" ht="13.5" customHeight="1" thickBot="1" x14ac:dyDescent="0.2">
      <c r="A46" s="264"/>
      <c r="B46" s="150"/>
      <c r="C46" s="245"/>
      <c r="D46" s="203"/>
      <c r="E46" s="111">
        <v>13.333333333333334</v>
      </c>
      <c r="F46" s="112">
        <v>48.888888888888886</v>
      </c>
      <c r="G46" s="112">
        <v>17.777777777777779</v>
      </c>
      <c r="H46" s="112">
        <v>2.2222222222222223</v>
      </c>
      <c r="I46" s="112">
        <v>2.2222222222222223</v>
      </c>
      <c r="J46" s="113">
        <v>15.555555555555555</v>
      </c>
      <c r="L46" s="271"/>
      <c r="N46" s="119">
        <v>2.2222222222222223</v>
      </c>
      <c r="O46" s="112">
        <v>24.444444444444443</v>
      </c>
      <c r="P46" s="112">
        <v>37.777777777777779</v>
      </c>
      <c r="Q46" s="112">
        <v>17.777777777777779</v>
      </c>
      <c r="R46" s="112">
        <v>2.2222222222222223</v>
      </c>
      <c r="S46" s="113">
        <v>15.555555555555555</v>
      </c>
      <c r="U46" s="271"/>
    </row>
    <row r="47" spans="1:21" s="57" customFormat="1" ht="13.5" customHeight="1" x14ac:dyDescent="0.15">
      <c r="A47" s="265" t="s">
        <v>224</v>
      </c>
      <c r="B47" s="55" t="s">
        <v>54</v>
      </c>
      <c r="C47" s="217"/>
      <c r="D47" s="202">
        <v>95</v>
      </c>
      <c r="E47" s="108">
        <v>44</v>
      </c>
      <c r="F47" s="109">
        <v>30</v>
      </c>
      <c r="G47" s="109">
        <v>16</v>
      </c>
      <c r="H47" s="109">
        <v>4</v>
      </c>
      <c r="I47" s="109">
        <v>0</v>
      </c>
      <c r="J47" s="110">
        <v>1</v>
      </c>
      <c r="L47" s="270">
        <f>SUMPRODUCT(E$3:I$3,E47:I47)/SUM(E47:I47)</f>
        <v>4.2127659574468082</v>
      </c>
      <c r="N47" s="118">
        <v>14</v>
      </c>
      <c r="O47" s="109">
        <v>37</v>
      </c>
      <c r="P47" s="109">
        <v>34</v>
      </c>
      <c r="Q47" s="109">
        <v>7</v>
      </c>
      <c r="R47" s="109">
        <v>2</v>
      </c>
      <c r="S47" s="110">
        <v>1</v>
      </c>
      <c r="T47" s="2"/>
      <c r="U47" s="270">
        <f>SUMPRODUCT(N$3:R$3,N47:R47)/SUM(N47:R47)</f>
        <v>3.5744680851063828</v>
      </c>
    </row>
    <row r="48" spans="1:21" ht="13.5" customHeight="1" x14ac:dyDescent="0.15">
      <c r="A48" s="263"/>
      <c r="B48" s="56"/>
      <c r="C48" s="218"/>
      <c r="D48" s="202"/>
      <c r="E48" s="219">
        <v>46.315789473684212</v>
      </c>
      <c r="F48" s="220">
        <v>31.578947368421051</v>
      </c>
      <c r="G48" s="220">
        <v>16.842105263157894</v>
      </c>
      <c r="H48" s="220">
        <v>4.2105263157894735</v>
      </c>
      <c r="I48" s="220">
        <v>0</v>
      </c>
      <c r="J48" s="221">
        <v>1.0526315789473684</v>
      </c>
      <c r="L48" s="272"/>
      <c r="N48" s="117">
        <v>14.736842105263156</v>
      </c>
      <c r="O48" s="106">
        <v>38.94736842105263</v>
      </c>
      <c r="P48" s="106">
        <v>35.789473684210527</v>
      </c>
      <c r="Q48" s="106">
        <v>7.3684210526315779</v>
      </c>
      <c r="R48" s="106">
        <v>2.1052631578947367</v>
      </c>
      <c r="S48" s="107">
        <v>1.0526315789473684</v>
      </c>
      <c r="U48" s="272"/>
    </row>
    <row r="49" spans="1:21" s="57" customFormat="1" ht="13.5" customHeight="1" x14ac:dyDescent="0.15">
      <c r="A49" s="263"/>
      <c r="B49" s="149" t="s">
        <v>393</v>
      </c>
      <c r="C49" s="246"/>
      <c r="D49" s="239">
        <v>332</v>
      </c>
      <c r="E49" s="230">
        <v>80</v>
      </c>
      <c r="F49" s="231">
        <v>162</v>
      </c>
      <c r="G49" s="231">
        <v>66</v>
      </c>
      <c r="H49" s="231">
        <v>14</v>
      </c>
      <c r="I49" s="231">
        <v>7</v>
      </c>
      <c r="J49" s="232">
        <v>3</v>
      </c>
      <c r="L49" s="273">
        <f>SUMPRODUCT(E$3:I$3,E49:I49)/SUM(E49:I49)</f>
        <v>3.8936170212765959</v>
      </c>
      <c r="N49" s="118">
        <v>17</v>
      </c>
      <c r="O49" s="109">
        <v>89</v>
      </c>
      <c r="P49" s="109">
        <v>156</v>
      </c>
      <c r="Q49" s="109">
        <v>47</v>
      </c>
      <c r="R49" s="109">
        <v>18</v>
      </c>
      <c r="S49" s="110">
        <v>5</v>
      </c>
      <c r="T49" s="2"/>
      <c r="U49" s="273">
        <f>SUMPRODUCT(N$3:R$3,N49:R49)/SUM(N49:R49)</f>
        <v>3.1223241590214066</v>
      </c>
    </row>
    <row r="50" spans="1:21" ht="13.5" customHeight="1" x14ac:dyDescent="0.15">
      <c r="A50" s="263"/>
      <c r="B50" s="148"/>
      <c r="C50" s="243"/>
      <c r="D50" s="201"/>
      <c r="E50" s="105">
        <v>24.096385542168676</v>
      </c>
      <c r="F50" s="106">
        <v>48.795180722891565</v>
      </c>
      <c r="G50" s="106">
        <v>19.879518072289155</v>
      </c>
      <c r="H50" s="106">
        <v>4.2168674698795181</v>
      </c>
      <c r="I50" s="106">
        <v>2.1084337349397591</v>
      </c>
      <c r="J50" s="107">
        <v>0.90361445783132521</v>
      </c>
      <c r="L50" s="272"/>
      <c r="N50" s="117">
        <v>5.1204819277108431</v>
      </c>
      <c r="O50" s="106">
        <v>26.807228915662652</v>
      </c>
      <c r="P50" s="106">
        <v>46.987951807228917</v>
      </c>
      <c r="Q50" s="106">
        <v>14.156626506024098</v>
      </c>
      <c r="R50" s="106">
        <v>5.4216867469879517</v>
      </c>
      <c r="S50" s="107">
        <v>1.5060240963855422</v>
      </c>
      <c r="U50" s="272"/>
    </row>
    <row r="51" spans="1:21" s="57" customFormat="1" ht="13.5" customHeight="1" x14ac:dyDescent="0.15">
      <c r="A51" s="263"/>
      <c r="B51" s="149" t="s">
        <v>56</v>
      </c>
      <c r="C51" s="246"/>
      <c r="D51" s="239">
        <v>216</v>
      </c>
      <c r="E51" s="230">
        <v>54</v>
      </c>
      <c r="F51" s="231">
        <v>116</v>
      </c>
      <c r="G51" s="231">
        <v>33</v>
      </c>
      <c r="H51" s="231">
        <v>9</v>
      </c>
      <c r="I51" s="231">
        <v>0</v>
      </c>
      <c r="J51" s="232">
        <v>4</v>
      </c>
      <c r="L51" s="273">
        <f>SUMPRODUCT(E$3:I$3,E51:I51)/SUM(E51:I51)</f>
        <v>4.0141509433962268</v>
      </c>
      <c r="N51" s="118">
        <v>7</v>
      </c>
      <c r="O51" s="109">
        <v>71</v>
      </c>
      <c r="P51" s="109">
        <v>87</v>
      </c>
      <c r="Q51" s="109">
        <v>29</v>
      </c>
      <c r="R51" s="109">
        <v>14</v>
      </c>
      <c r="S51" s="110">
        <v>8</v>
      </c>
      <c r="T51" s="2"/>
      <c r="U51" s="273">
        <f>SUMPRODUCT(N$3:R$3,N51:R51)/SUM(N51:R51)</f>
        <v>3.1346153846153846</v>
      </c>
    </row>
    <row r="52" spans="1:21" ht="13.5" customHeight="1" x14ac:dyDescent="0.15">
      <c r="A52" s="263"/>
      <c r="B52" s="148"/>
      <c r="C52" s="243"/>
      <c r="D52" s="201"/>
      <c r="E52" s="105">
        <v>25</v>
      </c>
      <c r="F52" s="106">
        <v>53.703703703703709</v>
      </c>
      <c r="G52" s="106">
        <v>15.277777777777779</v>
      </c>
      <c r="H52" s="106">
        <v>4.1666666666666661</v>
      </c>
      <c r="I52" s="106">
        <v>0</v>
      </c>
      <c r="J52" s="107">
        <v>1.8518518518518516</v>
      </c>
      <c r="L52" s="272"/>
      <c r="N52" s="117">
        <v>3.2407407407407405</v>
      </c>
      <c r="O52" s="106">
        <v>32.870370370370374</v>
      </c>
      <c r="P52" s="106">
        <v>40.277777777777779</v>
      </c>
      <c r="Q52" s="106">
        <v>13.425925925925927</v>
      </c>
      <c r="R52" s="106">
        <v>6.481481481481481</v>
      </c>
      <c r="S52" s="107">
        <v>3.7037037037037033</v>
      </c>
      <c r="U52" s="272"/>
    </row>
    <row r="53" spans="1:21" s="57" customFormat="1" ht="13.5" customHeight="1" x14ac:dyDescent="0.15">
      <c r="A53" s="263"/>
      <c r="B53" s="149" t="s">
        <v>58</v>
      </c>
      <c r="C53" s="246"/>
      <c r="D53" s="239">
        <v>177</v>
      </c>
      <c r="E53" s="230">
        <v>67</v>
      </c>
      <c r="F53" s="231">
        <v>73</v>
      </c>
      <c r="G53" s="231">
        <v>26</v>
      </c>
      <c r="H53" s="231">
        <v>6</v>
      </c>
      <c r="I53" s="231">
        <v>2</v>
      </c>
      <c r="J53" s="232">
        <v>3</v>
      </c>
      <c r="L53" s="273">
        <f>SUMPRODUCT(E$3:I$3,E53:I53)/SUM(E53:I53)</f>
        <v>4.1321839080459766</v>
      </c>
      <c r="N53" s="118">
        <v>9</v>
      </c>
      <c r="O53" s="109">
        <v>63</v>
      </c>
      <c r="P53" s="109">
        <v>78</v>
      </c>
      <c r="Q53" s="109">
        <v>14</v>
      </c>
      <c r="R53" s="109">
        <v>7</v>
      </c>
      <c r="S53" s="110">
        <v>6</v>
      </c>
      <c r="T53" s="2"/>
      <c r="U53" s="273">
        <f>SUMPRODUCT(N$3:R$3,N53:R53)/SUM(N53:R53)</f>
        <v>3.3099415204678362</v>
      </c>
    </row>
    <row r="54" spans="1:21" ht="13.5" customHeight="1" x14ac:dyDescent="0.15">
      <c r="A54" s="263"/>
      <c r="B54" s="148"/>
      <c r="C54" s="243"/>
      <c r="D54" s="201"/>
      <c r="E54" s="105">
        <v>37.853107344632768</v>
      </c>
      <c r="F54" s="106">
        <v>41.242937853107343</v>
      </c>
      <c r="G54" s="106">
        <v>14.689265536723164</v>
      </c>
      <c r="H54" s="106">
        <v>3.3898305084745761</v>
      </c>
      <c r="I54" s="106">
        <v>1.1299435028248588</v>
      </c>
      <c r="J54" s="107">
        <v>1.6949152542372881</v>
      </c>
      <c r="L54" s="272"/>
      <c r="N54" s="117">
        <v>5.0847457627118651</v>
      </c>
      <c r="O54" s="106">
        <v>35.593220338983052</v>
      </c>
      <c r="P54" s="106">
        <v>44.067796610169488</v>
      </c>
      <c r="Q54" s="106">
        <v>7.9096045197740121</v>
      </c>
      <c r="R54" s="106">
        <v>3.9548022598870061</v>
      </c>
      <c r="S54" s="107">
        <v>3.3898305084745761</v>
      </c>
      <c r="U54" s="272"/>
    </row>
    <row r="55" spans="1:21" s="57" customFormat="1" ht="13.5" customHeight="1" x14ac:dyDescent="0.15">
      <c r="A55" s="263"/>
      <c r="B55" s="149" t="s">
        <v>60</v>
      </c>
      <c r="C55" s="246"/>
      <c r="D55" s="239">
        <v>396</v>
      </c>
      <c r="E55" s="230">
        <v>112</v>
      </c>
      <c r="F55" s="231">
        <v>183</v>
      </c>
      <c r="G55" s="231">
        <v>80</v>
      </c>
      <c r="H55" s="231">
        <v>9</v>
      </c>
      <c r="I55" s="231">
        <v>3</v>
      </c>
      <c r="J55" s="232">
        <v>9</v>
      </c>
      <c r="L55" s="273">
        <f>SUMPRODUCT(E$3:I$3,E55:I55)/SUM(E55:I55)</f>
        <v>4.0129198966408266</v>
      </c>
      <c r="N55" s="118">
        <v>21</v>
      </c>
      <c r="O55" s="109">
        <v>121</v>
      </c>
      <c r="P55" s="109">
        <v>173</v>
      </c>
      <c r="Q55" s="109">
        <v>52</v>
      </c>
      <c r="R55" s="109">
        <v>16</v>
      </c>
      <c r="S55" s="110">
        <v>13</v>
      </c>
      <c r="T55" s="2"/>
      <c r="U55" s="273">
        <f>SUMPRODUCT(N$3:R$3,N55:R55)/SUM(N55:R55)</f>
        <v>3.206266318537859</v>
      </c>
    </row>
    <row r="56" spans="1:21" ht="13.5" customHeight="1" x14ac:dyDescent="0.15">
      <c r="A56" s="263"/>
      <c r="B56" s="148"/>
      <c r="C56" s="243"/>
      <c r="D56" s="201"/>
      <c r="E56" s="105">
        <v>28.28282828282828</v>
      </c>
      <c r="F56" s="106">
        <v>46.212121212121211</v>
      </c>
      <c r="G56" s="106">
        <v>20.202020202020201</v>
      </c>
      <c r="H56" s="106">
        <v>2.2727272727272729</v>
      </c>
      <c r="I56" s="106">
        <v>0.75757575757575757</v>
      </c>
      <c r="J56" s="107">
        <v>2.2727272727272729</v>
      </c>
      <c r="L56" s="272"/>
      <c r="N56" s="117">
        <v>5.3030303030303028</v>
      </c>
      <c r="O56" s="106">
        <v>30.555555555555557</v>
      </c>
      <c r="P56" s="106">
        <v>43.686868686868685</v>
      </c>
      <c r="Q56" s="106">
        <v>13.131313131313133</v>
      </c>
      <c r="R56" s="106">
        <v>4.0404040404040407</v>
      </c>
      <c r="S56" s="107">
        <v>3.2828282828282833</v>
      </c>
      <c r="U56" s="272"/>
    </row>
    <row r="57" spans="1:21" s="57" customFormat="1" ht="13.5" customHeight="1" x14ac:dyDescent="0.15">
      <c r="A57" s="263"/>
      <c r="B57" s="149" t="s">
        <v>62</v>
      </c>
      <c r="C57" s="246"/>
      <c r="D57" s="239">
        <v>207</v>
      </c>
      <c r="E57" s="230">
        <v>61</v>
      </c>
      <c r="F57" s="231">
        <v>104</v>
      </c>
      <c r="G57" s="231">
        <v>36</v>
      </c>
      <c r="H57" s="231">
        <v>2</v>
      </c>
      <c r="I57" s="231">
        <v>1</v>
      </c>
      <c r="J57" s="232">
        <v>3</v>
      </c>
      <c r="L57" s="273">
        <f>SUMPRODUCT(E$3:I$3,E57:I57)/SUM(E57:I57)</f>
        <v>4.0882352941176467</v>
      </c>
      <c r="N57" s="118">
        <v>16</v>
      </c>
      <c r="O57" s="109">
        <v>61</v>
      </c>
      <c r="P57" s="109">
        <v>87</v>
      </c>
      <c r="Q57" s="109">
        <v>27</v>
      </c>
      <c r="R57" s="109">
        <v>7</v>
      </c>
      <c r="S57" s="110">
        <v>9</v>
      </c>
      <c r="T57" s="2"/>
      <c r="U57" s="273">
        <f>SUMPRODUCT(N$3:R$3,N57:R57)/SUM(N57:R57)</f>
        <v>3.2626262626262625</v>
      </c>
    </row>
    <row r="58" spans="1:21" ht="13.5" customHeight="1" x14ac:dyDescent="0.15">
      <c r="A58" s="263"/>
      <c r="B58" s="148"/>
      <c r="C58" s="243"/>
      <c r="D58" s="201"/>
      <c r="E58" s="105">
        <v>29.468599033816425</v>
      </c>
      <c r="F58" s="106">
        <v>50.24154589371981</v>
      </c>
      <c r="G58" s="106">
        <v>17.391304347826086</v>
      </c>
      <c r="H58" s="106">
        <v>0.96618357487922701</v>
      </c>
      <c r="I58" s="106">
        <v>0.48309178743961351</v>
      </c>
      <c r="J58" s="107">
        <v>1.4492753623188406</v>
      </c>
      <c r="L58" s="272"/>
      <c r="N58" s="117">
        <v>7.7294685990338161</v>
      </c>
      <c r="O58" s="106">
        <v>29.468599033816425</v>
      </c>
      <c r="P58" s="106">
        <v>42.028985507246375</v>
      </c>
      <c r="Q58" s="106">
        <v>13.043478260869565</v>
      </c>
      <c r="R58" s="106">
        <v>3.3816425120772946</v>
      </c>
      <c r="S58" s="107">
        <v>4.3478260869565215</v>
      </c>
      <c r="U58" s="272"/>
    </row>
    <row r="59" spans="1:21" s="57" customFormat="1" ht="13.5" customHeight="1" x14ac:dyDescent="0.15">
      <c r="A59" s="263"/>
      <c r="B59" s="149" t="s">
        <v>64</v>
      </c>
      <c r="C59" s="246"/>
      <c r="D59" s="206">
        <v>142</v>
      </c>
      <c r="E59" s="230">
        <v>29</v>
      </c>
      <c r="F59" s="231">
        <v>63</v>
      </c>
      <c r="G59" s="231">
        <v>32</v>
      </c>
      <c r="H59" s="231">
        <v>5</v>
      </c>
      <c r="I59" s="231">
        <v>0</v>
      </c>
      <c r="J59" s="232">
        <v>13</v>
      </c>
      <c r="L59" s="273">
        <f>SUMPRODUCT(E$3:I$3,E59:I59)/SUM(E59:I59)</f>
        <v>3.8992248062015502</v>
      </c>
      <c r="N59" s="118">
        <v>7</v>
      </c>
      <c r="O59" s="109">
        <v>33</v>
      </c>
      <c r="P59" s="109">
        <v>58</v>
      </c>
      <c r="Q59" s="109">
        <v>14</v>
      </c>
      <c r="R59" s="109">
        <v>6</v>
      </c>
      <c r="S59" s="110">
        <v>24</v>
      </c>
      <c r="T59" s="2"/>
      <c r="U59" s="273">
        <f>SUMPRODUCT(N$3:R$3,N59:R59)/SUM(N59:R59)</f>
        <v>3.1779661016949152</v>
      </c>
    </row>
    <row r="60" spans="1:21" ht="13.5" customHeight="1" x14ac:dyDescent="0.15">
      <c r="A60" s="263"/>
      <c r="B60" s="148"/>
      <c r="C60" s="243"/>
      <c r="D60" s="201"/>
      <c r="E60" s="105">
        <v>20.422535211267608</v>
      </c>
      <c r="F60" s="106">
        <v>44.366197183098592</v>
      </c>
      <c r="G60" s="106">
        <v>22.535211267605636</v>
      </c>
      <c r="H60" s="106">
        <v>3.5211267605633805</v>
      </c>
      <c r="I60" s="106">
        <v>0</v>
      </c>
      <c r="J60" s="107">
        <v>9.1549295774647899</v>
      </c>
      <c r="L60" s="272"/>
      <c r="N60" s="117">
        <v>4.929577464788732</v>
      </c>
      <c r="O60" s="106">
        <v>23.239436619718308</v>
      </c>
      <c r="P60" s="106">
        <v>40.845070422535215</v>
      </c>
      <c r="Q60" s="106">
        <v>9.8591549295774641</v>
      </c>
      <c r="R60" s="106">
        <v>4.225352112676056</v>
      </c>
      <c r="S60" s="107">
        <v>16.901408450704224</v>
      </c>
      <c r="U60" s="272"/>
    </row>
    <row r="61" spans="1:21" s="57" customFormat="1" ht="13.5" customHeight="1" x14ac:dyDescent="0.15">
      <c r="A61" s="263"/>
      <c r="B61" s="149" t="s">
        <v>66</v>
      </c>
      <c r="C61" s="246"/>
      <c r="D61" s="206">
        <v>524</v>
      </c>
      <c r="E61" s="230">
        <v>88</v>
      </c>
      <c r="F61" s="231">
        <v>267</v>
      </c>
      <c r="G61" s="231">
        <v>105</v>
      </c>
      <c r="H61" s="231">
        <v>13</v>
      </c>
      <c r="I61" s="231">
        <v>0</v>
      </c>
      <c r="J61" s="232">
        <v>51</v>
      </c>
      <c r="L61" s="273">
        <f>SUMPRODUCT(E$3:I$3,E61:I61)/SUM(E61:I61)</f>
        <v>3.9090909090909092</v>
      </c>
      <c r="N61" s="118">
        <v>19</v>
      </c>
      <c r="O61" s="109">
        <v>149</v>
      </c>
      <c r="P61" s="109">
        <v>220</v>
      </c>
      <c r="Q61" s="109">
        <v>59</v>
      </c>
      <c r="R61" s="109">
        <v>10</v>
      </c>
      <c r="S61" s="110">
        <v>67</v>
      </c>
      <c r="T61" s="2"/>
      <c r="U61" s="273">
        <f>SUMPRODUCT(N$3:R$3,N61:R61)/SUM(N61:R61)</f>
        <v>3.2363238512035011</v>
      </c>
    </row>
    <row r="62" spans="1:21" ht="13.5" customHeight="1" x14ac:dyDescent="0.15">
      <c r="A62" s="263"/>
      <c r="B62" s="148"/>
      <c r="C62" s="243"/>
      <c r="D62" s="201"/>
      <c r="E62" s="105">
        <v>16.793893129770993</v>
      </c>
      <c r="F62" s="106">
        <v>50.954198473282439</v>
      </c>
      <c r="G62" s="106">
        <v>20.038167938931299</v>
      </c>
      <c r="H62" s="106">
        <v>2.4809160305343512</v>
      </c>
      <c r="I62" s="106">
        <v>0</v>
      </c>
      <c r="J62" s="107">
        <v>9.7328244274809155</v>
      </c>
      <c r="L62" s="272"/>
      <c r="N62" s="117">
        <v>3.6259541984732824</v>
      </c>
      <c r="O62" s="106">
        <v>28.435114503816795</v>
      </c>
      <c r="P62" s="106">
        <v>41.984732824427482</v>
      </c>
      <c r="Q62" s="106">
        <v>11.259541984732824</v>
      </c>
      <c r="R62" s="106">
        <v>1.9083969465648856</v>
      </c>
      <c r="S62" s="107">
        <v>12.786259541984732</v>
      </c>
      <c r="U62" s="272"/>
    </row>
    <row r="63" spans="1:21" s="57" customFormat="1" ht="13.5" customHeight="1" x14ac:dyDescent="0.15">
      <c r="A63" s="263"/>
      <c r="B63" s="56" t="s">
        <v>67</v>
      </c>
      <c r="C63" s="244"/>
      <c r="D63" s="202">
        <v>543</v>
      </c>
      <c r="E63" s="108">
        <v>113</v>
      </c>
      <c r="F63" s="109">
        <v>256</v>
      </c>
      <c r="G63" s="109">
        <v>119</v>
      </c>
      <c r="H63" s="109">
        <v>21</v>
      </c>
      <c r="I63" s="109">
        <v>1</v>
      </c>
      <c r="J63" s="110">
        <v>33</v>
      </c>
      <c r="L63" s="273">
        <f>SUMPRODUCT(E$3:I$3,E63:I63)/SUM(E63:I63)</f>
        <v>3.9</v>
      </c>
      <c r="N63" s="118">
        <v>12</v>
      </c>
      <c r="O63" s="109">
        <v>139</v>
      </c>
      <c r="P63" s="109">
        <v>261</v>
      </c>
      <c r="Q63" s="109">
        <v>73</v>
      </c>
      <c r="R63" s="109">
        <v>13</v>
      </c>
      <c r="S63" s="110">
        <v>45</v>
      </c>
      <c r="T63" s="2"/>
      <c r="U63" s="273">
        <f>SUMPRODUCT(N$3:R$3,N63:R63)/SUM(N63:R63)</f>
        <v>3.1285140562248994</v>
      </c>
    </row>
    <row r="64" spans="1:21" ht="13.5" customHeight="1" thickBot="1" x14ac:dyDescent="0.2">
      <c r="A64" s="264"/>
      <c r="B64" s="150"/>
      <c r="C64" s="245"/>
      <c r="D64" s="203"/>
      <c r="E64" s="111">
        <v>20.810313075506446</v>
      </c>
      <c r="F64" s="112">
        <v>47.14548802946593</v>
      </c>
      <c r="G64" s="112">
        <v>21.915285451197054</v>
      </c>
      <c r="H64" s="112">
        <v>3.867403314917127</v>
      </c>
      <c r="I64" s="112">
        <v>0.18416206261510129</v>
      </c>
      <c r="J64" s="113">
        <v>6.0773480662983426</v>
      </c>
      <c r="L64" s="271"/>
      <c r="N64" s="119">
        <v>2.2099447513812152</v>
      </c>
      <c r="O64" s="112">
        <v>25.598526703499079</v>
      </c>
      <c r="P64" s="112">
        <v>48.066298342541437</v>
      </c>
      <c r="Q64" s="112">
        <v>13.443830570902392</v>
      </c>
      <c r="R64" s="112">
        <v>2.3941068139963169</v>
      </c>
      <c r="S64" s="113">
        <v>8.2872928176795568</v>
      </c>
      <c r="U64" s="271"/>
    </row>
    <row r="65" spans="1:21" s="57" customFormat="1" ht="13.5" customHeight="1" x14ac:dyDescent="0.15">
      <c r="A65" s="269" t="s">
        <v>73</v>
      </c>
      <c r="B65" s="55" t="s">
        <v>68</v>
      </c>
      <c r="C65" s="217"/>
      <c r="D65" s="202">
        <v>1316</v>
      </c>
      <c r="E65" s="108">
        <v>327</v>
      </c>
      <c r="F65" s="109">
        <v>612</v>
      </c>
      <c r="G65" s="109">
        <v>268</v>
      </c>
      <c r="H65" s="109">
        <v>43</v>
      </c>
      <c r="I65" s="109">
        <v>8</v>
      </c>
      <c r="J65" s="110">
        <v>58</v>
      </c>
      <c r="L65" s="270">
        <f>SUMPRODUCT(E$3:I$3,E65:I65)/SUM(E65:I65)</f>
        <v>3.9594594594594597</v>
      </c>
      <c r="N65" s="118">
        <v>71</v>
      </c>
      <c r="O65" s="109">
        <v>354</v>
      </c>
      <c r="P65" s="109">
        <v>606</v>
      </c>
      <c r="Q65" s="109">
        <v>168</v>
      </c>
      <c r="R65" s="109">
        <v>40</v>
      </c>
      <c r="S65" s="110">
        <v>77</v>
      </c>
      <c r="T65" s="2"/>
      <c r="U65" s="270">
        <f>SUMPRODUCT(N$3:R$3,N65:R65)/SUM(N65:R65)</f>
        <v>3.2001614205004034</v>
      </c>
    </row>
    <row r="66" spans="1:21" ht="13.5" customHeight="1" x14ac:dyDescent="0.15">
      <c r="A66" s="263"/>
      <c r="B66" s="9" t="s">
        <v>69</v>
      </c>
      <c r="C66" s="243"/>
      <c r="D66" s="201"/>
      <c r="E66" s="105">
        <v>24.848024316109424</v>
      </c>
      <c r="F66" s="106">
        <v>46.504559270516715</v>
      </c>
      <c r="G66" s="106">
        <v>20.364741641337385</v>
      </c>
      <c r="H66" s="106">
        <v>3.2674772036474162</v>
      </c>
      <c r="I66" s="106">
        <v>0.60790273556231</v>
      </c>
      <c r="J66" s="107">
        <v>4.4072948328267474</v>
      </c>
      <c r="L66" s="272"/>
      <c r="N66" s="117">
        <v>5.3951367781155017</v>
      </c>
      <c r="O66" s="106">
        <v>26.899696048632222</v>
      </c>
      <c r="P66" s="106">
        <v>46.048632218844986</v>
      </c>
      <c r="Q66" s="106">
        <v>12.76595744680851</v>
      </c>
      <c r="R66" s="106">
        <v>3.0395136778115504</v>
      </c>
      <c r="S66" s="107">
        <v>5.8510638297872344</v>
      </c>
      <c r="U66" s="272"/>
    </row>
    <row r="67" spans="1:21" s="57" customFormat="1" ht="13.5" customHeight="1" x14ac:dyDescent="0.15">
      <c r="A67" s="263"/>
      <c r="B67" s="56" t="s">
        <v>70</v>
      </c>
      <c r="C67" s="244"/>
      <c r="D67" s="202">
        <v>1077</v>
      </c>
      <c r="E67" s="108">
        <v>256</v>
      </c>
      <c r="F67" s="109">
        <v>529</v>
      </c>
      <c r="G67" s="109">
        <v>205</v>
      </c>
      <c r="H67" s="109">
        <v>35</v>
      </c>
      <c r="I67" s="109">
        <v>4</v>
      </c>
      <c r="J67" s="110">
        <v>48</v>
      </c>
      <c r="L67" s="273">
        <f>SUMPRODUCT(E$3:I$3,E67:I67)/SUM(E67:I67)</f>
        <v>3.9698736637512146</v>
      </c>
      <c r="N67" s="118">
        <v>41</v>
      </c>
      <c r="O67" s="109">
        <v>340</v>
      </c>
      <c r="P67" s="109">
        <v>452</v>
      </c>
      <c r="Q67" s="109">
        <v>122</v>
      </c>
      <c r="R67" s="109">
        <v>43</v>
      </c>
      <c r="S67" s="110">
        <v>79</v>
      </c>
      <c r="T67" s="2"/>
      <c r="U67" s="273">
        <f>SUMPRODUCT(N$3:R$3,N67:R67)/SUM(N67:R67)</f>
        <v>3.214428857715431</v>
      </c>
    </row>
    <row r="68" spans="1:21" ht="13.5" customHeight="1" x14ac:dyDescent="0.15">
      <c r="A68" s="263"/>
      <c r="B68" s="9" t="s">
        <v>71</v>
      </c>
      <c r="C68" s="243"/>
      <c r="D68" s="201"/>
      <c r="E68" s="105">
        <v>23.769730733519033</v>
      </c>
      <c r="F68" s="106">
        <v>49.11792014856082</v>
      </c>
      <c r="G68" s="106">
        <v>19.034354688950788</v>
      </c>
      <c r="H68" s="106">
        <v>3.2497678737233056</v>
      </c>
      <c r="I68" s="106">
        <v>0.37140204271123489</v>
      </c>
      <c r="J68" s="107">
        <v>4.4568245125348191</v>
      </c>
      <c r="L68" s="272"/>
      <c r="N68" s="117">
        <v>3.8068709377901575</v>
      </c>
      <c r="O68" s="106">
        <v>31.569173630454966</v>
      </c>
      <c r="P68" s="106">
        <v>41.968430826369548</v>
      </c>
      <c r="Q68" s="106">
        <v>11.327762302692665</v>
      </c>
      <c r="R68" s="106">
        <v>3.9925719591457756</v>
      </c>
      <c r="S68" s="107">
        <v>7.3351903435468895</v>
      </c>
      <c r="U68" s="272"/>
    </row>
    <row r="69" spans="1:21" s="57" customFormat="1" ht="13.5" customHeight="1" x14ac:dyDescent="0.15">
      <c r="A69" s="263"/>
      <c r="B69" s="56" t="s">
        <v>72</v>
      </c>
      <c r="C69" s="244"/>
      <c r="D69" s="202">
        <v>62</v>
      </c>
      <c r="E69" s="108">
        <v>8</v>
      </c>
      <c r="F69" s="109">
        <v>29</v>
      </c>
      <c r="G69" s="109">
        <v>11</v>
      </c>
      <c r="H69" s="109">
        <v>4</v>
      </c>
      <c r="I69" s="109">
        <v>0</v>
      </c>
      <c r="J69" s="110">
        <v>10</v>
      </c>
      <c r="L69" s="273">
        <f>SUMPRODUCT(E$3:I$3,E69:I69)/SUM(E69:I69)</f>
        <v>3.7884615384615383</v>
      </c>
      <c r="N69" s="118">
        <v>1</v>
      </c>
      <c r="O69" s="109">
        <v>15</v>
      </c>
      <c r="P69" s="109">
        <v>24</v>
      </c>
      <c r="Q69" s="109">
        <v>8</v>
      </c>
      <c r="R69" s="109">
        <v>1</v>
      </c>
      <c r="S69" s="110">
        <v>13</v>
      </c>
      <c r="T69" s="2"/>
      <c r="U69" s="273">
        <f>SUMPRODUCT(N$3:R$3,N69:R69)/SUM(N69:R69)</f>
        <v>3.1428571428571428</v>
      </c>
    </row>
    <row r="70" spans="1:21" ht="13.5" customHeight="1" thickBot="1" x14ac:dyDescent="0.2">
      <c r="A70" s="264"/>
      <c r="B70" s="16"/>
      <c r="C70" s="245"/>
      <c r="D70" s="203"/>
      <c r="E70" s="111">
        <v>12.903225806451612</v>
      </c>
      <c r="F70" s="112">
        <v>46.774193548387096</v>
      </c>
      <c r="G70" s="112">
        <v>17.741935483870968</v>
      </c>
      <c r="H70" s="112">
        <v>6.4516129032258061</v>
      </c>
      <c r="I70" s="112">
        <v>0</v>
      </c>
      <c r="J70" s="113">
        <v>16.129032258064516</v>
      </c>
      <c r="L70" s="271"/>
      <c r="N70" s="119">
        <v>1.6129032258064515</v>
      </c>
      <c r="O70" s="112">
        <v>24.193548387096776</v>
      </c>
      <c r="P70" s="112">
        <v>38.70967741935484</v>
      </c>
      <c r="Q70" s="112">
        <v>12.903225806451612</v>
      </c>
      <c r="R70" s="112">
        <v>1.6129032258064515</v>
      </c>
      <c r="S70" s="113">
        <v>20.967741935483872</v>
      </c>
      <c r="U70" s="271"/>
    </row>
    <row r="71" spans="1:21" s="57" customFormat="1" ht="13.5" customHeight="1" x14ac:dyDescent="0.15">
      <c r="A71" s="261" t="s">
        <v>404</v>
      </c>
      <c r="B71" s="56" t="s">
        <v>489</v>
      </c>
      <c r="D71" s="202">
        <v>1064</v>
      </c>
      <c r="E71" s="108">
        <v>265</v>
      </c>
      <c r="F71" s="109">
        <v>529</v>
      </c>
      <c r="G71" s="109">
        <v>200</v>
      </c>
      <c r="H71" s="109">
        <v>38</v>
      </c>
      <c r="I71" s="109">
        <v>8</v>
      </c>
      <c r="J71" s="110">
        <v>24</v>
      </c>
      <c r="L71" s="270">
        <f>SUMPRODUCT(E$3:I$3,E71:I71)/SUM(E71:I71)</f>
        <v>3.9663461538461537</v>
      </c>
      <c r="N71" s="118">
        <v>53</v>
      </c>
      <c r="O71" s="109">
        <v>309</v>
      </c>
      <c r="P71" s="109">
        <v>481</v>
      </c>
      <c r="Q71" s="109">
        <v>145</v>
      </c>
      <c r="R71" s="109">
        <v>38</v>
      </c>
      <c r="S71" s="110">
        <v>38</v>
      </c>
      <c r="T71" s="2"/>
      <c r="U71" s="270">
        <f>SUMPRODUCT(N$3:R$3,N71:R71)/SUM(N71:R71)</f>
        <v>3.1890838206627681</v>
      </c>
    </row>
    <row r="72" spans="1:21" ht="13.5" customHeight="1" x14ac:dyDescent="0.15">
      <c r="A72" s="261"/>
      <c r="B72" s="9" t="s">
        <v>490</v>
      </c>
      <c r="C72" s="17"/>
      <c r="D72" s="201"/>
      <c r="E72" s="105">
        <v>24.906015037593985</v>
      </c>
      <c r="F72" s="106">
        <v>49.718045112781958</v>
      </c>
      <c r="G72" s="106">
        <v>18.796992481203006</v>
      </c>
      <c r="H72" s="106">
        <v>3.5714285714285712</v>
      </c>
      <c r="I72" s="106">
        <v>0.75187969924812026</v>
      </c>
      <c r="J72" s="107">
        <v>2.2556390977443606</v>
      </c>
      <c r="L72" s="272"/>
      <c r="N72" s="117">
        <v>4.981203007518797</v>
      </c>
      <c r="O72" s="106">
        <v>29.041353383458645</v>
      </c>
      <c r="P72" s="106">
        <v>45.206766917293237</v>
      </c>
      <c r="Q72" s="106">
        <v>13.62781954887218</v>
      </c>
      <c r="R72" s="106">
        <v>3.5714285714285712</v>
      </c>
      <c r="S72" s="107">
        <v>3.5714285714285712</v>
      </c>
      <c r="U72" s="272"/>
    </row>
    <row r="73" spans="1:21" s="57" customFormat="1" ht="13.5" customHeight="1" x14ac:dyDescent="0.15">
      <c r="A73" s="261"/>
      <c r="B73" s="56" t="s">
        <v>405</v>
      </c>
      <c r="D73" s="202">
        <v>348</v>
      </c>
      <c r="E73" s="108">
        <v>104</v>
      </c>
      <c r="F73" s="109">
        <v>160</v>
      </c>
      <c r="G73" s="109">
        <v>65</v>
      </c>
      <c r="H73" s="109">
        <v>14</v>
      </c>
      <c r="I73" s="109">
        <v>3</v>
      </c>
      <c r="J73" s="110">
        <v>2</v>
      </c>
      <c r="L73" s="273">
        <f>SUMPRODUCT(E$3:I$3,E73:I73)/SUM(E73:I73)</f>
        <v>4.0057803468208091</v>
      </c>
      <c r="N73" s="118">
        <v>14</v>
      </c>
      <c r="O73" s="109">
        <v>114</v>
      </c>
      <c r="P73" s="109">
        <v>157</v>
      </c>
      <c r="Q73" s="109">
        <v>43</v>
      </c>
      <c r="R73" s="109">
        <v>15</v>
      </c>
      <c r="S73" s="110">
        <v>5</v>
      </c>
      <c r="T73" s="2"/>
      <c r="U73" s="273">
        <f>SUMPRODUCT(N$3:R$3,N73:R73)/SUM(N73:R73)</f>
        <v>3.2011661807580176</v>
      </c>
    </row>
    <row r="74" spans="1:21" ht="13.5" customHeight="1" x14ac:dyDescent="0.15">
      <c r="A74" s="261"/>
      <c r="B74" s="9" t="s">
        <v>490</v>
      </c>
      <c r="C74" s="17"/>
      <c r="D74" s="201"/>
      <c r="E74" s="105">
        <v>29.885057471264371</v>
      </c>
      <c r="F74" s="106">
        <v>45.977011494252871</v>
      </c>
      <c r="G74" s="106">
        <v>18.678160919540229</v>
      </c>
      <c r="H74" s="106">
        <v>4.0229885057471266</v>
      </c>
      <c r="I74" s="106">
        <v>0.86206896551724133</v>
      </c>
      <c r="J74" s="107">
        <v>0.57471264367816088</v>
      </c>
      <c r="L74" s="272"/>
      <c r="N74" s="117">
        <v>4.0229885057471266</v>
      </c>
      <c r="O74" s="106">
        <v>32.758620689655174</v>
      </c>
      <c r="P74" s="106">
        <v>45.114942528735632</v>
      </c>
      <c r="Q74" s="106">
        <v>12.35632183908046</v>
      </c>
      <c r="R74" s="106">
        <v>4.3103448275862073</v>
      </c>
      <c r="S74" s="107">
        <v>1.4367816091954022</v>
      </c>
      <c r="U74" s="272"/>
    </row>
    <row r="75" spans="1:21" s="57" customFormat="1" ht="13.5" customHeight="1" x14ac:dyDescent="0.15">
      <c r="A75" s="261"/>
      <c r="B75" s="56" t="s">
        <v>406</v>
      </c>
      <c r="D75" s="202">
        <v>1043</v>
      </c>
      <c r="E75" s="108">
        <v>222</v>
      </c>
      <c r="F75" s="109">
        <v>481</v>
      </c>
      <c r="G75" s="109">
        <v>219</v>
      </c>
      <c r="H75" s="109">
        <v>30</v>
      </c>
      <c r="I75" s="109">
        <v>1</v>
      </c>
      <c r="J75" s="110">
        <v>90</v>
      </c>
      <c r="L75" s="273">
        <f>SUMPRODUCT(E$3:I$3,E75:I75)/SUM(E75:I75)</f>
        <v>3.9370409233997901</v>
      </c>
      <c r="N75" s="118">
        <v>46</v>
      </c>
      <c r="O75" s="109">
        <v>286</v>
      </c>
      <c r="P75" s="109">
        <v>444</v>
      </c>
      <c r="Q75" s="109">
        <v>110</v>
      </c>
      <c r="R75" s="109">
        <v>31</v>
      </c>
      <c r="S75" s="110">
        <v>126</v>
      </c>
      <c r="T75" s="2"/>
      <c r="U75" s="273">
        <f>SUMPRODUCT(N$3:R$3,N75:R75)/SUM(N75:R75)</f>
        <v>3.2246455834242096</v>
      </c>
    </row>
    <row r="76" spans="1:21" ht="13.5" customHeight="1" thickBot="1" x14ac:dyDescent="0.2">
      <c r="A76" s="262"/>
      <c r="B76" s="16"/>
      <c r="C76" s="18"/>
      <c r="D76" s="203"/>
      <c r="E76" s="111">
        <v>21.28475551294343</v>
      </c>
      <c r="F76" s="112">
        <v>46.116970278044107</v>
      </c>
      <c r="G76" s="112">
        <v>20.997123681687441</v>
      </c>
      <c r="H76" s="112">
        <v>2.8763183125599232</v>
      </c>
      <c r="I76" s="112">
        <v>9.5877277085330767E-2</v>
      </c>
      <c r="J76" s="113">
        <v>8.6289549376797705</v>
      </c>
      <c r="L76" s="271"/>
      <c r="N76" s="119">
        <v>4.4103547459252157</v>
      </c>
      <c r="O76" s="112">
        <v>27.4209012464046</v>
      </c>
      <c r="P76" s="112">
        <v>42.569511025886861</v>
      </c>
      <c r="Q76" s="112">
        <v>10.546500479386385</v>
      </c>
      <c r="R76" s="112">
        <v>2.9721955896452541</v>
      </c>
      <c r="S76" s="113">
        <v>12.080536912751679</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J1" s="4"/>
      <c r="S1" s="49" t="s">
        <v>299</v>
      </c>
    </row>
    <row r="2" spans="1:19" ht="36" customHeight="1" thickBot="1" x14ac:dyDescent="0.2">
      <c r="A2" s="5" t="s">
        <v>343</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9">
        <v>3</v>
      </c>
      <c r="H3" s="29">
        <v>4</v>
      </c>
      <c r="I3" s="29">
        <v>5</v>
      </c>
      <c r="J3" s="25"/>
      <c r="L3" s="28" t="s">
        <v>80</v>
      </c>
      <c r="M3" s="30" t="s">
        <v>74</v>
      </c>
      <c r="N3" s="48"/>
      <c r="O3" s="48"/>
      <c r="P3" s="48"/>
      <c r="Q3" s="48"/>
      <c r="R3" s="48"/>
    </row>
    <row r="4" spans="1:19" ht="171.9" customHeight="1" thickBot="1" x14ac:dyDescent="0.2">
      <c r="A4" s="21"/>
      <c r="B4" s="22"/>
      <c r="C4" s="23"/>
      <c r="D4" s="52" t="s">
        <v>346</v>
      </c>
      <c r="E4" s="50" t="s">
        <v>84</v>
      </c>
      <c r="F4" s="51" t="s">
        <v>85</v>
      </c>
      <c r="G4" s="51" t="s">
        <v>86</v>
      </c>
      <c r="H4" s="51" t="s">
        <v>87</v>
      </c>
      <c r="I4" s="51" t="s">
        <v>88</v>
      </c>
      <c r="J4" s="53" t="s">
        <v>347</v>
      </c>
      <c r="L4" s="54" t="s">
        <v>89</v>
      </c>
      <c r="M4" s="53" t="s">
        <v>90</v>
      </c>
      <c r="N4" s="19"/>
      <c r="O4" s="19"/>
      <c r="P4" s="19"/>
      <c r="Q4" s="19"/>
      <c r="R4" s="19"/>
      <c r="S4" s="32"/>
    </row>
    <row r="5" spans="1:19" s="57" customFormat="1" ht="13.5" customHeight="1" x14ac:dyDescent="0.15">
      <c r="A5" s="58" t="s">
        <v>30</v>
      </c>
      <c r="B5" s="59"/>
      <c r="C5" s="59"/>
      <c r="D5" s="191">
        <v>2455</v>
      </c>
      <c r="E5" s="96">
        <v>22</v>
      </c>
      <c r="F5" s="97">
        <v>137</v>
      </c>
      <c r="G5" s="97">
        <v>1205</v>
      </c>
      <c r="H5" s="97">
        <v>889</v>
      </c>
      <c r="I5" s="97">
        <v>187</v>
      </c>
      <c r="J5" s="98">
        <v>15</v>
      </c>
      <c r="K5" s="125"/>
      <c r="L5" s="114">
        <f>SUM(E5:F5)</f>
        <v>159</v>
      </c>
      <c r="M5" s="98">
        <f>SUM(H5:I5)</f>
        <v>1076</v>
      </c>
      <c r="N5" s="73"/>
      <c r="O5" s="73"/>
      <c r="P5" s="73"/>
      <c r="Q5" s="73"/>
      <c r="R5" s="73"/>
    </row>
    <row r="6" spans="1:19" ht="13.5" customHeight="1" thickBot="1" x14ac:dyDescent="0.2">
      <c r="A6" s="7"/>
      <c r="B6" s="8"/>
      <c r="C6" s="8"/>
      <c r="D6" s="192"/>
      <c r="E6" s="99">
        <v>0.89613034623217924</v>
      </c>
      <c r="F6" s="100">
        <v>5.5804480651731154</v>
      </c>
      <c r="G6" s="100">
        <v>49.083503054989819</v>
      </c>
      <c r="H6" s="100">
        <v>36.211812627291238</v>
      </c>
      <c r="I6" s="100">
        <v>7.617107942973524</v>
      </c>
      <c r="J6" s="101">
        <v>0.61099796334012213</v>
      </c>
      <c r="K6" s="212"/>
      <c r="L6" s="115">
        <f>L5/$D5*100</f>
        <v>6.4765784114052956</v>
      </c>
      <c r="M6" s="101">
        <f>M5/$D5*100</f>
        <v>43.828920570264771</v>
      </c>
      <c r="N6" s="74"/>
      <c r="O6" s="74"/>
      <c r="P6" s="74"/>
      <c r="Q6" s="74"/>
      <c r="R6" s="74"/>
    </row>
    <row r="7" spans="1:19" s="57" customFormat="1" ht="13.5" customHeight="1" x14ac:dyDescent="0.15">
      <c r="A7" s="265" t="s">
        <v>31</v>
      </c>
      <c r="B7" s="55" t="s">
        <v>33</v>
      </c>
      <c r="C7" s="60"/>
      <c r="D7" s="193">
        <v>1196</v>
      </c>
      <c r="E7" s="102">
        <v>8</v>
      </c>
      <c r="F7" s="103">
        <v>79</v>
      </c>
      <c r="G7" s="103">
        <v>578</v>
      </c>
      <c r="H7" s="103">
        <v>445</v>
      </c>
      <c r="I7" s="103">
        <v>77</v>
      </c>
      <c r="J7" s="104">
        <v>9</v>
      </c>
      <c r="K7" s="125"/>
      <c r="L7" s="116">
        <f>SUM(E7:F7)</f>
        <v>87</v>
      </c>
      <c r="M7" s="104">
        <f>SUM(H7:I7)</f>
        <v>522</v>
      </c>
    </row>
    <row r="8" spans="1:19" ht="13.5" customHeight="1" x14ac:dyDescent="0.15">
      <c r="A8" s="263"/>
      <c r="B8" s="148"/>
      <c r="C8" s="17"/>
      <c r="D8" s="194"/>
      <c r="E8" s="105">
        <v>0.66889632107023411</v>
      </c>
      <c r="F8" s="106">
        <v>6.6053511705685617</v>
      </c>
      <c r="G8" s="106">
        <v>48.327759197324418</v>
      </c>
      <c r="H8" s="106">
        <v>37.207357859531768</v>
      </c>
      <c r="I8" s="106">
        <v>6.4381270903010028</v>
      </c>
      <c r="J8" s="107">
        <v>0.75250836120401343</v>
      </c>
      <c r="K8" s="212"/>
      <c r="L8" s="117">
        <f>L7/$D7*100</f>
        <v>7.2742474916387954</v>
      </c>
      <c r="M8" s="107">
        <f>M7/$D7*100</f>
        <v>43.645484949832777</v>
      </c>
      <c r="N8" s="75"/>
      <c r="O8" s="75"/>
      <c r="P8" s="75"/>
      <c r="Q8" s="75"/>
      <c r="R8" s="75"/>
    </row>
    <row r="9" spans="1:19" s="57" customFormat="1" ht="13.5" customHeight="1" x14ac:dyDescent="0.15">
      <c r="A9" s="263"/>
      <c r="B9" s="56" t="s">
        <v>35</v>
      </c>
      <c r="D9" s="190">
        <v>223</v>
      </c>
      <c r="E9" s="108">
        <v>5</v>
      </c>
      <c r="F9" s="109">
        <v>16</v>
      </c>
      <c r="G9" s="109">
        <v>116</v>
      </c>
      <c r="H9" s="109">
        <v>71</v>
      </c>
      <c r="I9" s="109">
        <v>14</v>
      </c>
      <c r="J9" s="110">
        <v>1</v>
      </c>
      <c r="K9" s="125"/>
      <c r="L9" s="118">
        <f>SUM(E9:F9)</f>
        <v>21</v>
      </c>
      <c r="M9" s="110">
        <f>SUM(H9:I9)</f>
        <v>85</v>
      </c>
    </row>
    <row r="10" spans="1:19" ht="13.5" customHeight="1" x14ac:dyDescent="0.15">
      <c r="A10" s="263"/>
      <c r="B10" s="148"/>
      <c r="C10" s="17"/>
      <c r="D10" s="194"/>
      <c r="E10" s="105">
        <v>2.2421524663677128</v>
      </c>
      <c r="F10" s="106">
        <v>7.1748878923766819</v>
      </c>
      <c r="G10" s="106">
        <v>52.017937219730939</v>
      </c>
      <c r="H10" s="106">
        <v>31.838565022421523</v>
      </c>
      <c r="I10" s="106">
        <v>6.2780269058295968</v>
      </c>
      <c r="J10" s="107">
        <v>0.44843049327354262</v>
      </c>
      <c r="K10" s="212"/>
      <c r="L10" s="117">
        <f>L9/$D9*100</f>
        <v>9.4170403587443943</v>
      </c>
      <c r="M10" s="107">
        <f>M9/$D9*100</f>
        <v>38.116591928251118</v>
      </c>
      <c r="N10" s="75"/>
      <c r="O10" s="75"/>
      <c r="P10" s="75"/>
      <c r="Q10" s="75"/>
      <c r="R10" s="75"/>
    </row>
    <row r="11" spans="1:19" s="57" customFormat="1" ht="13.5" customHeight="1" x14ac:dyDescent="0.15">
      <c r="A11" s="263"/>
      <c r="B11" s="56" t="s">
        <v>37</v>
      </c>
      <c r="D11" s="190">
        <v>607</v>
      </c>
      <c r="E11" s="108">
        <v>2</v>
      </c>
      <c r="F11" s="109">
        <v>27</v>
      </c>
      <c r="G11" s="109">
        <v>293</v>
      </c>
      <c r="H11" s="109">
        <v>226</v>
      </c>
      <c r="I11" s="109">
        <v>55</v>
      </c>
      <c r="J11" s="110">
        <v>4</v>
      </c>
      <c r="K11" s="125"/>
      <c r="L11" s="118">
        <f>SUM(E11:F11)</f>
        <v>29</v>
      </c>
      <c r="M11" s="110">
        <f>SUM(H11:I11)</f>
        <v>281</v>
      </c>
    </row>
    <row r="12" spans="1:19" ht="13.5" customHeight="1" x14ac:dyDescent="0.15">
      <c r="A12" s="263"/>
      <c r="B12" s="148"/>
      <c r="C12" s="17"/>
      <c r="D12" s="194"/>
      <c r="E12" s="105">
        <v>0.32948929159802309</v>
      </c>
      <c r="F12" s="106">
        <v>4.4481054365733117</v>
      </c>
      <c r="G12" s="106">
        <v>48.270181219110384</v>
      </c>
      <c r="H12" s="106">
        <v>37.232289950576607</v>
      </c>
      <c r="I12" s="106">
        <v>9.0609555189456348</v>
      </c>
      <c r="J12" s="107">
        <v>0.65897858319604619</v>
      </c>
      <c r="K12" s="212"/>
      <c r="L12" s="117">
        <f>L11/$D11*100</f>
        <v>4.7775947281713345</v>
      </c>
      <c r="M12" s="107">
        <f>M11/$D11*100</f>
        <v>46.29324546952224</v>
      </c>
      <c r="N12" s="75"/>
      <c r="O12" s="75"/>
      <c r="P12" s="75"/>
      <c r="Q12" s="75"/>
      <c r="R12" s="75"/>
    </row>
    <row r="13" spans="1:19" s="57" customFormat="1" ht="13.5" customHeight="1" x14ac:dyDescent="0.15">
      <c r="A13" s="263"/>
      <c r="B13" s="56" t="s">
        <v>39</v>
      </c>
      <c r="D13" s="190">
        <v>159</v>
      </c>
      <c r="E13" s="108">
        <v>3</v>
      </c>
      <c r="F13" s="109">
        <v>2</v>
      </c>
      <c r="G13" s="109">
        <v>79</v>
      </c>
      <c r="H13" s="109">
        <v>60</v>
      </c>
      <c r="I13" s="109">
        <v>14</v>
      </c>
      <c r="J13" s="110">
        <v>1</v>
      </c>
      <c r="K13" s="125"/>
      <c r="L13" s="118">
        <f>SUM(E13:F13)</f>
        <v>5</v>
      </c>
      <c r="M13" s="110">
        <f>SUM(H13:I13)</f>
        <v>74</v>
      </c>
    </row>
    <row r="14" spans="1:19" ht="13.5" customHeight="1" x14ac:dyDescent="0.15">
      <c r="A14" s="263"/>
      <c r="B14" s="148"/>
      <c r="C14" s="17"/>
      <c r="D14" s="194"/>
      <c r="E14" s="105">
        <v>1.8867924528301887</v>
      </c>
      <c r="F14" s="106">
        <v>1.257861635220126</v>
      </c>
      <c r="G14" s="106">
        <v>49.685534591194966</v>
      </c>
      <c r="H14" s="106">
        <v>37.735849056603776</v>
      </c>
      <c r="I14" s="106">
        <v>8.8050314465408803</v>
      </c>
      <c r="J14" s="107">
        <v>0.62893081761006298</v>
      </c>
      <c r="K14" s="212"/>
      <c r="L14" s="117">
        <f>L13/$D13*100</f>
        <v>3.1446540880503147</v>
      </c>
      <c r="M14" s="107">
        <f>M13/$D13*100</f>
        <v>46.540880503144656</v>
      </c>
      <c r="N14" s="75"/>
      <c r="O14" s="75"/>
      <c r="P14" s="75"/>
      <c r="Q14" s="75"/>
      <c r="R14" s="75"/>
    </row>
    <row r="15" spans="1:19" s="57" customFormat="1" ht="13.5" customHeight="1" x14ac:dyDescent="0.15">
      <c r="A15" s="263"/>
      <c r="B15" s="56" t="s">
        <v>41</v>
      </c>
      <c r="D15" s="190">
        <v>186</v>
      </c>
      <c r="E15" s="108">
        <v>4</v>
      </c>
      <c r="F15" s="109">
        <v>11</v>
      </c>
      <c r="G15" s="109">
        <v>100</v>
      </c>
      <c r="H15" s="109">
        <v>56</v>
      </c>
      <c r="I15" s="109">
        <v>15</v>
      </c>
      <c r="J15" s="110">
        <v>0</v>
      </c>
      <c r="K15" s="125"/>
      <c r="L15" s="118">
        <f>SUM(E15:F15)</f>
        <v>15</v>
      </c>
      <c r="M15" s="110">
        <f>SUM(H15:I15)</f>
        <v>71</v>
      </c>
    </row>
    <row r="16" spans="1:19" ht="13.5" customHeight="1" x14ac:dyDescent="0.15">
      <c r="A16" s="263"/>
      <c r="B16" s="148"/>
      <c r="C16" s="17"/>
      <c r="D16" s="194"/>
      <c r="E16" s="105">
        <v>2.1505376344086025</v>
      </c>
      <c r="F16" s="106">
        <v>5.913978494623656</v>
      </c>
      <c r="G16" s="106">
        <v>53.763440860215049</v>
      </c>
      <c r="H16" s="106">
        <v>30.107526881720432</v>
      </c>
      <c r="I16" s="106">
        <v>8.064516129032258</v>
      </c>
      <c r="J16" s="107">
        <v>0</v>
      </c>
      <c r="K16" s="212"/>
      <c r="L16" s="117">
        <f>L15/$D15*100</f>
        <v>8.064516129032258</v>
      </c>
      <c r="M16" s="107">
        <f>M15/$D15*100</f>
        <v>38.172043010752688</v>
      </c>
      <c r="N16" s="75"/>
      <c r="O16" s="75"/>
      <c r="P16" s="75"/>
      <c r="Q16" s="75"/>
      <c r="R16" s="75"/>
    </row>
    <row r="17" spans="1:18" s="57" customFormat="1" ht="13.5" customHeight="1" x14ac:dyDescent="0.15">
      <c r="A17" s="263"/>
      <c r="B17" s="56" t="s">
        <v>43</v>
      </c>
      <c r="D17" s="190">
        <v>84</v>
      </c>
      <c r="E17" s="108">
        <v>0</v>
      </c>
      <c r="F17" s="109">
        <v>2</v>
      </c>
      <c r="G17" s="109">
        <v>39</v>
      </c>
      <c r="H17" s="109">
        <v>31</v>
      </c>
      <c r="I17" s="109">
        <v>12</v>
      </c>
      <c r="J17" s="110">
        <v>0</v>
      </c>
      <c r="K17" s="125"/>
      <c r="L17" s="118">
        <f>SUM(E17:F17)</f>
        <v>2</v>
      </c>
      <c r="M17" s="110">
        <f>SUM(H17:I17)</f>
        <v>43</v>
      </c>
    </row>
    <row r="18" spans="1:18" ht="13.5" customHeight="1" thickBot="1" x14ac:dyDescent="0.2">
      <c r="A18" s="264"/>
      <c r="B18" s="150"/>
      <c r="C18" s="18"/>
      <c r="D18" s="195"/>
      <c r="E18" s="111">
        <v>0</v>
      </c>
      <c r="F18" s="112">
        <v>2.3809523809523809</v>
      </c>
      <c r="G18" s="112">
        <v>46.428571428571431</v>
      </c>
      <c r="H18" s="112">
        <v>36.904761904761905</v>
      </c>
      <c r="I18" s="112">
        <v>14.285714285714285</v>
      </c>
      <c r="J18" s="113">
        <v>0</v>
      </c>
      <c r="K18" s="212"/>
      <c r="L18" s="119">
        <f>L17/$D17*100</f>
        <v>2.3809523809523809</v>
      </c>
      <c r="M18" s="113">
        <f>M17/$D17*100</f>
        <v>51.19047619047619</v>
      </c>
      <c r="N18" s="75"/>
      <c r="O18" s="75"/>
      <c r="P18" s="75"/>
      <c r="Q18" s="75"/>
      <c r="R18" s="75"/>
    </row>
    <row r="19" spans="1:18" s="57" customFormat="1" ht="13.5" customHeight="1" x14ac:dyDescent="0.15">
      <c r="A19" s="265" t="s">
        <v>0</v>
      </c>
      <c r="B19" s="55" t="s">
        <v>1</v>
      </c>
      <c r="C19" s="217"/>
      <c r="D19" s="193">
        <v>993</v>
      </c>
      <c r="E19" s="102">
        <v>11</v>
      </c>
      <c r="F19" s="103">
        <v>55</v>
      </c>
      <c r="G19" s="103">
        <v>518</v>
      </c>
      <c r="H19" s="103">
        <v>328</v>
      </c>
      <c r="I19" s="103">
        <v>75</v>
      </c>
      <c r="J19" s="104">
        <v>6</v>
      </c>
      <c r="K19" s="125"/>
      <c r="L19" s="118">
        <f>SUM(E19:F19)</f>
        <v>66</v>
      </c>
      <c r="M19" s="110">
        <f>SUM(H19:I19)</f>
        <v>403</v>
      </c>
    </row>
    <row r="20" spans="1:18" ht="13.5" customHeight="1" x14ac:dyDescent="0.15">
      <c r="A20" s="263"/>
      <c r="B20" s="56"/>
      <c r="C20" s="218"/>
      <c r="D20" s="190"/>
      <c r="E20" s="219">
        <v>1.1077542799597182</v>
      </c>
      <c r="F20" s="220">
        <v>5.5387713997985903</v>
      </c>
      <c r="G20" s="220">
        <v>52.165156092648537</v>
      </c>
      <c r="H20" s="220">
        <v>33.031218529707957</v>
      </c>
      <c r="I20" s="220">
        <v>7.5528700906344408</v>
      </c>
      <c r="J20" s="221">
        <v>0.60422960725075525</v>
      </c>
      <c r="K20" s="212"/>
      <c r="L20" s="117">
        <f>L19/$D19*100</f>
        <v>6.6465256797583088</v>
      </c>
      <c r="M20" s="107">
        <f>M19/$D19*100</f>
        <v>40.584088620342399</v>
      </c>
      <c r="N20" s="75"/>
      <c r="O20" s="75"/>
      <c r="P20" s="75"/>
      <c r="Q20" s="75"/>
      <c r="R20" s="75"/>
    </row>
    <row r="21" spans="1:18" s="57" customFormat="1" ht="13.5" customHeight="1" x14ac:dyDescent="0.15">
      <c r="A21" s="263"/>
      <c r="B21" s="149" t="s">
        <v>2</v>
      </c>
      <c r="C21" s="229"/>
      <c r="D21" s="206">
        <v>1427</v>
      </c>
      <c r="E21" s="230">
        <v>11</v>
      </c>
      <c r="F21" s="231">
        <v>82</v>
      </c>
      <c r="G21" s="231">
        <v>669</v>
      </c>
      <c r="H21" s="231">
        <v>545</v>
      </c>
      <c r="I21" s="231">
        <v>111</v>
      </c>
      <c r="J21" s="232">
        <v>9</v>
      </c>
      <c r="K21" s="125"/>
      <c r="L21" s="118">
        <f>SUM(E21:F21)</f>
        <v>93</v>
      </c>
      <c r="M21" s="110">
        <f>SUM(H21:I21)</f>
        <v>656</v>
      </c>
    </row>
    <row r="22" spans="1:18" ht="13.5" customHeight="1" x14ac:dyDescent="0.15">
      <c r="A22" s="263"/>
      <c r="B22" s="148"/>
      <c r="C22" s="17"/>
      <c r="D22" s="194"/>
      <c r="E22" s="105">
        <v>0.77084793272599861</v>
      </c>
      <c r="F22" s="106">
        <v>5.746320953048353</v>
      </c>
      <c r="G22" s="106">
        <v>46.881569726699368</v>
      </c>
      <c r="H22" s="106">
        <v>38.192011212333568</v>
      </c>
      <c r="I22" s="106">
        <v>7.7785564120532582</v>
      </c>
      <c r="J22" s="107">
        <v>0.63069376313945347</v>
      </c>
      <c r="K22" s="213"/>
      <c r="L22" s="117">
        <f>L21/$D21*100</f>
        <v>6.5171688857743524</v>
      </c>
      <c r="M22" s="107">
        <f>M21/$D21*100</f>
        <v>45.970567624386824</v>
      </c>
      <c r="N22" s="75"/>
      <c r="O22" s="75"/>
      <c r="P22" s="75"/>
      <c r="Q22" s="75"/>
      <c r="R22" s="75"/>
    </row>
    <row r="23" spans="1:18" s="57" customFormat="1" ht="13.5" customHeight="1" x14ac:dyDescent="0.15">
      <c r="A23" s="263"/>
      <c r="B23" s="56" t="s">
        <v>46</v>
      </c>
      <c r="D23" s="190">
        <v>35</v>
      </c>
      <c r="E23" s="108">
        <v>0</v>
      </c>
      <c r="F23" s="109">
        <v>0</v>
      </c>
      <c r="G23" s="109">
        <v>18</v>
      </c>
      <c r="H23" s="109">
        <v>16</v>
      </c>
      <c r="I23" s="109">
        <v>1</v>
      </c>
      <c r="J23" s="110">
        <v>0</v>
      </c>
      <c r="K23" s="128"/>
      <c r="L23" s="118">
        <f>SUM(E23:F23)</f>
        <v>0</v>
      </c>
      <c r="M23" s="110">
        <f>SUM(H23:I23)</f>
        <v>17</v>
      </c>
    </row>
    <row r="24" spans="1:18" ht="13.5" customHeight="1" thickBot="1" x14ac:dyDescent="0.2">
      <c r="A24" s="264"/>
      <c r="B24" s="150"/>
      <c r="C24" s="18"/>
      <c r="D24" s="195"/>
      <c r="E24" s="111">
        <v>0</v>
      </c>
      <c r="F24" s="112">
        <v>0</v>
      </c>
      <c r="G24" s="112">
        <v>51.428571428571423</v>
      </c>
      <c r="H24" s="112">
        <v>45.714285714285715</v>
      </c>
      <c r="I24" s="112">
        <v>2.8571428571428572</v>
      </c>
      <c r="J24" s="113">
        <v>0</v>
      </c>
      <c r="K24" s="213"/>
      <c r="L24" s="117">
        <f>L23/$D23*100</f>
        <v>0</v>
      </c>
      <c r="M24" s="107">
        <f>M23/$D23*100</f>
        <v>48.571428571428569</v>
      </c>
      <c r="N24" s="75"/>
      <c r="O24" s="75"/>
      <c r="P24" s="75"/>
      <c r="Q24" s="75"/>
      <c r="R24" s="75"/>
    </row>
    <row r="25" spans="1:18" s="57" customFormat="1" ht="13.5" customHeight="1" x14ac:dyDescent="0.15">
      <c r="A25" s="265" t="s">
        <v>44</v>
      </c>
      <c r="B25" s="55" t="s">
        <v>3</v>
      </c>
      <c r="C25" s="60"/>
      <c r="D25" s="196">
        <v>119</v>
      </c>
      <c r="E25" s="102">
        <v>4</v>
      </c>
      <c r="F25" s="103">
        <v>10</v>
      </c>
      <c r="G25" s="103">
        <v>60</v>
      </c>
      <c r="H25" s="103">
        <v>30</v>
      </c>
      <c r="I25" s="103">
        <v>15</v>
      </c>
      <c r="J25" s="104">
        <v>0</v>
      </c>
      <c r="K25" s="128"/>
      <c r="L25" s="116">
        <f>SUM(E25:F25)</f>
        <v>14</v>
      </c>
      <c r="M25" s="104">
        <f>SUM(H25:I25)</f>
        <v>45</v>
      </c>
    </row>
    <row r="26" spans="1:18" ht="13.5" customHeight="1" x14ac:dyDescent="0.15">
      <c r="A26" s="263"/>
      <c r="B26" s="56"/>
      <c r="D26" s="191"/>
      <c r="E26" s="219">
        <v>3.3613445378151261</v>
      </c>
      <c r="F26" s="220">
        <v>8.4033613445378155</v>
      </c>
      <c r="G26" s="220">
        <v>50.420168067226889</v>
      </c>
      <c r="H26" s="220">
        <v>25.210084033613445</v>
      </c>
      <c r="I26" s="220">
        <v>12.605042016806722</v>
      </c>
      <c r="J26" s="221">
        <v>0</v>
      </c>
      <c r="K26" s="213"/>
      <c r="L26" s="117">
        <f>L25/$D25*100</f>
        <v>11.76470588235294</v>
      </c>
      <c r="M26" s="107">
        <f>M25/$D25*100</f>
        <v>37.815126050420169</v>
      </c>
      <c r="N26" s="75"/>
      <c r="O26" s="75"/>
      <c r="P26" s="75"/>
      <c r="Q26" s="75"/>
      <c r="R26" s="75"/>
    </row>
    <row r="27" spans="1:18" s="57" customFormat="1" ht="13.5" customHeight="1" x14ac:dyDescent="0.15">
      <c r="A27" s="263"/>
      <c r="B27" s="149" t="s">
        <v>4</v>
      </c>
      <c r="C27" s="229"/>
      <c r="D27" s="207">
        <v>208</v>
      </c>
      <c r="E27" s="230">
        <v>1</v>
      </c>
      <c r="F27" s="231">
        <v>16</v>
      </c>
      <c r="G27" s="231">
        <v>99</v>
      </c>
      <c r="H27" s="231">
        <v>67</v>
      </c>
      <c r="I27" s="231">
        <v>24</v>
      </c>
      <c r="J27" s="232">
        <v>1</v>
      </c>
      <c r="K27" s="128"/>
      <c r="L27" s="118">
        <f>SUM(E27:F27)</f>
        <v>17</v>
      </c>
      <c r="M27" s="110">
        <f>SUM(H27:I27)</f>
        <v>91</v>
      </c>
    </row>
    <row r="28" spans="1:18" ht="13.5" customHeight="1" x14ac:dyDescent="0.15">
      <c r="A28" s="263"/>
      <c r="B28" s="56"/>
      <c r="D28" s="191"/>
      <c r="E28" s="219">
        <v>0.48076923076923078</v>
      </c>
      <c r="F28" s="220">
        <v>7.6923076923076925</v>
      </c>
      <c r="G28" s="220">
        <v>47.596153846153847</v>
      </c>
      <c r="H28" s="220">
        <v>32.211538461538467</v>
      </c>
      <c r="I28" s="220">
        <v>11.538461538461538</v>
      </c>
      <c r="J28" s="221">
        <v>0.48076923076923078</v>
      </c>
      <c r="K28" s="213"/>
      <c r="L28" s="117">
        <f>L27/$D27*100</f>
        <v>8.1730769230769234</v>
      </c>
      <c r="M28" s="107">
        <f>M27/$D27*100</f>
        <v>43.75</v>
      </c>
      <c r="N28" s="75"/>
      <c r="O28" s="75"/>
      <c r="P28" s="75"/>
      <c r="Q28" s="75"/>
      <c r="R28" s="75"/>
    </row>
    <row r="29" spans="1:18" s="57" customFormat="1" ht="13.5" customHeight="1" x14ac:dyDescent="0.15">
      <c r="A29" s="263"/>
      <c r="B29" s="149" t="s">
        <v>5</v>
      </c>
      <c r="C29" s="229"/>
      <c r="D29" s="207">
        <v>358</v>
      </c>
      <c r="E29" s="230">
        <v>5</v>
      </c>
      <c r="F29" s="231">
        <v>19</v>
      </c>
      <c r="G29" s="231">
        <v>163</v>
      </c>
      <c r="H29" s="231">
        <v>134</v>
      </c>
      <c r="I29" s="231">
        <v>34</v>
      </c>
      <c r="J29" s="232">
        <v>3</v>
      </c>
      <c r="K29" s="128"/>
      <c r="L29" s="118">
        <f>SUM(E29:F29)</f>
        <v>24</v>
      </c>
      <c r="M29" s="110">
        <f>SUM(H29:I29)</f>
        <v>168</v>
      </c>
    </row>
    <row r="30" spans="1:18" ht="13.5" customHeight="1" x14ac:dyDescent="0.15">
      <c r="A30" s="263"/>
      <c r="B30" s="148"/>
      <c r="C30" s="17"/>
      <c r="D30" s="197"/>
      <c r="E30" s="105">
        <v>1.3966480446927374</v>
      </c>
      <c r="F30" s="106">
        <v>5.3072625698324023</v>
      </c>
      <c r="G30" s="106">
        <v>45.530726256983236</v>
      </c>
      <c r="H30" s="106">
        <v>37.430167597765362</v>
      </c>
      <c r="I30" s="106">
        <v>9.4972067039106136</v>
      </c>
      <c r="J30" s="107">
        <v>0.83798882681564246</v>
      </c>
      <c r="K30" s="213"/>
      <c r="L30" s="117">
        <f>L29/$D29*100</f>
        <v>6.7039106145251397</v>
      </c>
      <c r="M30" s="107">
        <f>M29/$D29*100</f>
        <v>46.927374301675975</v>
      </c>
      <c r="N30" s="75"/>
      <c r="O30" s="75"/>
      <c r="P30" s="75"/>
      <c r="Q30" s="75"/>
      <c r="R30" s="75"/>
    </row>
    <row r="31" spans="1:18" s="57" customFormat="1" ht="13.5" customHeight="1" x14ac:dyDescent="0.15">
      <c r="A31" s="263"/>
      <c r="B31" s="149" t="s">
        <v>6</v>
      </c>
      <c r="C31" s="229"/>
      <c r="D31" s="207">
        <v>457</v>
      </c>
      <c r="E31" s="230">
        <v>5</v>
      </c>
      <c r="F31" s="231">
        <v>32</v>
      </c>
      <c r="G31" s="231">
        <v>215</v>
      </c>
      <c r="H31" s="231">
        <v>177</v>
      </c>
      <c r="I31" s="231">
        <v>28</v>
      </c>
      <c r="J31" s="232">
        <v>0</v>
      </c>
      <c r="K31" s="128"/>
      <c r="L31" s="118">
        <f>SUM(E31:F31)</f>
        <v>37</v>
      </c>
      <c r="M31" s="110">
        <f>SUM(H31:I31)</f>
        <v>205</v>
      </c>
    </row>
    <row r="32" spans="1:18" ht="13.5" customHeight="1" x14ac:dyDescent="0.15">
      <c r="A32" s="263"/>
      <c r="B32" s="148"/>
      <c r="C32" s="17"/>
      <c r="D32" s="197"/>
      <c r="E32" s="105">
        <v>1.0940919037199124</v>
      </c>
      <c r="F32" s="106">
        <v>7.0021881838074398</v>
      </c>
      <c r="G32" s="106">
        <v>47.045951859956233</v>
      </c>
      <c r="H32" s="106">
        <v>38.730853391684903</v>
      </c>
      <c r="I32" s="106">
        <v>6.1269146608315097</v>
      </c>
      <c r="J32" s="107">
        <v>0</v>
      </c>
      <c r="K32" s="213"/>
      <c r="L32" s="117">
        <f>L31/$D31*100</f>
        <v>8.0962800875273526</v>
      </c>
      <c r="M32" s="107">
        <f>M31/$D31*100</f>
        <v>44.857768052516413</v>
      </c>
      <c r="N32" s="75"/>
      <c r="O32" s="75"/>
      <c r="P32" s="75"/>
      <c r="Q32" s="75"/>
      <c r="R32" s="75"/>
    </row>
    <row r="33" spans="1:18" s="57" customFormat="1" ht="13.5" customHeight="1" x14ac:dyDescent="0.15">
      <c r="A33" s="263"/>
      <c r="B33" s="149" t="s">
        <v>7</v>
      </c>
      <c r="C33" s="229"/>
      <c r="D33" s="207">
        <v>531</v>
      </c>
      <c r="E33" s="230">
        <v>1</v>
      </c>
      <c r="F33" s="231">
        <v>31</v>
      </c>
      <c r="G33" s="231">
        <v>253</v>
      </c>
      <c r="H33" s="231">
        <v>202</v>
      </c>
      <c r="I33" s="231">
        <v>38</v>
      </c>
      <c r="J33" s="232">
        <v>6</v>
      </c>
      <c r="K33" s="128"/>
      <c r="L33" s="118">
        <f>SUM(E33:F33)</f>
        <v>32</v>
      </c>
      <c r="M33" s="110">
        <f>SUM(H33:I33)</f>
        <v>240</v>
      </c>
    </row>
    <row r="34" spans="1:18" ht="13.5" customHeight="1" x14ac:dyDescent="0.15">
      <c r="A34" s="263"/>
      <c r="B34" s="148"/>
      <c r="C34" s="17"/>
      <c r="D34" s="197"/>
      <c r="E34" s="105">
        <v>0.18832391713747645</v>
      </c>
      <c r="F34" s="106">
        <v>5.8380414312617699</v>
      </c>
      <c r="G34" s="106">
        <v>47.645951035781543</v>
      </c>
      <c r="H34" s="106">
        <v>38.041431261770242</v>
      </c>
      <c r="I34" s="106">
        <v>7.1563088512241055</v>
      </c>
      <c r="J34" s="107">
        <v>1.1299435028248588</v>
      </c>
      <c r="K34" s="213"/>
      <c r="L34" s="117">
        <f>L33/$D33*100</f>
        <v>6.0263653483992465</v>
      </c>
      <c r="M34" s="107">
        <f>M33/$D33*100</f>
        <v>45.197740112994353</v>
      </c>
      <c r="N34" s="75"/>
      <c r="O34" s="75"/>
      <c r="P34" s="75"/>
      <c r="Q34" s="75"/>
      <c r="R34" s="75"/>
    </row>
    <row r="35" spans="1:18" s="57" customFormat="1" ht="13.5" customHeight="1" x14ac:dyDescent="0.15">
      <c r="A35" s="263"/>
      <c r="B35" s="149" t="s">
        <v>45</v>
      </c>
      <c r="C35" s="229"/>
      <c r="D35" s="207">
        <v>750</v>
      </c>
      <c r="E35" s="230">
        <v>6</v>
      </c>
      <c r="F35" s="231">
        <v>29</v>
      </c>
      <c r="G35" s="231">
        <v>398</v>
      </c>
      <c r="H35" s="231">
        <v>265</v>
      </c>
      <c r="I35" s="231">
        <v>47</v>
      </c>
      <c r="J35" s="232">
        <v>5</v>
      </c>
      <c r="K35" s="128"/>
      <c r="L35" s="118">
        <f>SUM(E35:F35)</f>
        <v>35</v>
      </c>
      <c r="M35" s="110">
        <f>SUM(H35:I35)</f>
        <v>312</v>
      </c>
    </row>
    <row r="36" spans="1:18" ht="13.5" customHeight="1" x14ac:dyDescent="0.15">
      <c r="A36" s="263"/>
      <c r="B36" s="148"/>
      <c r="C36" s="17"/>
      <c r="D36" s="197"/>
      <c r="E36" s="105">
        <v>0.8</v>
      </c>
      <c r="F36" s="106">
        <v>3.8666666666666667</v>
      </c>
      <c r="G36" s="106">
        <v>53.066666666666663</v>
      </c>
      <c r="H36" s="106">
        <v>35.333333333333336</v>
      </c>
      <c r="I36" s="106">
        <v>6.2666666666666666</v>
      </c>
      <c r="J36" s="107">
        <v>0.66666666666666674</v>
      </c>
      <c r="K36" s="213"/>
      <c r="L36" s="117">
        <f>L35/$D35*100</f>
        <v>4.666666666666667</v>
      </c>
      <c r="M36" s="107">
        <f>M35/$D35*100</f>
        <v>41.6</v>
      </c>
      <c r="N36" s="75"/>
      <c r="O36" s="75"/>
      <c r="P36" s="75"/>
      <c r="Q36" s="75"/>
      <c r="R36" s="75"/>
    </row>
    <row r="37" spans="1:18" s="57" customFormat="1" ht="13.5" customHeight="1" x14ac:dyDescent="0.15">
      <c r="A37" s="263"/>
      <c r="B37" s="56" t="s">
        <v>46</v>
      </c>
      <c r="D37" s="191">
        <v>32</v>
      </c>
      <c r="E37" s="108">
        <v>0</v>
      </c>
      <c r="F37" s="109">
        <v>0</v>
      </c>
      <c r="G37" s="109">
        <v>17</v>
      </c>
      <c r="H37" s="109">
        <v>14</v>
      </c>
      <c r="I37" s="109">
        <v>1</v>
      </c>
      <c r="J37" s="110">
        <v>0</v>
      </c>
      <c r="K37" s="128"/>
      <c r="L37" s="118">
        <f>SUM(E37:F37)</f>
        <v>0</v>
      </c>
      <c r="M37" s="110">
        <f>SUM(H37:I37)</f>
        <v>15</v>
      </c>
    </row>
    <row r="38" spans="1:18" ht="13.5" customHeight="1" thickBot="1" x14ac:dyDescent="0.2">
      <c r="A38" s="264"/>
      <c r="B38" s="150"/>
      <c r="C38" s="18"/>
      <c r="D38" s="192"/>
      <c r="E38" s="111">
        <v>0</v>
      </c>
      <c r="F38" s="112">
        <v>0</v>
      </c>
      <c r="G38" s="112">
        <v>53.125</v>
      </c>
      <c r="H38" s="112">
        <v>43.75</v>
      </c>
      <c r="I38" s="112">
        <v>3.125</v>
      </c>
      <c r="J38" s="113">
        <v>0</v>
      </c>
      <c r="K38" s="213"/>
      <c r="L38" s="119">
        <f>L37/$D37*100</f>
        <v>0</v>
      </c>
      <c r="M38" s="113">
        <f>M37/$D37*100</f>
        <v>46.875</v>
      </c>
      <c r="N38" s="75"/>
      <c r="O38" s="75"/>
      <c r="P38" s="75"/>
      <c r="Q38" s="75"/>
      <c r="R38" s="75"/>
    </row>
    <row r="39" spans="1:18" s="57" customFormat="1" ht="13.5" customHeight="1" x14ac:dyDescent="0.15">
      <c r="A39" s="263" t="s">
        <v>47</v>
      </c>
      <c r="B39" s="56" t="s">
        <v>49</v>
      </c>
      <c r="D39" s="190">
        <v>365</v>
      </c>
      <c r="E39" s="108">
        <v>5</v>
      </c>
      <c r="F39" s="109">
        <v>20</v>
      </c>
      <c r="G39" s="109">
        <v>191</v>
      </c>
      <c r="H39" s="109">
        <v>115</v>
      </c>
      <c r="I39" s="109">
        <v>34</v>
      </c>
      <c r="J39" s="110">
        <v>0</v>
      </c>
      <c r="K39" s="128"/>
      <c r="L39" s="118">
        <f>SUM(E39:F39)</f>
        <v>25</v>
      </c>
      <c r="M39" s="110">
        <f>SUM(H39:I39)</f>
        <v>149</v>
      </c>
    </row>
    <row r="40" spans="1:18" ht="13.5" customHeight="1" x14ac:dyDescent="0.15">
      <c r="A40" s="263"/>
      <c r="B40" s="56"/>
      <c r="D40" s="190"/>
      <c r="E40" s="219">
        <v>1.3698630136986301</v>
      </c>
      <c r="F40" s="220">
        <v>5.4794520547945202</v>
      </c>
      <c r="G40" s="220">
        <v>52.328767123287669</v>
      </c>
      <c r="H40" s="220">
        <v>31.506849315068493</v>
      </c>
      <c r="I40" s="220">
        <v>9.3150684931506849</v>
      </c>
      <c r="J40" s="221">
        <v>0</v>
      </c>
      <c r="K40" s="213"/>
      <c r="L40" s="117">
        <f>L39/$D39*100</f>
        <v>6.8493150684931505</v>
      </c>
      <c r="M40" s="107">
        <f>M39/$D39*100</f>
        <v>40.821917808219176</v>
      </c>
      <c r="N40" s="75"/>
      <c r="O40" s="75"/>
      <c r="P40" s="75"/>
      <c r="Q40" s="75"/>
      <c r="R40" s="75"/>
    </row>
    <row r="41" spans="1:18" s="57" customFormat="1" ht="13.5" customHeight="1" x14ac:dyDescent="0.15">
      <c r="A41" s="263"/>
      <c r="B41" s="149" t="s">
        <v>51</v>
      </c>
      <c r="C41" s="229"/>
      <c r="D41" s="206">
        <v>1728</v>
      </c>
      <c r="E41" s="230">
        <v>12</v>
      </c>
      <c r="F41" s="231">
        <v>99</v>
      </c>
      <c r="G41" s="231">
        <v>845</v>
      </c>
      <c r="H41" s="231">
        <v>626</v>
      </c>
      <c r="I41" s="231">
        <v>133</v>
      </c>
      <c r="J41" s="232">
        <v>13</v>
      </c>
      <c r="K41" s="128"/>
      <c r="L41" s="118">
        <f>SUM(E41:F41)</f>
        <v>111</v>
      </c>
      <c r="M41" s="110">
        <f>SUM(H41:I41)</f>
        <v>759</v>
      </c>
    </row>
    <row r="42" spans="1:18" ht="13.5" customHeight="1" x14ac:dyDescent="0.15">
      <c r="A42" s="263"/>
      <c r="B42" s="148"/>
      <c r="C42" s="17"/>
      <c r="D42" s="194"/>
      <c r="E42" s="105">
        <v>0.69444444444444442</v>
      </c>
      <c r="F42" s="106">
        <v>5.7291666666666661</v>
      </c>
      <c r="G42" s="106">
        <v>48.900462962962962</v>
      </c>
      <c r="H42" s="106">
        <v>36.226851851851855</v>
      </c>
      <c r="I42" s="106">
        <v>7.6967592592592586</v>
      </c>
      <c r="J42" s="107">
        <v>0.75231481481481477</v>
      </c>
      <c r="K42" s="213"/>
      <c r="L42" s="117">
        <f>L41/$D41*100</f>
        <v>6.4236111111111107</v>
      </c>
      <c r="M42" s="107">
        <f>M41/$D41*100</f>
        <v>43.923611111111107</v>
      </c>
      <c r="N42" s="75"/>
      <c r="O42" s="75"/>
      <c r="P42" s="75"/>
      <c r="Q42" s="75"/>
      <c r="R42" s="75"/>
    </row>
    <row r="43" spans="1:18" s="57" customFormat="1" ht="13.5" customHeight="1" x14ac:dyDescent="0.15">
      <c r="A43" s="263"/>
      <c r="B43" s="149" t="s">
        <v>52</v>
      </c>
      <c r="C43" s="229"/>
      <c r="D43" s="206">
        <v>317</v>
      </c>
      <c r="E43" s="230">
        <v>4</v>
      </c>
      <c r="F43" s="231">
        <v>16</v>
      </c>
      <c r="G43" s="231">
        <v>147</v>
      </c>
      <c r="H43" s="231">
        <v>129</v>
      </c>
      <c r="I43" s="231">
        <v>19</v>
      </c>
      <c r="J43" s="232">
        <v>2</v>
      </c>
      <c r="K43" s="128"/>
      <c r="L43" s="118">
        <f>SUM(E43:F43)</f>
        <v>20</v>
      </c>
      <c r="M43" s="110">
        <f>SUM(H43:I43)</f>
        <v>148</v>
      </c>
    </row>
    <row r="44" spans="1:18" ht="13.5" customHeight="1" x14ac:dyDescent="0.15">
      <c r="A44" s="263"/>
      <c r="B44" s="148"/>
      <c r="C44" s="17"/>
      <c r="D44" s="194"/>
      <c r="E44" s="105">
        <v>1.2618296529968454</v>
      </c>
      <c r="F44" s="106">
        <v>5.0473186119873814</v>
      </c>
      <c r="G44" s="106">
        <v>46.372239747634069</v>
      </c>
      <c r="H44" s="106">
        <v>40.694006309148264</v>
      </c>
      <c r="I44" s="106">
        <v>5.9936908517350158</v>
      </c>
      <c r="J44" s="107">
        <v>0.63091482649842268</v>
      </c>
      <c r="K44" s="213"/>
      <c r="L44" s="117">
        <f>L43/$D43*100</f>
        <v>6.309148264984227</v>
      </c>
      <c r="M44" s="107">
        <f>M43/$D43*100</f>
        <v>46.687697160883282</v>
      </c>
      <c r="N44" s="75"/>
      <c r="O44" s="75"/>
      <c r="P44" s="75"/>
      <c r="Q44" s="75"/>
      <c r="R44" s="75"/>
    </row>
    <row r="45" spans="1:18" s="57" customFormat="1" ht="13.5" customHeight="1" x14ac:dyDescent="0.15">
      <c r="A45" s="263"/>
      <c r="B45" s="56" t="s">
        <v>72</v>
      </c>
      <c r="D45" s="190">
        <v>45</v>
      </c>
      <c r="E45" s="108">
        <v>1</v>
      </c>
      <c r="F45" s="109">
        <v>2</v>
      </c>
      <c r="G45" s="109">
        <v>22</v>
      </c>
      <c r="H45" s="109">
        <v>19</v>
      </c>
      <c r="I45" s="109">
        <v>1</v>
      </c>
      <c r="J45" s="110">
        <v>0</v>
      </c>
      <c r="K45" s="128"/>
      <c r="L45" s="118">
        <f>SUM(E45:F45)</f>
        <v>3</v>
      </c>
      <c r="M45" s="110">
        <f>SUM(H45:I45)</f>
        <v>20</v>
      </c>
    </row>
    <row r="46" spans="1:18" ht="13.5" customHeight="1" thickBot="1" x14ac:dyDescent="0.2">
      <c r="A46" s="264"/>
      <c r="B46" s="150"/>
      <c r="C46" s="18"/>
      <c r="D46" s="195"/>
      <c r="E46" s="111">
        <v>2.2222222222222223</v>
      </c>
      <c r="F46" s="112">
        <v>4.4444444444444446</v>
      </c>
      <c r="G46" s="112">
        <v>48.888888888888886</v>
      </c>
      <c r="H46" s="112">
        <v>42.222222222222221</v>
      </c>
      <c r="I46" s="112">
        <v>2.2222222222222223</v>
      </c>
      <c r="J46" s="113">
        <v>0</v>
      </c>
      <c r="K46" s="213"/>
      <c r="L46" s="119">
        <f>L45/$D45*100</f>
        <v>6.666666666666667</v>
      </c>
      <c r="M46" s="113">
        <f>M45/$D45*100</f>
        <v>44.444444444444443</v>
      </c>
      <c r="N46" s="75"/>
      <c r="O46" s="75"/>
      <c r="P46" s="75"/>
      <c r="Q46" s="75"/>
      <c r="R46" s="75"/>
    </row>
    <row r="47" spans="1:18" s="57" customFormat="1" ht="13.5" customHeight="1" x14ac:dyDescent="0.15">
      <c r="A47" s="263" t="s">
        <v>224</v>
      </c>
      <c r="B47" s="56" t="s">
        <v>54</v>
      </c>
      <c r="D47" s="190">
        <v>95</v>
      </c>
      <c r="E47" s="108">
        <v>4</v>
      </c>
      <c r="F47" s="109">
        <v>7</v>
      </c>
      <c r="G47" s="109">
        <v>51</v>
      </c>
      <c r="H47" s="109">
        <v>21</v>
      </c>
      <c r="I47" s="109">
        <v>12</v>
      </c>
      <c r="J47" s="110">
        <v>0</v>
      </c>
      <c r="K47" s="128"/>
      <c r="L47" s="118">
        <f>SUM(E47:F47)</f>
        <v>11</v>
      </c>
      <c r="M47" s="110">
        <f>SUM(H47:I47)</f>
        <v>33</v>
      </c>
    </row>
    <row r="48" spans="1:18" ht="13.5" customHeight="1" x14ac:dyDescent="0.15">
      <c r="A48" s="263"/>
      <c r="B48" s="56"/>
      <c r="D48" s="190"/>
      <c r="E48" s="219">
        <v>4.2105263157894735</v>
      </c>
      <c r="F48" s="220">
        <v>7.3684210526315779</v>
      </c>
      <c r="G48" s="220">
        <v>53.684210526315788</v>
      </c>
      <c r="H48" s="220">
        <v>22.105263157894736</v>
      </c>
      <c r="I48" s="220">
        <v>12.631578947368421</v>
      </c>
      <c r="J48" s="221">
        <v>0</v>
      </c>
      <c r="K48" s="213"/>
      <c r="L48" s="117">
        <f>L47/$D47*100</f>
        <v>11.578947368421053</v>
      </c>
      <c r="M48" s="107">
        <f>M47/$D47*100</f>
        <v>34.736842105263158</v>
      </c>
      <c r="N48" s="75"/>
      <c r="O48" s="75"/>
      <c r="P48" s="75"/>
      <c r="Q48" s="75"/>
      <c r="R48" s="75"/>
    </row>
    <row r="49" spans="1:18" s="57" customFormat="1" ht="13.5" customHeight="1" x14ac:dyDescent="0.15">
      <c r="A49" s="263"/>
      <c r="B49" s="149" t="s">
        <v>393</v>
      </c>
      <c r="C49" s="229"/>
      <c r="D49" s="206">
        <v>332</v>
      </c>
      <c r="E49" s="230">
        <v>2</v>
      </c>
      <c r="F49" s="231">
        <v>19</v>
      </c>
      <c r="G49" s="231">
        <v>163</v>
      </c>
      <c r="H49" s="231">
        <v>118</v>
      </c>
      <c r="I49" s="231">
        <v>29</v>
      </c>
      <c r="J49" s="232">
        <v>1</v>
      </c>
      <c r="K49" s="128"/>
      <c r="L49" s="118">
        <f>SUM(E49:F49)</f>
        <v>21</v>
      </c>
      <c r="M49" s="110">
        <f>SUM(H49:I49)</f>
        <v>147</v>
      </c>
    </row>
    <row r="50" spans="1:18" ht="13.5" customHeight="1" x14ac:dyDescent="0.15">
      <c r="A50" s="263"/>
      <c r="B50" s="148"/>
      <c r="C50" s="17"/>
      <c r="D50" s="194"/>
      <c r="E50" s="105">
        <v>0.60240963855421692</v>
      </c>
      <c r="F50" s="106">
        <v>5.7228915662650603</v>
      </c>
      <c r="G50" s="106">
        <v>49.096385542168676</v>
      </c>
      <c r="H50" s="106">
        <v>35.542168674698793</v>
      </c>
      <c r="I50" s="106">
        <v>8.7349397590361448</v>
      </c>
      <c r="J50" s="107">
        <v>0.30120481927710846</v>
      </c>
      <c r="K50" s="213"/>
      <c r="L50" s="117">
        <f>L49/$D49*100</f>
        <v>6.3253012048192767</v>
      </c>
      <c r="M50" s="107">
        <f>M49/$D49*100</f>
        <v>44.277108433734938</v>
      </c>
      <c r="N50" s="75"/>
      <c r="O50" s="75"/>
      <c r="P50" s="75"/>
      <c r="Q50" s="75"/>
      <c r="R50" s="75"/>
    </row>
    <row r="51" spans="1:18" s="57" customFormat="1" ht="13.5" customHeight="1" x14ac:dyDescent="0.15">
      <c r="A51" s="263"/>
      <c r="B51" s="149" t="s">
        <v>56</v>
      </c>
      <c r="C51" s="229"/>
      <c r="D51" s="206">
        <v>216</v>
      </c>
      <c r="E51" s="230">
        <v>3</v>
      </c>
      <c r="F51" s="231">
        <v>18</v>
      </c>
      <c r="G51" s="231">
        <v>117</v>
      </c>
      <c r="H51" s="231">
        <v>62</v>
      </c>
      <c r="I51" s="231">
        <v>15</v>
      </c>
      <c r="J51" s="232">
        <v>1</v>
      </c>
      <c r="K51" s="128"/>
      <c r="L51" s="118">
        <f>SUM(E51:F51)</f>
        <v>21</v>
      </c>
      <c r="M51" s="110">
        <f>SUM(H51:I51)</f>
        <v>77</v>
      </c>
    </row>
    <row r="52" spans="1:18" ht="13.5" customHeight="1" x14ac:dyDescent="0.15">
      <c r="A52" s="263"/>
      <c r="B52" s="148"/>
      <c r="C52" s="17"/>
      <c r="D52" s="194"/>
      <c r="E52" s="105">
        <v>1.3888888888888888</v>
      </c>
      <c r="F52" s="106">
        <v>8.3333333333333321</v>
      </c>
      <c r="G52" s="106">
        <v>54.166666666666664</v>
      </c>
      <c r="H52" s="106">
        <v>28.703703703703702</v>
      </c>
      <c r="I52" s="106">
        <v>6.9444444444444446</v>
      </c>
      <c r="J52" s="107">
        <v>0.46296296296296291</v>
      </c>
      <c r="K52" s="213"/>
      <c r="L52" s="117">
        <f>L51/$D51*100</f>
        <v>9.7222222222222232</v>
      </c>
      <c r="M52" s="107">
        <f>M51/$D51*100</f>
        <v>35.648148148148145</v>
      </c>
      <c r="N52" s="75"/>
      <c r="O52" s="75"/>
      <c r="P52" s="75"/>
      <c r="Q52" s="75"/>
      <c r="R52" s="75"/>
    </row>
    <row r="53" spans="1:18" s="57" customFormat="1" ht="13.5" customHeight="1" x14ac:dyDescent="0.15">
      <c r="A53" s="263"/>
      <c r="B53" s="149" t="s">
        <v>58</v>
      </c>
      <c r="C53" s="229"/>
      <c r="D53" s="206">
        <v>177</v>
      </c>
      <c r="E53" s="230">
        <v>1</v>
      </c>
      <c r="F53" s="231">
        <v>18</v>
      </c>
      <c r="G53" s="231">
        <v>59</v>
      </c>
      <c r="H53" s="231">
        <v>78</v>
      </c>
      <c r="I53" s="231">
        <v>19</v>
      </c>
      <c r="J53" s="232">
        <v>2</v>
      </c>
      <c r="K53" s="128"/>
      <c r="L53" s="118">
        <f>SUM(E53:F53)</f>
        <v>19</v>
      </c>
      <c r="M53" s="110">
        <f>SUM(H53:I53)</f>
        <v>97</v>
      </c>
    </row>
    <row r="54" spans="1:18" ht="13.5" customHeight="1" x14ac:dyDescent="0.15">
      <c r="A54" s="263"/>
      <c r="B54" s="148"/>
      <c r="C54" s="17"/>
      <c r="D54" s="194"/>
      <c r="E54" s="105">
        <v>0.56497175141242939</v>
      </c>
      <c r="F54" s="106">
        <v>10.16949152542373</v>
      </c>
      <c r="G54" s="106">
        <v>33.333333333333329</v>
      </c>
      <c r="H54" s="106">
        <v>44.067796610169488</v>
      </c>
      <c r="I54" s="106">
        <v>10.734463276836157</v>
      </c>
      <c r="J54" s="107">
        <v>1.1299435028248588</v>
      </c>
      <c r="K54" s="213"/>
      <c r="L54" s="117">
        <f>L53/$D53*100</f>
        <v>10.734463276836157</v>
      </c>
      <c r="M54" s="107">
        <f>M53/$D53*100</f>
        <v>54.802259887005647</v>
      </c>
      <c r="N54" s="75"/>
      <c r="O54" s="75"/>
      <c r="P54" s="75"/>
      <c r="Q54" s="75"/>
      <c r="R54" s="75"/>
    </row>
    <row r="55" spans="1:18" s="57" customFormat="1" ht="13.5" customHeight="1" x14ac:dyDescent="0.15">
      <c r="A55" s="263"/>
      <c r="B55" s="149" t="s">
        <v>60</v>
      </c>
      <c r="C55" s="229"/>
      <c r="D55" s="206">
        <v>396</v>
      </c>
      <c r="E55" s="230">
        <v>4</v>
      </c>
      <c r="F55" s="231">
        <v>23</v>
      </c>
      <c r="G55" s="231">
        <v>162</v>
      </c>
      <c r="H55" s="231">
        <v>161</v>
      </c>
      <c r="I55" s="231">
        <v>41</v>
      </c>
      <c r="J55" s="232">
        <v>5</v>
      </c>
      <c r="K55" s="128"/>
      <c r="L55" s="118">
        <f>SUM(E55:F55)</f>
        <v>27</v>
      </c>
      <c r="M55" s="110">
        <f>SUM(H55:I55)</f>
        <v>202</v>
      </c>
    </row>
    <row r="56" spans="1:18" ht="13.5" customHeight="1" x14ac:dyDescent="0.15">
      <c r="A56" s="263"/>
      <c r="B56" s="148"/>
      <c r="C56" s="17"/>
      <c r="D56" s="194"/>
      <c r="E56" s="105">
        <v>1.0101010101010102</v>
      </c>
      <c r="F56" s="106">
        <v>5.808080808080808</v>
      </c>
      <c r="G56" s="106">
        <v>40.909090909090914</v>
      </c>
      <c r="H56" s="106">
        <v>40.656565656565661</v>
      </c>
      <c r="I56" s="106">
        <v>10.353535353535353</v>
      </c>
      <c r="J56" s="107">
        <v>1.2626262626262625</v>
      </c>
      <c r="K56" s="213"/>
      <c r="L56" s="117">
        <f>L55/$D55*100</f>
        <v>6.8181818181818175</v>
      </c>
      <c r="M56" s="107">
        <f>M55/$D55*100</f>
        <v>51.010101010101003</v>
      </c>
      <c r="N56" s="75"/>
      <c r="O56" s="75"/>
      <c r="P56" s="75"/>
      <c r="Q56" s="75"/>
      <c r="R56" s="75"/>
    </row>
    <row r="57" spans="1:18" s="57" customFormat="1" ht="13.5" customHeight="1" x14ac:dyDescent="0.15">
      <c r="A57" s="263"/>
      <c r="B57" s="149" t="s">
        <v>62</v>
      </c>
      <c r="C57" s="229"/>
      <c r="D57" s="206">
        <v>207</v>
      </c>
      <c r="E57" s="230">
        <v>4</v>
      </c>
      <c r="F57" s="231">
        <v>17</v>
      </c>
      <c r="G57" s="231">
        <v>93</v>
      </c>
      <c r="H57" s="231">
        <v>78</v>
      </c>
      <c r="I57" s="231">
        <v>13</v>
      </c>
      <c r="J57" s="232">
        <v>2</v>
      </c>
      <c r="K57" s="128"/>
      <c r="L57" s="118">
        <f>SUM(E57:F57)</f>
        <v>21</v>
      </c>
      <c r="M57" s="110">
        <f>SUM(H57:I57)</f>
        <v>91</v>
      </c>
    </row>
    <row r="58" spans="1:18" ht="13.5" customHeight="1" x14ac:dyDescent="0.15">
      <c r="A58" s="263"/>
      <c r="B58" s="148"/>
      <c r="C58" s="17"/>
      <c r="D58" s="194"/>
      <c r="E58" s="105">
        <v>1.932367149758454</v>
      </c>
      <c r="F58" s="106">
        <v>8.2125603864734309</v>
      </c>
      <c r="G58" s="106">
        <v>44.927536231884055</v>
      </c>
      <c r="H58" s="106">
        <v>37.681159420289859</v>
      </c>
      <c r="I58" s="106">
        <v>6.2801932367149762</v>
      </c>
      <c r="J58" s="107">
        <v>0.96618357487922701</v>
      </c>
      <c r="K58" s="213"/>
      <c r="L58" s="117">
        <f>L57/$D57*100</f>
        <v>10.144927536231885</v>
      </c>
      <c r="M58" s="107">
        <f>M57/$D57*100</f>
        <v>43.961352657004831</v>
      </c>
      <c r="N58" s="75"/>
      <c r="O58" s="75"/>
      <c r="P58" s="75"/>
      <c r="Q58" s="75"/>
      <c r="R58" s="75"/>
    </row>
    <row r="59" spans="1:18" s="57" customFormat="1" ht="13.5" customHeight="1" x14ac:dyDescent="0.15">
      <c r="A59" s="263"/>
      <c r="B59" s="149" t="s">
        <v>64</v>
      </c>
      <c r="C59" s="229"/>
      <c r="D59" s="206">
        <v>142</v>
      </c>
      <c r="E59" s="230">
        <v>3</v>
      </c>
      <c r="F59" s="231">
        <v>7</v>
      </c>
      <c r="G59" s="231">
        <v>69</v>
      </c>
      <c r="H59" s="231">
        <v>58</v>
      </c>
      <c r="I59" s="231">
        <v>5</v>
      </c>
      <c r="J59" s="232">
        <v>0</v>
      </c>
      <c r="K59" s="128"/>
      <c r="L59" s="118">
        <f>SUM(E59:F59)</f>
        <v>10</v>
      </c>
      <c r="M59" s="110">
        <f>SUM(H59:I59)</f>
        <v>63</v>
      </c>
    </row>
    <row r="60" spans="1:18" ht="13.5" customHeight="1" x14ac:dyDescent="0.15">
      <c r="A60" s="263"/>
      <c r="B60" s="148"/>
      <c r="C60" s="17"/>
      <c r="D60" s="194"/>
      <c r="E60" s="105">
        <v>2.112676056338028</v>
      </c>
      <c r="F60" s="106">
        <v>4.929577464788732</v>
      </c>
      <c r="G60" s="106">
        <v>48.591549295774648</v>
      </c>
      <c r="H60" s="106">
        <v>40.845070422535215</v>
      </c>
      <c r="I60" s="106">
        <v>3.5211267605633805</v>
      </c>
      <c r="J60" s="107">
        <v>0</v>
      </c>
      <c r="K60" s="213"/>
      <c r="L60" s="117">
        <f>L59/$D59*100</f>
        <v>7.042253521126761</v>
      </c>
      <c r="M60" s="107">
        <f>M59/$D59*100</f>
        <v>44.366197183098592</v>
      </c>
      <c r="N60" s="75"/>
      <c r="O60" s="75"/>
      <c r="P60" s="75"/>
      <c r="Q60" s="75"/>
      <c r="R60" s="75"/>
    </row>
    <row r="61" spans="1:18" s="57" customFormat="1" ht="13.5" customHeight="1" x14ac:dyDescent="0.15">
      <c r="A61" s="263"/>
      <c r="B61" s="149" t="s">
        <v>66</v>
      </c>
      <c r="C61" s="229"/>
      <c r="D61" s="206">
        <v>524</v>
      </c>
      <c r="E61" s="230">
        <v>1</v>
      </c>
      <c r="F61" s="231">
        <v>16</v>
      </c>
      <c r="G61" s="231">
        <v>289</v>
      </c>
      <c r="H61" s="231">
        <v>184</v>
      </c>
      <c r="I61" s="231">
        <v>30</v>
      </c>
      <c r="J61" s="232">
        <v>4</v>
      </c>
      <c r="K61" s="128"/>
      <c r="L61" s="118">
        <f>SUM(E61:F61)</f>
        <v>17</v>
      </c>
      <c r="M61" s="110">
        <f>SUM(H61:I61)</f>
        <v>214</v>
      </c>
    </row>
    <row r="62" spans="1:18" ht="13.5" customHeight="1" x14ac:dyDescent="0.15">
      <c r="A62" s="263"/>
      <c r="B62" s="148"/>
      <c r="C62" s="17"/>
      <c r="D62" s="194"/>
      <c r="E62" s="105">
        <v>0.19083969465648853</v>
      </c>
      <c r="F62" s="106">
        <v>3.0534351145038165</v>
      </c>
      <c r="G62" s="106">
        <v>55.152671755725194</v>
      </c>
      <c r="H62" s="106">
        <v>35.114503816793892</v>
      </c>
      <c r="I62" s="106">
        <v>5.7251908396946565</v>
      </c>
      <c r="J62" s="107">
        <v>0.76335877862595414</v>
      </c>
      <c r="K62" s="213"/>
      <c r="L62" s="117">
        <f>L61/$D61*100</f>
        <v>3.2442748091603053</v>
      </c>
      <c r="M62" s="107">
        <f>M61/$D61*100</f>
        <v>40.839694656488554</v>
      </c>
      <c r="N62" s="75"/>
      <c r="O62" s="75"/>
      <c r="P62" s="75"/>
      <c r="Q62" s="75"/>
      <c r="R62" s="75"/>
    </row>
    <row r="63" spans="1:18" s="57" customFormat="1" ht="13.5" customHeight="1" x14ac:dyDescent="0.15">
      <c r="A63" s="263"/>
      <c r="B63" s="56" t="s">
        <v>67</v>
      </c>
      <c r="D63" s="190">
        <v>543</v>
      </c>
      <c r="E63" s="108">
        <v>3</v>
      </c>
      <c r="F63" s="109">
        <v>25</v>
      </c>
      <c r="G63" s="109">
        <v>268</v>
      </c>
      <c r="H63" s="109">
        <v>207</v>
      </c>
      <c r="I63" s="109">
        <v>37</v>
      </c>
      <c r="J63" s="110">
        <v>3</v>
      </c>
      <c r="K63" s="128"/>
      <c r="L63" s="118">
        <f>SUM(E63:F63)</f>
        <v>28</v>
      </c>
      <c r="M63" s="110">
        <f>SUM(H63:I63)</f>
        <v>244</v>
      </c>
    </row>
    <row r="64" spans="1:18" ht="13.5" customHeight="1" thickBot="1" x14ac:dyDescent="0.2">
      <c r="A64" s="264"/>
      <c r="B64" s="150"/>
      <c r="C64" s="18"/>
      <c r="D64" s="195"/>
      <c r="E64" s="111">
        <v>0.55248618784530379</v>
      </c>
      <c r="F64" s="112">
        <v>4.6040515653775325</v>
      </c>
      <c r="G64" s="112">
        <v>49.355432780847146</v>
      </c>
      <c r="H64" s="112">
        <v>38.121546961325969</v>
      </c>
      <c r="I64" s="112">
        <v>6.8139963167587485</v>
      </c>
      <c r="J64" s="113">
        <v>0.55248618784530379</v>
      </c>
      <c r="K64" s="213"/>
      <c r="L64" s="117">
        <f>L63/$D63*100</f>
        <v>5.1565377532228363</v>
      </c>
      <c r="M64" s="107">
        <f>M63/$D63*100</f>
        <v>44.935543278084715</v>
      </c>
      <c r="N64" s="75"/>
      <c r="O64" s="75"/>
      <c r="P64" s="75"/>
      <c r="Q64" s="75"/>
      <c r="R64" s="75"/>
    </row>
    <row r="65" spans="1:18" s="57" customFormat="1" ht="13.5" customHeight="1" x14ac:dyDescent="0.15">
      <c r="A65" s="261" t="s">
        <v>73</v>
      </c>
      <c r="B65" s="56" t="s">
        <v>68</v>
      </c>
      <c r="D65" s="190">
        <v>1316</v>
      </c>
      <c r="E65" s="108">
        <v>10</v>
      </c>
      <c r="F65" s="109">
        <v>75</v>
      </c>
      <c r="G65" s="109">
        <v>644</v>
      </c>
      <c r="H65" s="109">
        <v>469</v>
      </c>
      <c r="I65" s="109">
        <v>112</v>
      </c>
      <c r="J65" s="110">
        <v>6</v>
      </c>
      <c r="K65" s="128"/>
      <c r="L65" s="116">
        <f>SUM(E65:F65)</f>
        <v>85</v>
      </c>
      <c r="M65" s="104">
        <f>SUM(H65:I65)</f>
        <v>581</v>
      </c>
    </row>
    <row r="66" spans="1:18" ht="13.5" customHeight="1" x14ac:dyDescent="0.15">
      <c r="A66" s="263"/>
      <c r="B66" s="9" t="s">
        <v>69</v>
      </c>
      <c r="C66" s="17"/>
      <c r="D66" s="194"/>
      <c r="E66" s="105">
        <v>0.75987841945288759</v>
      </c>
      <c r="F66" s="106">
        <v>5.6990881458966562</v>
      </c>
      <c r="G66" s="106">
        <v>48.936170212765958</v>
      </c>
      <c r="H66" s="106">
        <v>35.638297872340424</v>
      </c>
      <c r="I66" s="106">
        <v>8.5106382978723403</v>
      </c>
      <c r="J66" s="107">
        <v>0.45592705167173248</v>
      </c>
      <c r="K66" s="213"/>
      <c r="L66" s="117">
        <f>L65/$D65*100</f>
        <v>6.4589665653495443</v>
      </c>
      <c r="M66" s="107">
        <f>M65/$D65*100</f>
        <v>44.148936170212764</v>
      </c>
      <c r="N66" s="75"/>
      <c r="O66" s="75"/>
      <c r="P66" s="75"/>
      <c r="Q66" s="75"/>
      <c r="R66" s="75"/>
    </row>
    <row r="67" spans="1:18" s="57" customFormat="1" ht="13.5" customHeight="1" x14ac:dyDescent="0.15">
      <c r="A67" s="263"/>
      <c r="B67" s="56" t="s">
        <v>70</v>
      </c>
      <c r="D67" s="190">
        <v>1077</v>
      </c>
      <c r="E67" s="108">
        <v>12</v>
      </c>
      <c r="F67" s="109">
        <v>57</v>
      </c>
      <c r="G67" s="109">
        <v>533</v>
      </c>
      <c r="H67" s="109">
        <v>394</v>
      </c>
      <c r="I67" s="109">
        <v>72</v>
      </c>
      <c r="J67" s="110">
        <v>9</v>
      </c>
      <c r="K67" s="128"/>
      <c r="L67" s="118">
        <f>SUM(E67:F67)</f>
        <v>69</v>
      </c>
      <c r="M67" s="110">
        <f>SUM(H67:I67)</f>
        <v>466</v>
      </c>
    </row>
    <row r="68" spans="1:18" ht="13.5" customHeight="1" x14ac:dyDescent="0.15">
      <c r="A68" s="263"/>
      <c r="B68" s="9" t="s">
        <v>71</v>
      </c>
      <c r="C68" s="17"/>
      <c r="D68" s="194"/>
      <c r="E68" s="105">
        <v>1.1142061281337048</v>
      </c>
      <c r="F68" s="106">
        <v>5.2924791086350975</v>
      </c>
      <c r="G68" s="106">
        <v>49.489322191272052</v>
      </c>
      <c r="H68" s="106">
        <v>36.583101207056643</v>
      </c>
      <c r="I68" s="106">
        <v>6.6852367688022287</v>
      </c>
      <c r="J68" s="107">
        <v>0.83565459610027859</v>
      </c>
      <c r="K68" s="213"/>
      <c r="L68" s="117">
        <f>L67/$D67*100</f>
        <v>6.4066852367688023</v>
      </c>
      <c r="M68" s="107">
        <f>M67/$D67*100</f>
        <v>43.26833797585887</v>
      </c>
      <c r="N68" s="75"/>
      <c r="O68" s="75"/>
      <c r="P68" s="75"/>
      <c r="Q68" s="75"/>
      <c r="R68" s="75"/>
    </row>
    <row r="69" spans="1:18" s="57" customFormat="1" ht="13.5" customHeight="1" x14ac:dyDescent="0.15">
      <c r="A69" s="263"/>
      <c r="B69" s="56" t="s">
        <v>72</v>
      </c>
      <c r="D69" s="190">
        <v>62</v>
      </c>
      <c r="E69" s="108">
        <v>0</v>
      </c>
      <c r="F69" s="109">
        <v>5</v>
      </c>
      <c r="G69" s="109">
        <v>28</v>
      </c>
      <c r="H69" s="109">
        <v>26</v>
      </c>
      <c r="I69" s="109">
        <v>3</v>
      </c>
      <c r="J69" s="110">
        <v>0</v>
      </c>
      <c r="K69" s="128"/>
      <c r="L69" s="118">
        <f>SUM(E69:F69)</f>
        <v>5</v>
      </c>
      <c r="M69" s="110">
        <f>SUM(H69:I69)</f>
        <v>29</v>
      </c>
    </row>
    <row r="70" spans="1:18" ht="13.5" customHeight="1" thickBot="1" x14ac:dyDescent="0.2">
      <c r="A70" s="264"/>
      <c r="B70" s="16"/>
      <c r="C70" s="18"/>
      <c r="D70" s="195"/>
      <c r="E70" s="111">
        <v>0</v>
      </c>
      <c r="F70" s="112">
        <v>8.064516129032258</v>
      </c>
      <c r="G70" s="112">
        <v>45.161290322580641</v>
      </c>
      <c r="H70" s="112">
        <v>41.935483870967744</v>
      </c>
      <c r="I70" s="112">
        <v>4.838709677419355</v>
      </c>
      <c r="J70" s="113">
        <v>0</v>
      </c>
      <c r="K70" s="213"/>
      <c r="L70" s="119">
        <f>L69/$D69*100</f>
        <v>8.064516129032258</v>
      </c>
      <c r="M70" s="113">
        <f>M69/$D69*100</f>
        <v>46.774193548387096</v>
      </c>
      <c r="N70" s="75"/>
      <c r="O70" s="75"/>
      <c r="P70" s="75"/>
      <c r="Q70" s="75"/>
      <c r="R70" s="75"/>
    </row>
    <row r="71" spans="1:18" s="57" customFormat="1" ht="13.5" customHeight="1" x14ac:dyDescent="0.15">
      <c r="A71" s="261" t="s">
        <v>404</v>
      </c>
      <c r="B71" s="56" t="s">
        <v>489</v>
      </c>
      <c r="D71" s="190">
        <v>1064</v>
      </c>
      <c r="E71" s="108">
        <v>11</v>
      </c>
      <c r="F71" s="109">
        <v>61</v>
      </c>
      <c r="G71" s="109">
        <v>517</v>
      </c>
      <c r="H71" s="109">
        <v>379</v>
      </c>
      <c r="I71" s="109">
        <v>90</v>
      </c>
      <c r="J71" s="110">
        <v>6</v>
      </c>
      <c r="K71" s="128"/>
      <c r="L71" s="116">
        <f>SUM(E71:F71)</f>
        <v>72</v>
      </c>
      <c r="M71" s="104">
        <f>SUM(H71:I71)</f>
        <v>469</v>
      </c>
    </row>
    <row r="72" spans="1:18" ht="13.5" customHeight="1" x14ac:dyDescent="0.15">
      <c r="A72" s="261"/>
      <c r="B72" s="9" t="s">
        <v>490</v>
      </c>
      <c r="C72" s="17"/>
      <c r="D72" s="194"/>
      <c r="E72" s="105">
        <v>1.0338345864661653</v>
      </c>
      <c r="F72" s="106">
        <v>5.7330827067669166</v>
      </c>
      <c r="G72" s="106">
        <v>48.590225563909769</v>
      </c>
      <c r="H72" s="106">
        <v>35.620300751879697</v>
      </c>
      <c r="I72" s="106">
        <v>8.458646616541353</v>
      </c>
      <c r="J72" s="107">
        <v>0.56390977443609014</v>
      </c>
      <c r="K72" s="213"/>
      <c r="L72" s="117">
        <f>L71/$D71*100</f>
        <v>6.7669172932330826</v>
      </c>
      <c r="M72" s="107">
        <f>M71/$D71*100</f>
        <v>44.078947368421048</v>
      </c>
      <c r="N72" s="75"/>
      <c r="O72" s="75"/>
      <c r="P72" s="75"/>
      <c r="Q72" s="75"/>
      <c r="R72" s="75"/>
    </row>
    <row r="73" spans="1:18" s="57" customFormat="1" ht="13.5" customHeight="1" x14ac:dyDescent="0.15">
      <c r="A73" s="261"/>
      <c r="B73" s="56" t="s">
        <v>405</v>
      </c>
      <c r="D73" s="190">
        <v>348</v>
      </c>
      <c r="E73" s="108">
        <v>4</v>
      </c>
      <c r="F73" s="109">
        <v>24</v>
      </c>
      <c r="G73" s="109">
        <v>171</v>
      </c>
      <c r="H73" s="109">
        <v>127</v>
      </c>
      <c r="I73" s="109">
        <v>20</v>
      </c>
      <c r="J73" s="110">
        <v>2</v>
      </c>
      <c r="K73" s="128"/>
      <c r="L73" s="118">
        <f>SUM(E73:F73)</f>
        <v>28</v>
      </c>
      <c r="M73" s="110">
        <f>SUM(H73:I73)</f>
        <v>147</v>
      </c>
    </row>
    <row r="74" spans="1:18" ht="13.5" customHeight="1" x14ac:dyDescent="0.15">
      <c r="A74" s="261"/>
      <c r="B74" s="9" t="s">
        <v>490</v>
      </c>
      <c r="C74" s="17"/>
      <c r="D74" s="194"/>
      <c r="E74" s="105">
        <v>1.1494252873563218</v>
      </c>
      <c r="F74" s="106">
        <v>6.8965517241379306</v>
      </c>
      <c r="G74" s="106">
        <v>49.137931034482754</v>
      </c>
      <c r="H74" s="106">
        <v>36.494252873563219</v>
      </c>
      <c r="I74" s="106">
        <v>5.7471264367816088</v>
      </c>
      <c r="J74" s="107">
        <v>0.57471264367816088</v>
      </c>
      <c r="K74" s="213"/>
      <c r="L74" s="117">
        <f>L73/$D73*100</f>
        <v>8.0459770114942533</v>
      </c>
      <c r="M74" s="107">
        <f>M73/$D73*100</f>
        <v>42.241379310344826</v>
      </c>
      <c r="N74" s="75"/>
      <c r="O74" s="75"/>
      <c r="P74" s="75"/>
      <c r="Q74" s="75"/>
      <c r="R74" s="75"/>
    </row>
    <row r="75" spans="1:18" s="57" customFormat="1" ht="13.5" customHeight="1" x14ac:dyDescent="0.15">
      <c r="A75" s="261"/>
      <c r="B75" s="56" t="s">
        <v>406</v>
      </c>
      <c r="D75" s="190">
        <v>1043</v>
      </c>
      <c r="E75" s="108">
        <v>7</v>
      </c>
      <c r="F75" s="109">
        <v>52</v>
      </c>
      <c r="G75" s="109">
        <v>517</v>
      </c>
      <c r="H75" s="109">
        <v>383</v>
      </c>
      <c r="I75" s="109">
        <v>77</v>
      </c>
      <c r="J75" s="110">
        <v>7</v>
      </c>
      <c r="K75" s="128"/>
      <c r="L75" s="118">
        <f>SUM(E75:F75)</f>
        <v>59</v>
      </c>
      <c r="M75" s="110">
        <f>SUM(H75:I75)</f>
        <v>460</v>
      </c>
    </row>
    <row r="76" spans="1:18" ht="13.5" customHeight="1" thickBot="1" x14ac:dyDescent="0.2">
      <c r="A76" s="262"/>
      <c r="B76" s="16"/>
      <c r="C76" s="18"/>
      <c r="D76" s="195"/>
      <c r="E76" s="111">
        <v>0.67114093959731547</v>
      </c>
      <c r="F76" s="112">
        <v>4.9856184084372011</v>
      </c>
      <c r="G76" s="112">
        <v>49.56855225311601</v>
      </c>
      <c r="H76" s="112">
        <v>36.720997123681684</v>
      </c>
      <c r="I76" s="112">
        <v>7.3825503355704702</v>
      </c>
      <c r="J76" s="113">
        <v>0.67114093959731547</v>
      </c>
      <c r="K76" s="213"/>
      <c r="L76" s="119">
        <f>L75/$D75*100</f>
        <v>5.656759348034516</v>
      </c>
      <c r="M76" s="113">
        <f>M75/$D75*100</f>
        <v>44.103547459252155</v>
      </c>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598</v>
      </c>
      <c r="J1" s="4"/>
      <c r="L1" s="62"/>
      <c r="S1" s="4"/>
      <c r="V1" s="62" t="s">
        <v>600</v>
      </c>
    </row>
    <row r="2" spans="1:22" ht="36" customHeight="1" thickBot="1" x14ac:dyDescent="0.2">
      <c r="A2" s="5" t="s">
        <v>312</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397</v>
      </c>
      <c r="F5" s="97">
        <v>1052</v>
      </c>
      <c r="G5" s="97">
        <v>707</v>
      </c>
      <c r="H5" s="97">
        <v>130</v>
      </c>
      <c r="I5" s="97">
        <v>44</v>
      </c>
      <c r="J5" s="98">
        <v>125</v>
      </c>
      <c r="K5" s="69"/>
      <c r="L5" s="270">
        <f>SUMPRODUCT(E$3:I$3,E5:I5)/SUM(E5:I5)</f>
        <v>3.6987124463519314</v>
      </c>
      <c r="N5" s="114">
        <v>52</v>
      </c>
      <c r="O5" s="97">
        <v>249</v>
      </c>
      <c r="P5" s="97">
        <v>1515</v>
      </c>
      <c r="Q5" s="97">
        <v>370</v>
      </c>
      <c r="R5" s="97">
        <v>85</v>
      </c>
      <c r="S5" s="98">
        <v>184</v>
      </c>
      <c r="T5" s="2"/>
      <c r="U5" s="270">
        <f>SUMPRODUCT(N$3:R$3,N5:R5)/SUM(N5:R5)</f>
        <v>2.9176574196389256</v>
      </c>
    </row>
    <row r="6" spans="1:22" ht="13.5" customHeight="1" thickBot="1" x14ac:dyDescent="0.2">
      <c r="A6" s="7"/>
      <c r="B6" s="8"/>
      <c r="C6" s="8"/>
      <c r="D6" s="199"/>
      <c r="E6" s="99">
        <v>16.171079429735236</v>
      </c>
      <c r="F6" s="100">
        <v>42.85132382892057</v>
      </c>
      <c r="G6" s="100">
        <v>28.798370672097761</v>
      </c>
      <c r="H6" s="100">
        <v>5.2953156822810588</v>
      </c>
      <c r="I6" s="100">
        <v>1.7922606924643585</v>
      </c>
      <c r="J6" s="101">
        <v>5.0916496945010188</v>
      </c>
      <c r="K6" s="70"/>
      <c r="L6" s="271"/>
      <c r="N6" s="115">
        <v>2.1181262729124235</v>
      </c>
      <c r="O6" s="100">
        <v>10.142566191446029</v>
      </c>
      <c r="P6" s="100">
        <v>61.710794297352344</v>
      </c>
      <c r="Q6" s="100">
        <v>15.071283095723015</v>
      </c>
      <c r="R6" s="100">
        <v>3.4623217922606928</v>
      </c>
      <c r="S6" s="101">
        <v>7.494908350305499</v>
      </c>
      <c r="U6" s="271"/>
    </row>
    <row r="7" spans="1:22" s="57" customFormat="1" ht="13.5" customHeight="1" x14ac:dyDescent="0.15">
      <c r="A7" s="265" t="s">
        <v>31</v>
      </c>
      <c r="B7" s="55" t="s">
        <v>33</v>
      </c>
      <c r="C7" s="60"/>
      <c r="D7" s="200">
        <v>1196</v>
      </c>
      <c r="E7" s="102">
        <v>190</v>
      </c>
      <c r="F7" s="103">
        <v>524</v>
      </c>
      <c r="G7" s="103">
        <v>353</v>
      </c>
      <c r="H7" s="103">
        <v>47</v>
      </c>
      <c r="I7" s="103">
        <v>21</v>
      </c>
      <c r="J7" s="104">
        <v>61</v>
      </c>
      <c r="K7" s="69"/>
      <c r="L7" s="270">
        <f>SUMPRODUCT(E$3:I$3,E7:I7)/SUM(E7:I7)</f>
        <v>3.7180616740088106</v>
      </c>
      <c r="N7" s="116">
        <v>26</v>
      </c>
      <c r="O7" s="103">
        <v>138</v>
      </c>
      <c r="P7" s="103">
        <v>718</v>
      </c>
      <c r="Q7" s="103">
        <v>183</v>
      </c>
      <c r="R7" s="103">
        <v>34</v>
      </c>
      <c r="S7" s="104">
        <v>97</v>
      </c>
      <c r="T7" s="2"/>
      <c r="U7" s="270">
        <f>SUMPRODUCT(N$3:R$3,N7:R7)/SUM(N7:R7)</f>
        <v>2.9444949954504094</v>
      </c>
    </row>
    <row r="8" spans="1:22" ht="13.5" customHeight="1" x14ac:dyDescent="0.15">
      <c r="A8" s="263"/>
      <c r="B8" s="148"/>
      <c r="C8" s="17"/>
      <c r="D8" s="201"/>
      <c r="E8" s="105">
        <v>15.88628762541806</v>
      </c>
      <c r="F8" s="106">
        <v>43.812709030100336</v>
      </c>
      <c r="G8" s="106">
        <v>29.515050167224082</v>
      </c>
      <c r="H8" s="106">
        <v>3.9297658862876257</v>
      </c>
      <c r="I8" s="106">
        <v>1.7558528428093645</v>
      </c>
      <c r="J8" s="107">
        <v>5.1003344481605355</v>
      </c>
      <c r="K8" s="70"/>
      <c r="L8" s="272"/>
      <c r="N8" s="117">
        <v>2.1739130434782608</v>
      </c>
      <c r="O8" s="106">
        <v>11.538461538461538</v>
      </c>
      <c r="P8" s="106">
        <v>60.033444816053517</v>
      </c>
      <c r="Q8" s="106">
        <v>15.301003344481606</v>
      </c>
      <c r="R8" s="106">
        <v>2.8428093645484949</v>
      </c>
      <c r="S8" s="107">
        <v>8.1103678929765888</v>
      </c>
      <c r="U8" s="272"/>
    </row>
    <row r="9" spans="1:22" s="57" customFormat="1" ht="13.5" customHeight="1" x14ac:dyDescent="0.15">
      <c r="A9" s="263"/>
      <c r="B9" s="56" t="s">
        <v>35</v>
      </c>
      <c r="D9" s="202">
        <v>223</v>
      </c>
      <c r="E9" s="108">
        <v>26</v>
      </c>
      <c r="F9" s="109">
        <v>92</v>
      </c>
      <c r="G9" s="109">
        <v>70</v>
      </c>
      <c r="H9" s="109">
        <v>19</v>
      </c>
      <c r="I9" s="109">
        <v>5</v>
      </c>
      <c r="J9" s="110">
        <v>11</v>
      </c>
      <c r="K9" s="65"/>
      <c r="L9" s="273">
        <f>SUMPRODUCT(E$3:I$3,E9:I9)/SUM(E9:I9)</f>
        <v>3.5424528301886791</v>
      </c>
      <c r="N9" s="118">
        <v>5</v>
      </c>
      <c r="O9" s="109">
        <v>22</v>
      </c>
      <c r="P9" s="109">
        <v>144</v>
      </c>
      <c r="Q9" s="109">
        <v>30</v>
      </c>
      <c r="R9" s="109">
        <v>5</v>
      </c>
      <c r="S9" s="110">
        <v>17</v>
      </c>
      <c r="T9" s="2"/>
      <c r="U9" s="273">
        <f>SUMPRODUCT(N$3:R$3,N9:R9)/SUM(N9:R9)</f>
        <v>2.9611650485436893</v>
      </c>
    </row>
    <row r="10" spans="1:22" ht="13.5" customHeight="1" x14ac:dyDescent="0.15">
      <c r="A10" s="263"/>
      <c r="B10" s="148"/>
      <c r="C10" s="17"/>
      <c r="D10" s="201"/>
      <c r="E10" s="105">
        <v>11.659192825112108</v>
      </c>
      <c r="F10" s="106">
        <v>41.255605381165921</v>
      </c>
      <c r="G10" s="106">
        <v>31.390134529147986</v>
      </c>
      <c r="H10" s="106">
        <v>8.5201793721973083</v>
      </c>
      <c r="I10" s="106">
        <v>2.2421524663677128</v>
      </c>
      <c r="J10" s="107">
        <v>4.9327354260089686</v>
      </c>
      <c r="K10" s="66"/>
      <c r="L10" s="272"/>
      <c r="N10" s="117">
        <v>2.2421524663677128</v>
      </c>
      <c r="O10" s="106">
        <v>9.8654708520179373</v>
      </c>
      <c r="P10" s="106">
        <v>64.573991031390136</v>
      </c>
      <c r="Q10" s="106">
        <v>13.452914798206278</v>
      </c>
      <c r="R10" s="106">
        <v>2.2421524663677128</v>
      </c>
      <c r="S10" s="107">
        <v>7.623318385650224</v>
      </c>
      <c r="U10" s="272"/>
    </row>
    <row r="11" spans="1:22" s="57" customFormat="1" ht="13.5" customHeight="1" x14ac:dyDescent="0.15">
      <c r="A11" s="263"/>
      <c r="B11" s="56" t="s">
        <v>37</v>
      </c>
      <c r="D11" s="202">
        <v>607</v>
      </c>
      <c r="E11" s="108">
        <v>102</v>
      </c>
      <c r="F11" s="109">
        <v>267</v>
      </c>
      <c r="G11" s="109">
        <v>166</v>
      </c>
      <c r="H11" s="109">
        <v>41</v>
      </c>
      <c r="I11" s="109">
        <v>8</v>
      </c>
      <c r="J11" s="110">
        <v>23</v>
      </c>
      <c r="K11" s="65"/>
      <c r="L11" s="273">
        <f>SUMPRODUCT(E$3:I$3,E11:I11)/SUM(E11:I11)</f>
        <v>3.7089041095890409</v>
      </c>
      <c r="N11" s="118">
        <v>9</v>
      </c>
      <c r="O11" s="109">
        <v>51</v>
      </c>
      <c r="P11" s="109">
        <v>391</v>
      </c>
      <c r="Q11" s="109">
        <v>98</v>
      </c>
      <c r="R11" s="109">
        <v>27</v>
      </c>
      <c r="S11" s="110">
        <v>31</v>
      </c>
      <c r="T11" s="2"/>
      <c r="U11" s="273">
        <f>SUMPRODUCT(N$3:R$3,N11:R11)/SUM(N11:R11)</f>
        <v>2.8559027777777777</v>
      </c>
    </row>
    <row r="12" spans="1:22" ht="13.5" customHeight="1" x14ac:dyDescent="0.15">
      <c r="A12" s="263"/>
      <c r="B12" s="148"/>
      <c r="C12" s="17"/>
      <c r="D12" s="201"/>
      <c r="E12" s="105">
        <v>16.803953871499179</v>
      </c>
      <c r="F12" s="106">
        <v>43.986820428336074</v>
      </c>
      <c r="G12" s="106">
        <v>27.347611202635914</v>
      </c>
      <c r="H12" s="106">
        <v>6.7545304777594728</v>
      </c>
      <c r="I12" s="106">
        <v>1.3179571663920924</v>
      </c>
      <c r="J12" s="107">
        <v>3.7891268533772648</v>
      </c>
      <c r="K12" s="66"/>
      <c r="L12" s="272"/>
      <c r="N12" s="117">
        <v>1.4827018121911038</v>
      </c>
      <c r="O12" s="106">
        <v>8.4019769357495893</v>
      </c>
      <c r="P12" s="106">
        <v>64.415156507413514</v>
      </c>
      <c r="Q12" s="106">
        <v>16.144975288303129</v>
      </c>
      <c r="R12" s="106">
        <v>4.4481054365733117</v>
      </c>
      <c r="S12" s="107">
        <v>5.1070840197693572</v>
      </c>
      <c r="U12" s="272"/>
    </row>
    <row r="13" spans="1:22" s="57" customFormat="1" ht="13.5" customHeight="1" x14ac:dyDescent="0.15">
      <c r="A13" s="263"/>
      <c r="B13" s="56" t="s">
        <v>39</v>
      </c>
      <c r="D13" s="202">
        <v>159</v>
      </c>
      <c r="E13" s="108">
        <v>31</v>
      </c>
      <c r="F13" s="109">
        <v>69</v>
      </c>
      <c r="G13" s="109">
        <v>36</v>
      </c>
      <c r="H13" s="109">
        <v>7</v>
      </c>
      <c r="I13" s="109">
        <v>3</v>
      </c>
      <c r="J13" s="110">
        <v>13</v>
      </c>
      <c r="K13" s="65"/>
      <c r="L13" s="273">
        <f>SUMPRODUCT(E$3:I$3,E13:I13)/SUM(E13:I13)</f>
        <v>3.8082191780821919</v>
      </c>
      <c r="N13" s="118">
        <v>4</v>
      </c>
      <c r="O13" s="109">
        <v>14</v>
      </c>
      <c r="P13" s="109">
        <v>93</v>
      </c>
      <c r="Q13" s="109">
        <v>25</v>
      </c>
      <c r="R13" s="109">
        <v>6</v>
      </c>
      <c r="S13" s="110">
        <v>17</v>
      </c>
      <c r="T13" s="2"/>
      <c r="U13" s="273">
        <f>SUMPRODUCT(N$3:R$3,N13:R13)/SUM(N13:R13)</f>
        <v>2.8943661971830985</v>
      </c>
    </row>
    <row r="14" spans="1:22" ht="13.5" customHeight="1" x14ac:dyDescent="0.15">
      <c r="A14" s="263"/>
      <c r="B14" s="148"/>
      <c r="C14" s="17"/>
      <c r="D14" s="201"/>
      <c r="E14" s="105">
        <v>19.49685534591195</v>
      </c>
      <c r="F14" s="106">
        <v>43.39622641509434</v>
      </c>
      <c r="G14" s="106">
        <v>22.641509433962266</v>
      </c>
      <c r="H14" s="106">
        <v>4.4025157232704402</v>
      </c>
      <c r="I14" s="106">
        <v>1.8867924528301887</v>
      </c>
      <c r="J14" s="107">
        <v>8.1761006289308167</v>
      </c>
      <c r="K14" s="66"/>
      <c r="L14" s="272"/>
      <c r="N14" s="117">
        <v>2.5157232704402519</v>
      </c>
      <c r="O14" s="106">
        <v>8.8050314465408803</v>
      </c>
      <c r="P14" s="106">
        <v>58.490566037735846</v>
      </c>
      <c r="Q14" s="106">
        <v>15.723270440251572</v>
      </c>
      <c r="R14" s="106">
        <v>3.7735849056603774</v>
      </c>
      <c r="S14" s="107">
        <v>10.691823899371069</v>
      </c>
      <c r="U14" s="272"/>
    </row>
    <row r="15" spans="1:22" s="57" customFormat="1" ht="13.5" customHeight="1" x14ac:dyDescent="0.15">
      <c r="A15" s="263"/>
      <c r="B15" s="56" t="s">
        <v>41</v>
      </c>
      <c r="D15" s="202">
        <v>186</v>
      </c>
      <c r="E15" s="108">
        <v>31</v>
      </c>
      <c r="F15" s="109">
        <v>64</v>
      </c>
      <c r="G15" s="109">
        <v>59</v>
      </c>
      <c r="H15" s="109">
        <v>11</v>
      </c>
      <c r="I15" s="109">
        <v>7</v>
      </c>
      <c r="J15" s="110">
        <v>14</v>
      </c>
      <c r="K15" s="65"/>
      <c r="L15" s="273">
        <f>SUMPRODUCT(E$3:I$3,E15:I15)/SUM(E15:I15)</f>
        <v>3.5872093023255816</v>
      </c>
      <c r="N15" s="118">
        <v>5</v>
      </c>
      <c r="O15" s="109">
        <v>15</v>
      </c>
      <c r="P15" s="109">
        <v>117</v>
      </c>
      <c r="Q15" s="109">
        <v>24</v>
      </c>
      <c r="R15" s="109">
        <v>7</v>
      </c>
      <c r="S15" s="110">
        <v>18</v>
      </c>
      <c r="T15" s="2"/>
      <c r="U15" s="273">
        <f>SUMPRODUCT(N$3:R$3,N15:R15)/SUM(N15:R15)</f>
        <v>2.9226190476190474</v>
      </c>
    </row>
    <row r="16" spans="1:22" ht="13.5" customHeight="1" x14ac:dyDescent="0.15">
      <c r="A16" s="263"/>
      <c r="B16" s="148"/>
      <c r="C16" s="17"/>
      <c r="D16" s="201"/>
      <c r="E16" s="105">
        <v>16.666666666666664</v>
      </c>
      <c r="F16" s="106">
        <v>34.408602150537639</v>
      </c>
      <c r="G16" s="106">
        <v>31.72043010752688</v>
      </c>
      <c r="H16" s="106">
        <v>5.913978494623656</v>
      </c>
      <c r="I16" s="106">
        <v>3.763440860215054</v>
      </c>
      <c r="J16" s="107">
        <v>7.5268817204301079</v>
      </c>
      <c r="K16" s="66"/>
      <c r="L16" s="272"/>
      <c r="N16" s="117">
        <v>2.6881720430107525</v>
      </c>
      <c r="O16" s="106">
        <v>8.064516129032258</v>
      </c>
      <c r="P16" s="106">
        <v>62.903225806451616</v>
      </c>
      <c r="Q16" s="106">
        <v>12.903225806451612</v>
      </c>
      <c r="R16" s="106">
        <v>3.763440860215054</v>
      </c>
      <c r="S16" s="107">
        <v>9.67741935483871</v>
      </c>
      <c r="U16" s="272"/>
    </row>
    <row r="17" spans="1:21" s="57" customFormat="1" ht="13.5" customHeight="1" x14ac:dyDescent="0.15">
      <c r="A17" s="263"/>
      <c r="B17" s="56" t="s">
        <v>43</v>
      </c>
      <c r="D17" s="202">
        <v>84</v>
      </c>
      <c r="E17" s="108">
        <v>17</v>
      </c>
      <c r="F17" s="109">
        <v>36</v>
      </c>
      <c r="G17" s="109">
        <v>23</v>
      </c>
      <c r="H17" s="109">
        <v>5</v>
      </c>
      <c r="I17" s="109">
        <v>0</v>
      </c>
      <c r="J17" s="110">
        <v>3</v>
      </c>
      <c r="K17" s="65"/>
      <c r="L17" s="273">
        <f>SUMPRODUCT(E$3:I$3,E17:I17)/SUM(E17:I17)</f>
        <v>3.8024691358024691</v>
      </c>
      <c r="N17" s="118">
        <v>3</v>
      </c>
      <c r="O17" s="109">
        <v>9</v>
      </c>
      <c r="P17" s="109">
        <v>52</v>
      </c>
      <c r="Q17" s="109">
        <v>10</v>
      </c>
      <c r="R17" s="109">
        <v>6</v>
      </c>
      <c r="S17" s="110">
        <v>4</v>
      </c>
      <c r="T17" s="2"/>
      <c r="U17" s="273">
        <f>SUMPRODUCT(N$3:R$3,N17:R17)/SUM(N17:R17)</f>
        <v>2.9125000000000001</v>
      </c>
    </row>
    <row r="18" spans="1:21" ht="13.5" customHeight="1" thickBot="1" x14ac:dyDescent="0.2">
      <c r="A18" s="264"/>
      <c r="B18" s="150"/>
      <c r="C18" s="18"/>
      <c r="D18" s="203"/>
      <c r="E18" s="111">
        <v>20.238095238095237</v>
      </c>
      <c r="F18" s="112">
        <v>42.857142857142854</v>
      </c>
      <c r="G18" s="112">
        <v>27.380952380952383</v>
      </c>
      <c r="H18" s="112">
        <v>5.9523809523809517</v>
      </c>
      <c r="I18" s="112">
        <v>0</v>
      </c>
      <c r="J18" s="113">
        <v>3.5714285714285712</v>
      </c>
      <c r="K18" s="66"/>
      <c r="L18" s="271"/>
      <c r="N18" s="119">
        <v>3.5714285714285712</v>
      </c>
      <c r="O18" s="112">
        <v>10.714285714285714</v>
      </c>
      <c r="P18" s="112">
        <v>61.904761904761905</v>
      </c>
      <c r="Q18" s="112">
        <v>11.904761904761903</v>
      </c>
      <c r="R18" s="112">
        <v>7.1428571428571423</v>
      </c>
      <c r="S18" s="113">
        <v>4.7619047619047619</v>
      </c>
      <c r="U18" s="271"/>
    </row>
    <row r="19" spans="1:21" s="57" customFormat="1" ht="13.5" customHeight="1" x14ac:dyDescent="0.15">
      <c r="A19" s="265" t="s">
        <v>0</v>
      </c>
      <c r="B19" s="55" t="s">
        <v>1</v>
      </c>
      <c r="C19" s="217"/>
      <c r="D19" s="200">
        <v>993</v>
      </c>
      <c r="E19" s="102">
        <v>118</v>
      </c>
      <c r="F19" s="103">
        <v>371</v>
      </c>
      <c r="G19" s="103">
        <v>338</v>
      </c>
      <c r="H19" s="103">
        <v>85</v>
      </c>
      <c r="I19" s="103">
        <v>35</v>
      </c>
      <c r="J19" s="104">
        <v>46</v>
      </c>
      <c r="K19" s="65"/>
      <c r="L19" s="270">
        <f>SUMPRODUCT(E$3:I$3,E19:I19)/SUM(E19:I19)</f>
        <v>3.4772967265047519</v>
      </c>
      <c r="N19" s="116">
        <v>32</v>
      </c>
      <c r="O19" s="103">
        <v>82</v>
      </c>
      <c r="P19" s="103">
        <v>612</v>
      </c>
      <c r="Q19" s="103">
        <v>158</v>
      </c>
      <c r="R19" s="103">
        <v>42</v>
      </c>
      <c r="S19" s="104">
        <v>67</v>
      </c>
      <c r="T19" s="2"/>
      <c r="U19" s="270">
        <f>SUMPRODUCT(N$3:R$3,N19:R19)/SUM(N19:R19)</f>
        <v>2.8963282937365009</v>
      </c>
    </row>
    <row r="20" spans="1:21" ht="13.5" customHeight="1" x14ac:dyDescent="0.15">
      <c r="A20" s="263"/>
      <c r="B20" s="56"/>
      <c r="C20" s="218"/>
      <c r="D20" s="202"/>
      <c r="E20" s="219">
        <v>11.883182275931521</v>
      </c>
      <c r="F20" s="220">
        <v>37.361530715005038</v>
      </c>
      <c r="G20" s="220">
        <v>34.038267875125882</v>
      </c>
      <c r="H20" s="220">
        <v>8.5599194360523665</v>
      </c>
      <c r="I20" s="220">
        <v>3.5246727089627394</v>
      </c>
      <c r="J20" s="221">
        <v>4.6324269889224574</v>
      </c>
      <c r="L20" s="272"/>
      <c r="N20" s="117">
        <v>3.2225579053373616</v>
      </c>
      <c r="O20" s="106">
        <v>8.2578046324269891</v>
      </c>
      <c r="P20" s="106">
        <v>61.631419939577036</v>
      </c>
      <c r="Q20" s="106">
        <v>15.911379657603222</v>
      </c>
      <c r="R20" s="106">
        <v>4.2296072507552873</v>
      </c>
      <c r="S20" s="107">
        <v>6.7472306143001006</v>
      </c>
      <c r="U20" s="272"/>
    </row>
    <row r="21" spans="1:21" s="57" customFormat="1" ht="13.5" customHeight="1" x14ac:dyDescent="0.15">
      <c r="A21" s="263"/>
      <c r="B21" s="149" t="s">
        <v>2</v>
      </c>
      <c r="C21" s="229"/>
      <c r="D21" s="239">
        <v>1427</v>
      </c>
      <c r="E21" s="230">
        <v>273</v>
      </c>
      <c r="F21" s="231">
        <v>665</v>
      </c>
      <c r="G21" s="231">
        <v>363</v>
      </c>
      <c r="H21" s="231">
        <v>43</v>
      </c>
      <c r="I21" s="231">
        <v>9</v>
      </c>
      <c r="J21" s="232">
        <v>74</v>
      </c>
      <c r="L21" s="273">
        <f>SUMPRODUCT(E$3:I$3,E21:I21)/SUM(E21:I21)</f>
        <v>3.8499630450849964</v>
      </c>
      <c r="N21" s="118">
        <v>20</v>
      </c>
      <c r="O21" s="109">
        <v>162</v>
      </c>
      <c r="P21" s="109">
        <v>884</v>
      </c>
      <c r="Q21" s="109">
        <v>207</v>
      </c>
      <c r="R21" s="109">
        <v>42</v>
      </c>
      <c r="S21" s="110">
        <v>112</v>
      </c>
      <c r="T21" s="2"/>
      <c r="U21" s="273">
        <f>SUMPRODUCT(N$3:R$3,N21:R21)/SUM(N21:R21)</f>
        <v>2.932319391634981</v>
      </c>
    </row>
    <row r="22" spans="1:21" ht="13.5" customHeight="1" x14ac:dyDescent="0.15">
      <c r="A22" s="263"/>
      <c r="B22" s="148"/>
      <c r="C22" s="17"/>
      <c r="D22" s="201"/>
      <c r="E22" s="105">
        <v>19.131044148563419</v>
      </c>
      <c r="F22" s="106">
        <v>46.601261387526279</v>
      </c>
      <c r="G22" s="106">
        <v>25.437981779957951</v>
      </c>
      <c r="H22" s="106">
        <v>3.0133146461107216</v>
      </c>
      <c r="I22" s="106">
        <v>0.63069376313945347</v>
      </c>
      <c r="J22" s="107">
        <v>5.1857042747021724</v>
      </c>
      <c r="L22" s="272"/>
      <c r="N22" s="117">
        <v>1.4015416958654519</v>
      </c>
      <c r="O22" s="106">
        <v>11.352487736510161</v>
      </c>
      <c r="P22" s="106">
        <v>61.948142957252983</v>
      </c>
      <c r="Q22" s="106">
        <v>14.505956552207428</v>
      </c>
      <c r="R22" s="106">
        <v>2.9432375613174488</v>
      </c>
      <c r="S22" s="107">
        <v>7.8486334968465314</v>
      </c>
      <c r="U22" s="272"/>
    </row>
    <row r="23" spans="1:21" s="57" customFormat="1" ht="13.5" customHeight="1" x14ac:dyDescent="0.15">
      <c r="A23" s="263"/>
      <c r="B23" s="56" t="s">
        <v>46</v>
      </c>
      <c r="D23" s="202">
        <v>35</v>
      </c>
      <c r="E23" s="108">
        <v>6</v>
      </c>
      <c r="F23" s="109">
        <v>16</v>
      </c>
      <c r="G23" s="109">
        <v>6</v>
      </c>
      <c r="H23" s="109">
        <v>2</v>
      </c>
      <c r="I23" s="109">
        <v>0</v>
      </c>
      <c r="J23" s="110">
        <v>5</v>
      </c>
      <c r="L23" s="273">
        <f>SUMPRODUCT(E$3:I$3,E23:I23)/SUM(E23:I23)</f>
        <v>3.8666666666666667</v>
      </c>
      <c r="N23" s="118">
        <v>0</v>
      </c>
      <c r="O23" s="109">
        <v>5</v>
      </c>
      <c r="P23" s="109">
        <v>19</v>
      </c>
      <c r="Q23" s="109">
        <v>5</v>
      </c>
      <c r="R23" s="109">
        <v>1</v>
      </c>
      <c r="S23" s="110">
        <v>5</v>
      </c>
      <c r="T23" s="2"/>
      <c r="U23" s="273">
        <f>SUMPRODUCT(N$3:R$3,N23:R23)/SUM(N23:R23)</f>
        <v>2.9333333333333331</v>
      </c>
    </row>
    <row r="24" spans="1:21" ht="13.5" customHeight="1" thickBot="1" x14ac:dyDescent="0.2">
      <c r="A24" s="264"/>
      <c r="B24" s="150"/>
      <c r="C24" s="18"/>
      <c r="D24" s="203"/>
      <c r="E24" s="111">
        <v>17.142857142857142</v>
      </c>
      <c r="F24" s="112">
        <v>45.714285714285715</v>
      </c>
      <c r="G24" s="112">
        <v>17.142857142857142</v>
      </c>
      <c r="H24" s="112">
        <v>5.7142857142857144</v>
      </c>
      <c r="I24" s="112">
        <v>0</v>
      </c>
      <c r="J24" s="113">
        <v>14.285714285714285</v>
      </c>
      <c r="L24" s="271"/>
      <c r="N24" s="119">
        <v>0</v>
      </c>
      <c r="O24" s="112">
        <v>14.285714285714285</v>
      </c>
      <c r="P24" s="112">
        <v>54.285714285714285</v>
      </c>
      <c r="Q24" s="112">
        <v>14.285714285714285</v>
      </c>
      <c r="R24" s="112">
        <v>2.8571428571428572</v>
      </c>
      <c r="S24" s="113">
        <v>14.285714285714285</v>
      </c>
      <c r="U24" s="271"/>
    </row>
    <row r="25" spans="1:21" s="57" customFormat="1" ht="13.5" customHeight="1" x14ac:dyDescent="0.15">
      <c r="A25" s="265" t="s">
        <v>44</v>
      </c>
      <c r="B25" s="55" t="s">
        <v>3</v>
      </c>
      <c r="C25" s="60"/>
      <c r="D25" s="204">
        <v>119</v>
      </c>
      <c r="E25" s="102">
        <v>24</v>
      </c>
      <c r="F25" s="103">
        <v>45</v>
      </c>
      <c r="G25" s="103">
        <v>35</v>
      </c>
      <c r="H25" s="103">
        <v>12</v>
      </c>
      <c r="I25" s="103">
        <v>2</v>
      </c>
      <c r="J25" s="104">
        <v>1</v>
      </c>
      <c r="L25" s="270">
        <f>SUMPRODUCT(E$3:I$3,E25:I25)/SUM(E25:I25)</f>
        <v>3.652542372881356</v>
      </c>
      <c r="N25" s="116">
        <v>11</v>
      </c>
      <c r="O25" s="103">
        <v>13</v>
      </c>
      <c r="P25" s="103">
        <v>72</v>
      </c>
      <c r="Q25" s="103">
        <v>18</v>
      </c>
      <c r="R25" s="103">
        <v>4</v>
      </c>
      <c r="S25" s="104">
        <v>1</v>
      </c>
      <c r="T25" s="2"/>
      <c r="U25" s="270">
        <f>SUMPRODUCT(N$3:R$3,N25:R25)/SUM(N25:R25)</f>
        <v>3.0762711864406778</v>
      </c>
    </row>
    <row r="26" spans="1:21" ht="13.5" customHeight="1" x14ac:dyDescent="0.15">
      <c r="A26" s="263"/>
      <c r="B26" s="56"/>
      <c r="D26" s="198"/>
      <c r="E26" s="219">
        <v>20.168067226890756</v>
      </c>
      <c r="F26" s="220">
        <v>37.815126050420169</v>
      </c>
      <c r="G26" s="220">
        <v>29.411764705882355</v>
      </c>
      <c r="H26" s="220">
        <v>10.084033613445378</v>
      </c>
      <c r="I26" s="220">
        <v>1.680672268907563</v>
      </c>
      <c r="J26" s="221">
        <v>0.84033613445378152</v>
      </c>
      <c r="L26" s="272"/>
      <c r="N26" s="117">
        <v>9.2436974789915975</v>
      </c>
      <c r="O26" s="106">
        <v>10.92436974789916</v>
      </c>
      <c r="P26" s="106">
        <v>60.504201680672267</v>
      </c>
      <c r="Q26" s="106">
        <v>15.126050420168067</v>
      </c>
      <c r="R26" s="106">
        <v>3.3613445378151261</v>
      </c>
      <c r="S26" s="107">
        <v>0.84033613445378152</v>
      </c>
      <c r="U26" s="272"/>
    </row>
    <row r="27" spans="1:21" s="57" customFormat="1" ht="13.5" customHeight="1" x14ac:dyDescent="0.15">
      <c r="A27" s="263"/>
      <c r="B27" s="149" t="s">
        <v>4</v>
      </c>
      <c r="C27" s="229"/>
      <c r="D27" s="240">
        <v>208</v>
      </c>
      <c r="E27" s="230">
        <v>27</v>
      </c>
      <c r="F27" s="231">
        <v>84</v>
      </c>
      <c r="G27" s="231">
        <v>73</v>
      </c>
      <c r="H27" s="231">
        <v>13</v>
      </c>
      <c r="I27" s="231">
        <v>10</v>
      </c>
      <c r="J27" s="232">
        <v>1</v>
      </c>
      <c r="L27" s="273">
        <f>SUMPRODUCT(E$3:I$3,E27:I27)/SUM(E27:I27)</f>
        <v>3.5072463768115942</v>
      </c>
      <c r="N27" s="118">
        <v>2</v>
      </c>
      <c r="O27" s="109">
        <v>21</v>
      </c>
      <c r="P27" s="109">
        <v>139</v>
      </c>
      <c r="Q27" s="109">
        <v>27</v>
      </c>
      <c r="R27" s="109">
        <v>14</v>
      </c>
      <c r="S27" s="110">
        <v>5</v>
      </c>
      <c r="T27" s="2"/>
      <c r="U27" s="273">
        <f>SUMPRODUCT(N$3:R$3,N27:R27)/SUM(N27:R27)</f>
        <v>2.8522167487684729</v>
      </c>
    </row>
    <row r="28" spans="1:21" ht="13.5" customHeight="1" x14ac:dyDescent="0.15">
      <c r="A28" s="263"/>
      <c r="B28" s="56"/>
      <c r="D28" s="198"/>
      <c r="E28" s="219">
        <v>12.980769230769232</v>
      </c>
      <c r="F28" s="220">
        <v>40.384615384615387</v>
      </c>
      <c r="G28" s="220">
        <v>35.096153846153847</v>
      </c>
      <c r="H28" s="220">
        <v>6.25</v>
      </c>
      <c r="I28" s="220">
        <v>4.8076923076923084</v>
      </c>
      <c r="J28" s="221">
        <v>0.48076923076923078</v>
      </c>
      <c r="L28" s="272"/>
      <c r="N28" s="117">
        <v>0.96153846153846156</v>
      </c>
      <c r="O28" s="106">
        <v>10.096153846153847</v>
      </c>
      <c r="P28" s="106">
        <v>66.826923076923066</v>
      </c>
      <c r="Q28" s="106">
        <v>12.980769230769232</v>
      </c>
      <c r="R28" s="106">
        <v>6.7307692307692308</v>
      </c>
      <c r="S28" s="107">
        <v>2.4038461538461542</v>
      </c>
      <c r="U28" s="272"/>
    </row>
    <row r="29" spans="1:21" s="57" customFormat="1" ht="13.5" customHeight="1" x14ac:dyDescent="0.15">
      <c r="A29" s="263"/>
      <c r="B29" s="149" t="s">
        <v>5</v>
      </c>
      <c r="C29" s="229"/>
      <c r="D29" s="240">
        <v>358</v>
      </c>
      <c r="E29" s="230">
        <v>49</v>
      </c>
      <c r="F29" s="231">
        <v>135</v>
      </c>
      <c r="G29" s="231">
        <v>136</v>
      </c>
      <c r="H29" s="231">
        <v>27</v>
      </c>
      <c r="I29" s="231">
        <v>8</v>
      </c>
      <c r="J29" s="232">
        <v>3</v>
      </c>
      <c r="L29" s="273">
        <f>SUMPRODUCT(E$3:I$3,E29:I29)/SUM(E29:I29)</f>
        <v>3.535211267605634</v>
      </c>
      <c r="N29" s="118">
        <v>10</v>
      </c>
      <c r="O29" s="109">
        <v>36</v>
      </c>
      <c r="P29" s="109">
        <v>240</v>
      </c>
      <c r="Q29" s="109">
        <v>57</v>
      </c>
      <c r="R29" s="109">
        <v>12</v>
      </c>
      <c r="S29" s="110">
        <v>3</v>
      </c>
      <c r="T29" s="2"/>
      <c r="U29" s="273">
        <f>SUMPRODUCT(N$3:R$3,N29:R29)/SUM(N29:R29)</f>
        <v>2.9295774647887325</v>
      </c>
    </row>
    <row r="30" spans="1:21" ht="13.5" customHeight="1" x14ac:dyDescent="0.15">
      <c r="A30" s="263"/>
      <c r="B30" s="148"/>
      <c r="C30" s="17"/>
      <c r="D30" s="205"/>
      <c r="E30" s="105">
        <v>13.687150837988826</v>
      </c>
      <c r="F30" s="106">
        <v>37.709497206703915</v>
      </c>
      <c r="G30" s="106">
        <v>37.988826815642454</v>
      </c>
      <c r="H30" s="106">
        <v>7.5418994413407825</v>
      </c>
      <c r="I30" s="106">
        <v>2.2346368715083798</v>
      </c>
      <c r="J30" s="107">
        <v>0.83798882681564246</v>
      </c>
      <c r="L30" s="272"/>
      <c r="N30" s="117">
        <v>2.7932960893854748</v>
      </c>
      <c r="O30" s="106">
        <v>10.05586592178771</v>
      </c>
      <c r="P30" s="106">
        <v>67.039106145251395</v>
      </c>
      <c r="Q30" s="106">
        <v>15.921787709497206</v>
      </c>
      <c r="R30" s="106">
        <v>3.3519553072625698</v>
      </c>
      <c r="S30" s="107">
        <v>0.83798882681564246</v>
      </c>
      <c r="U30" s="272"/>
    </row>
    <row r="31" spans="1:21" s="57" customFormat="1" ht="13.5" customHeight="1" x14ac:dyDescent="0.15">
      <c r="A31" s="263"/>
      <c r="B31" s="149" t="s">
        <v>6</v>
      </c>
      <c r="C31" s="229"/>
      <c r="D31" s="240">
        <v>457</v>
      </c>
      <c r="E31" s="230">
        <v>72</v>
      </c>
      <c r="F31" s="231">
        <v>200</v>
      </c>
      <c r="G31" s="231">
        <v>139</v>
      </c>
      <c r="H31" s="231">
        <v>24</v>
      </c>
      <c r="I31" s="231">
        <v>13</v>
      </c>
      <c r="J31" s="232">
        <v>9</v>
      </c>
      <c r="L31" s="273">
        <f>SUMPRODUCT(E$3:I$3,E31:I31)/SUM(E31:I31)</f>
        <v>3.65625</v>
      </c>
      <c r="N31" s="118">
        <v>10</v>
      </c>
      <c r="O31" s="109">
        <v>47</v>
      </c>
      <c r="P31" s="109">
        <v>297</v>
      </c>
      <c r="Q31" s="109">
        <v>75</v>
      </c>
      <c r="R31" s="109">
        <v>17</v>
      </c>
      <c r="S31" s="110">
        <v>11</v>
      </c>
      <c r="T31" s="2"/>
      <c r="U31" s="273">
        <f>SUMPRODUCT(N$3:R$3,N31:R31)/SUM(N31:R31)</f>
        <v>2.905829596412556</v>
      </c>
    </row>
    <row r="32" spans="1:21" ht="13.5" customHeight="1" x14ac:dyDescent="0.15">
      <c r="A32" s="263"/>
      <c r="B32" s="148"/>
      <c r="C32" s="17"/>
      <c r="D32" s="205"/>
      <c r="E32" s="105">
        <v>15.75492341356674</v>
      </c>
      <c r="F32" s="106">
        <v>43.763676148796499</v>
      </c>
      <c r="G32" s="106">
        <v>30.415754923413569</v>
      </c>
      <c r="H32" s="106">
        <v>5.2516411378555796</v>
      </c>
      <c r="I32" s="106">
        <v>2.8446389496717726</v>
      </c>
      <c r="J32" s="107">
        <v>1.9693654266958425</v>
      </c>
      <c r="L32" s="272"/>
      <c r="N32" s="117">
        <v>2.1881838074398248</v>
      </c>
      <c r="O32" s="106">
        <v>10.284463894967178</v>
      </c>
      <c r="P32" s="106">
        <v>64.989059080962789</v>
      </c>
      <c r="Q32" s="106">
        <v>16.411378555798688</v>
      </c>
      <c r="R32" s="106">
        <v>3.7199124726477026</v>
      </c>
      <c r="S32" s="107">
        <v>2.4070021881838075</v>
      </c>
      <c r="U32" s="272"/>
    </row>
    <row r="33" spans="1:21" s="57" customFormat="1" ht="13.5" customHeight="1" x14ac:dyDescent="0.15">
      <c r="A33" s="263"/>
      <c r="B33" s="149" t="s">
        <v>7</v>
      </c>
      <c r="C33" s="229"/>
      <c r="D33" s="240">
        <v>531</v>
      </c>
      <c r="E33" s="230">
        <v>73</v>
      </c>
      <c r="F33" s="231">
        <v>249</v>
      </c>
      <c r="G33" s="231">
        <v>161</v>
      </c>
      <c r="H33" s="231">
        <v>29</v>
      </c>
      <c r="I33" s="231">
        <v>5</v>
      </c>
      <c r="J33" s="232">
        <v>14</v>
      </c>
      <c r="L33" s="273">
        <f>SUMPRODUCT(E$3:I$3,E33:I33)/SUM(E33:I33)</f>
        <v>3.6885880077369437</v>
      </c>
      <c r="N33" s="118">
        <v>9</v>
      </c>
      <c r="O33" s="109">
        <v>45</v>
      </c>
      <c r="P33" s="109">
        <v>351</v>
      </c>
      <c r="Q33" s="109">
        <v>89</v>
      </c>
      <c r="R33" s="109">
        <v>13</v>
      </c>
      <c r="S33" s="110">
        <v>24</v>
      </c>
      <c r="T33" s="2"/>
      <c r="U33" s="273">
        <f>SUMPRODUCT(N$3:R$3,N33:R33)/SUM(N33:R33)</f>
        <v>2.8974358974358974</v>
      </c>
    </row>
    <row r="34" spans="1:21" ht="13.5" customHeight="1" x14ac:dyDescent="0.15">
      <c r="A34" s="263"/>
      <c r="B34" s="148"/>
      <c r="C34" s="17"/>
      <c r="D34" s="205"/>
      <c r="E34" s="105">
        <v>13.74764595103578</v>
      </c>
      <c r="F34" s="106">
        <v>46.89265536723164</v>
      </c>
      <c r="G34" s="106">
        <v>30.320150659133709</v>
      </c>
      <c r="H34" s="106">
        <v>5.4613935969868175</v>
      </c>
      <c r="I34" s="106">
        <v>0.94161958568738224</v>
      </c>
      <c r="J34" s="107">
        <v>2.6365348399246704</v>
      </c>
      <c r="L34" s="272"/>
      <c r="N34" s="117">
        <v>1.6949152542372881</v>
      </c>
      <c r="O34" s="106">
        <v>8.4745762711864394</v>
      </c>
      <c r="P34" s="106">
        <v>66.101694915254242</v>
      </c>
      <c r="Q34" s="106">
        <v>16.760828625235405</v>
      </c>
      <c r="R34" s="106">
        <v>2.4482109227871938</v>
      </c>
      <c r="S34" s="107">
        <v>4.5197740112994351</v>
      </c>
      <c r="U34" s="272"/>
    </row>
    <row r="35" spans="1:21" s="57" customFormat="1" ht="13.5" customHeight="1" x14ac:dyDescent="0.15">
      <c r="A35" s="263"/>
      <c r="B35" s="149" t="s">
        <v>45</v>
      </c>
      <c r="C35" s="229"/>
      <c r="D35" s="240">
        <v>750</v>
      </c>
      <c r="E35" s="230">
        <v>148</v>
      </c>
      <c r="F35" s="231">
        <v>324</v>
      </c>
      <c r="G35" s="231">
        <v>157</v>
      </c>
      <c r="H35" s="231">
        <v>23</v>
      </c>
      <c r="I35" s="231">
        <v>6</v>
      </c>
      <c r="J35" s="232">
        <v>92</v>
      </c>
      <c r="L35" s="273">
        <f>SUMPRODUCT(E$3:I$3,E35:I35)/SUM(E35:I35)</f>
        <v>3.8890577507598785</v>
      </c>
      <c r="N35" s="118">
        <v>10</v>
      </c>
      <c r="O35" s="109">
        <v>84</v>
      </c>
      <c r="P35" s="109">
        <v>397</v>
      </c>
      <c r="Q35" s="109">
        <v>100</v>
      </c>
      <c r="R35" s="109">
        <v>24</v>
      </c>
      <c r="S35" s="110">
        <v>135</v>
      </c>
      <c r="T35" s="2"/>
      <c r="U35" s="273">
        <f>SUMPRODUCT(N$3:R$3,N35:R35)/SUM(N35:R35)</f>
        <v>2.9284552845528453</v>
      </c>
    </row>
    <row r="36" spans="1:21" ht="13.5" customHeight="1" x14ac:dyDescent="0.15">
      <c r="A36" s="263"/>
      <c r="B36" s="148"/>
      <c r="C36" s="17"/>
      <c r="D36" s="205"/>
      <c r="E36" s="105">
        <v>19.733333333333334</v>
      </c>
      <c r="F36" s="106">
        <v>43.2</v>
      </c>
      <c r="G36" s="106">
        <v>20.933333333333334</v>
      </c>
      <c r="H36" s="106">
        <v>3.0666666666666664</v>
      </c>
      <c r="I36" s="106">
        <v>0.8</v>
      </c>
      <c r="J36" s="107">
        <v>12.266666666666666</v>
      </c>
      <c r="L36" s="272"/>
      <c r="N36" s="117">
        <v>1.3333333333333335</v>
      </c>
      <c r="O36" s="106">
        <v>11.200000000000001</v>
      </c>
      <c r="P36" s="106">
        <v>52.93333333333333</v>
      </c>
      <c r="Q36" s="106">
        <v>13.333333333333334</v>
      </c>
      <c r="R36" s="106">
        <v>3.2</v>
      </c>
      <c r="S36" s="107">
        <v>18</v>
      </c>
      <c r="U36" s="272"/>
    </row>
    <row r="37" spans="1:21" s="57" customFormat="1" ht="13.5" customHeight="1" x14ac:dyDescent="0.15">
      <c r="A37" s="263"/>
      <c r="B37" s="56" t="s">
        <v>46</v>
      </c>
      <c r="D37" s="198">
        <v>32</v>
      </c>
      <c r="E37" s="108">
        <v>4</v>
      </c>
      <c r="F37" s="109">
        <v>15</v>
      </c>
      <c r="G37" s="109">
        <v>6</v>
      </c>
      <c r="H37" s="109">
        <v>2</v>
      </c>
      <c r="I37" s="109">
        <v>0</v>
      </c>
      <c r="J37" s="110">
        <v>5</v>
      </c>
      <c r="L37" s="273">
        <f>SUMPRODUCT(E$3:I$3,E37:I37)/SUM(E37:I37)</f>
        <v>3.7777777777777777</v>
      </c>
      <c r="N37" s="118">
        <v>0</v>
      </c>
      <c r="O37" s="109">
        <v>3</v>
      </c>
      <c r="P37" s="109">
        <v>19</v>
      </c>
      <c r="Q37" s="109">
        <v>4</v>
      </c>
      <c r="R37" s="109">
        <v>1</v>
      </c>
      <c r="S37" s="110">
        <v>5</v>
      </c>
      <c r="T37" s="2"/>
      <c r="U37" s="273">
        <f>SUMPRODUCT(N$3:R$3,N37:R37)/SUM(N37:R37)</f>
        <v>2.8888888888888888</v>
      </c>
    </row>
    <row r="38" spans="1:21" ht="13.5" customHeight="1" thickBot="1" x14ac:dyDescent="0.2">
      <c r="A38" s="263"/>
      <c r="B38" s="56"/>
      <c r="D38" s="199"/>
      <c r="E38" s="111">
        <v>12.5</v>
      </c>
      <c r="F38" s="112">
        <v>46.875</v>
      </c>
      <c r="G38" s="112">
        <v>18.75</v>
      </c>
      <c r="H38" s="112">
        <v>6.25</v>
      </c>
      <c r="I38" s="112">
        <v>0</v>
      </c>
      <c r="J38" s="113">
        <v>15.625</v>
      </c>
      <c r="L38" s="271"/>
      <c r="N38" s="119">
        <v>0</v>
      </c>
      <c r="O38" s="112">
        <v>9.375</v>
      </c>
      <c r="P38" s="112">
        <v>59.375</v>
      </c>
      <c r="Q38" s="112">
        <v>12.5</v>
      </c>
      <c r="R38" s="112">
        <v>3.125</v>
      </c>
      <c r="S38" s="113">
        <v>15.625</v>
      </c>
      <c r="U38" s="271"/>
    </row>
    <row r="39" spans="1:21" s="57" customFormat="1" ht="13.5" customHeight="1" x14ac:dyDescent="0.15">
      <c r="A39" s="265" t="s">
        <v>47</v>
      </c>
      <c r="B39" s="55" t="s">
        <v>49</v>
      </c>
      <c r="C39" s="217"/>
      <c r="D39" s="202">
        <v>365</v>
      </c>
      <c r="E39" s="108">
        <v>58</v>
      </c>
      <c r="F39" s="109">
        <v>136</v>
      </c>
      <c r="G39" s="109">
        <v>134</v>
      </c>
      <c r="H39" s="109">
        <v>24</v>
      </c>
      <c r="I39" s="109">
        <v>10</v>
      </c>
      <c r="J39" s="110">
        <v>3</v>
      </c>
      <c r="L39" s="270">
        <f>SUMPRODUCT(E$3:I$3,E39:I39)/SUM(E39:I39)</f>
        <v>3.5745856353591159</v>
      </c>
      <c r="N39" s="118">
        <v>14</v>
      </c>
      <c r="O39" s="109">
        <v>32</v>
      </c>
      <c r="P39" s="109">
        <v>239</v>
      </c>
      <c r="Q39" s="109">
        <v>53</v>
      </c>
      <c r="R39" s="109">
        <v>19</v>
      </c>
      <c r="S39" s="110">
        <v>8</v>
      </c>
      <c r="T39" s="2"/>
      <c r="U39" s="270">
        <f>SUMPRODUCT(N$3:R$3,N39:R39)/SUM(N39:R39)</f>
        <v>2.9131652661064424</v>
      </c>
    </row>
    <row r="40" spans="1:21" ht="13.5" customHeight="1" x14ac:dyDescent="0.15">
      <c r="A40" s="263"/>
      <c r="B40" s="56"/>
      <c r="C40" s="218"/>
      <c r="D40" s="202"/>
      <c r="E40" s="219">
        <v>15.890410958904111</v>
      </c>
      <c r="F40" s="220">
        <v>37.260273972602739</v>
      </c>
      <c r="G40" s="220">
        <v>36.712328767123289</v>
      </c>
      <c r="H40" s="220">
        <v>6.5753424657534243</v>
      </c>
      <c r="I40" s="220">
        <v>2.7397260273972601</v>
      </c>
      <c r="J40" s="221">
        <v>0.82191780821917804</v>
      </c>
      <c r="L40" s="272"/>
      <c r="N40" s="117">
        <v>3.8356164383561646</v>
      </c>
      <c r="O40" s="106">
        <v>8.7671232876712324</v>
      </c>
      <c r="P40" s="106">
        <v>65.479452054794521</v>
      </c>
      <c r="Q40" s="106">
        <v>14.520547945205479</v>
      </c>
      <c r="R40" s="106">
        <v>5.2054794520547949</v>
      </c>
      <c r="S40" s="107">
        <v>2.1917808219178081</v>
      </c>
      <c r="U40" s="272"/>
    </row>
    <row r="41" spans="1:21" s="57" customFormat="1" ht="13.5" customHeight="1" x14ac:dyDescent="0.15">
      <c r="A41" s="263"/>
      <c r="B41" s="149" t="s">
        <v>51</v>
      </c>
      <c r="C41" s="246"/>
      <c r="D41" s="239">
        <v>1728</v>
      </c>
      <c r="E41" s="230">
        <v>281</v>
      </c>
      <c r="F41" s="231">
        <v>759</v>
      </c>
      <c r="G41" s="231">
        <v>487</v>
      </c>
      <c r="H41" s="231">
        <v>90</v>
      </c>
      <c r="I41" s="231">
        <v>26</v>
      </c>
      <c r="J41" s="232">
        <v>85</v>
      </c>
      <c r="L41" s="273">
        <f>SUMPRODUCT(E$3:I$3,E41:I41)/SUM(E41:I41)</f>
        <v>3.7175897748021911</v>
      </c>
      <c r="N41" s="118">
        <v>31</v>
      </c>
      <c r="O41" s="109">
        <v>178</v>
      </c>
      <c r="P41" s="109">
        <v>1069</v>
      </c>
      <c r="Q41" s="109">
        <v>270</v>
      </c>
      <c r="R41" s="109">
        <v>55</v>
      </c>
      <c r="S41" s="110">
        <v>125</v>
      </c>
      <c r="T41" s="2"/>
      <c r="U41" s="273">
        <f>SUMPRODUCT(N$3:R$3,N41:R41)/SUM(N41:R41)</f>
        <v>2.9126637554585151</v>
      </c>
    </row>
    <row r="42" spans="1:21" ht="13.5" customHeight="1" x14ac:dyDescent="0.15">
      <c r="A42" s="263"/>
      <c r="B42" s="148"/>
      <c r="C42" s="243"/>
      <c r="D42" s="201"/>
      <c r="E42" s="105">
        <v>16.261574074074073</v>
      </c>
      <c r="F42" s="106">
        <v>43.923611111111107</v>
      </c>
      <c r="G42" s="106">
        <v>28.182870370370374</v>
      </c>
      <c r="H42" s="106">
        <v>5.2083333333333339</v>
      </c>
      <c r="I42" s="106">
        <v>1.5046296296296295</v>
      </c>
      <c r="J42" s="107">
        <v>4.9189814814814818</v>
      </c>
      <c r="L42" s="272"/>
      <c r="N42" s="117">
        <v>1.7939814814814814</v>
      </c>
      <c r="O42" s="106">
        <v>10.300925925925926</v>
      </c>
      <c r="P42" s="106">
        <v>61.863425925925931</v>
      </c>
      <c r="Q42" s="106">
        <v>15.625</v>
      </c>
      <c r="R42" s="106">
        <v>3.1828703703703707</v>
      </c>
      <c r="S42" s="107">
        <v>7.2337962962962967</v>
      </c>
      <c r="U42" s="272"/>
    </row>
    <row r="43" spans="1:21" s="57" customFormat="1" ht="13.5" customHeight="1" x14ac:dyDescent="0.15">
      <c r="A43" s="263"/>
      <c r="B43" s="149" t="s">
        <v>52</v>
      </c>
      <c r="C43" s="246"/>
      <c r="D43" s="239">
        <v>317</v>
      </c>
      <c r="E43" s="230">
        <v>53</v>
      </c>
      <c r="F43" s="231">
        <v>136</v>
      </c>
      <c r="G43" s="231">
        <v>78</v>
      </c>
      <c r="H43" s="231">
        <v>14</v>
      </c>
      <c r="I43" s="231">
        <v>8</v>
      </c>
      <c r="J43" s="232">
        <v>28</v>
      </c>
      <c r="L43" s="273">
        <f>SUMPRODUCT(E$3:I$3,E43:I43)/SUM(E43:I43)</f>
        <v>3.7335640138408306</v>
      </c>
      <c r="N43" s="118">
        <v>6</v>
      </c>
      <c r="O43" s="109">
        <v>33</v>
      </c>
      <c r="P43" s="109">
        <v>185</v>
      </c>
      <c r="Q43" s="109">
        <v>42</v>
      </c>
      <c r="R43" s="109">
        <v>10</v>
      </c>
      <c r="S43" s="110">
        <v>41</v>
      </c>
      <c r="T43" s="2"/>
      <c r="U43" s="273">
        <f>SUMPRODUCT(N$3:R$3,N43:R43)/SUM(N43:R43)</f>
        <v>2.9384057971014492</v>
      </c>
    </row>
    <row r="44" spans="1:21" ht="13.5" customHeight="1" x14ac:dyDescent="0.15">
      <c r="A44" s="263"/>
      <c r="B44" s="148"/>
      <c r="C44" s="243"/>
      <c r="D44" s="201"/>
      <c r="E44" s="105">
        <v>16.719242902208201</v>
      </c>
      <c r="F44" s="106">
        <v>42.902208201892748</v>
      </c>
      <c r="G44" s="106">
        <v>24.605678233438486</v>
      </c>
      <c r="H44" s="106">
        <v>4.4164037854889591</v>
      </c>
      <c r="I44" s="106">
        <v>2.5236593059936907</v>
      </c>
      <c r="J44" s="107">
        <v>8.8328075709779181</v>
      </c>
      <c r="L44" s="272"/>
      <c r="N44" s="117">
        <v>1.8927444794952681</v>
      </c>
      <c r="O44" s="106">
        <v>10.410094637223976</v>
      </c>
      <c r="P44" s="106">
        <v>58.359621451104104</v>
      </c>
      <c r="Q44" s="106">
        <v>13.249211356466878</v>
      </c>
      <c r="R44" s="106">
        <v>3.1545741324921135</v>
      </c>
      <c r="S44" s="107">
        <v>12.933753943217665</v>
      </c>
      <c r="U44" s="272"/>
    </row>
    <row r="45" spans="1:21" s="57" customFormat="1" ht="13.5" customHeight="1" x14ac:dyDescent="0.15">
      <c r="A45" s="263"/>
      <c r="B45" s="56" t="s">
        <v>350</v>
      </c>
      <c r="C45" s="244"/>
      <c r="D45" s="202">
        <v>45</v>
      </c>
      <c r="E45" s="108">
        <v>5</v>
      </c>
      <c r="F45" s="109">
        <v>21</v>
      </c>
      <c r="G45" s="109">
        <v>8</v>
      </c>
      <c r="H45" s="109">
        <v>2</v>
      </c>
      <c r="I45" s="109">
        <v>0</v>
      </c>
      <c r="J45" s="110">
        <v>9</v>
      </c>
      <c r="L45" s="273">
        <f>SUMPRODUCT(E$3:I$3,E45:I45)/SUM(E45:I45)</f>
        <v>3.8055555555555554</v>
      </c>
      <c r="N45" s="118">
        <v>1</v>
      </c>
      <c r="O45" s="109">
        <v>6</v>
      </c>
      <c r="P45" s="109">
        <v>22</v>
      </c>
      <c r="Q45" s="109">
        <v>5</v>
      </c>
      <c r="R45" s="109">
        <v>1</v>
      </c>
      <c r="S45" s="110">
        <v>10</v>
      </c>
      <c r="T45" s="2"/>
      <c r="U45" s="273">
        <f>SUMPRODUCT(N$3:R$3,N45:R45)/SUM(N45:R45)</f>
        <v>3.0285714285714285</v>
      </c>
    </row>
    <row r="46" spans="1:21" ht="13.5" customHeight="1" thickBot="1" x14ac:dyDescent="0.2">
      <c r="A46" s="264"/>
      <c r="B46" s="150"/>
      <c r="C46" s="245"/>
      <c r="D46" s="203"/>
      <c r="E46" s="111">
        <v>11.111111111111111</v>
      </c>
      <c r="F46" s="112">
        <v>46.666666666666664</v>
      </c>
      <c r="G46" s="112">
        <v>17.777777777777779</v>
      </c>
      <c r="H46" s="112">
        <v>4.4444444444444446</v>
      </c>
      <c r="I46" s="112">
        <v>0</v>
      </c>
      <c r="J46" s="113">
        <v>20</v>
      </c>
      <c r="L46" s="271"/>
      <c r="N46" s="119">
        <v>2.2222222222222223</v>
      </c>
      <c r="O46" s="112">
        <v>13.333333333333334</v>
      </c>
      <c r="P46" s="112">
        <v>48.888888888888886</v>
      </c>
      <c r="Q46" s="112">
        <v>11.111111111111111</v>
      </c>
      <c r="R46" s="112">
        <v>2.2222222222222223</v>
      </c>
      <c r="S46" s="113">
        <v>22.222222222222221</v>
      </c>
      <c r="U46" s="271"/>
    </row>
    <row r="47" spans="1:21" s="57" customFormat="1" ht="13.5" customHeight="1" x14ac:dyDescent="0.15">
      <c r="A47" s="265" t="s">
        <v>224</v>
      </c>
      <c r="B47" s="55" t="s">
        <v>54</v>
      </c>
      <c r="C47" s="217"/>
      <c r="D47" s="202">
        <v>95</v>
      </c>
      <c r="E47" s="108">
        <v>20</v>
      </c>
      <c r="F47" s="109">
        <v>34</v>
      </c>
      <c r="G47" s="109">
        <v>30</v>
      </c>
      <c r="H47" s="109">
        <v>9</v>
      </c>
      <c r="I47" s="109">
        <v>1</v>
      </c>
      <c r="J47" s="110">
        <v>1</v>
      </c>
      <c r="L47" s="270">
        <f>SUMPRODUCT(E$3:I$3,E47:I47)/SUM(E47:I47)</f>
        <v>3.6702127659574466</v>
      </c>
      <c r="N47" s="118">
        <v>9</v>
      </c>
      <c r="O47" s="109">
        <v>11</v>
      </c>
      <c r="P47" s="109">
        <v>58</v>
      </c>
      <c r="Q47" s="109">
        <v>12</v>
      </c>
      <c r="R47" s="109">
        <v>4</v>
      </c>
      <c r="S47" s="110">
        <v>1</v>
      </c>
      <c r="T47" s="2"/>
      <c r="U47" s="270">
        <f>SUMPRODUCT(N$3:R$3,N47:R47)/SUM(N47:R47)</f>
        <v>3.0957446808510638</v>
      </c>
    </row>
    <row r="48" spans="1:21" ht="13.5" customHeight="1" x14ac:dyDescent="0.15">
      <c r="A48" s="263"/>
      <c r="B48" s="56"/>
      <c r="C48" s="218"/>
      <c r="D48" s="202"/>
      <c r="E48" s="219">
        <v>21.052631578947366</v>
      </c>
      <c r="F48" s="220">
        <v>35.789473684210527</v>
      </c>
      <c r="G48" s="220">
        <v>31.578947368421051</v>
      </c>
      <c r="H48" s="220">
        <v>9.4736842105263168</v>
      </c>
      <c r="I48" s="220">
        <v>1.0526315789473684</v>
      </c>
      <c r="J48" s="221">
        <v>1.0526315789473684</v>
      </c>
      <c r="L48" s="272"/>
      <c r="N48" s="117">
        <v>9.4736842105263168</v>
      </c>
      <c r="O48" s="106">
        <v>11.578947368421053</v>
      </c>
      <c r="P48" s="106">
        <v>61.05263157894737</v>
      </c>
      <c r="Q48" s="106">
        <v>12.631578947368421</v>
      </c>
      <c r="R48" s="106">
        <v>4.2105263157894735</v>
      </c>
      <c r="S48" s="107">
        <v>1.0526315789473684</v>
      </c>
      <c r="U48" s="272"/>
    </row>
    <row r="49" spans="1:21" s="57" customFormat="1" ht="13.5" customHeight="1" x14ac:dyDescent="0.15">
      <c r="A49" s="263"/>
      <c r="B49" s="149" t="s">
        <v>393</v>
      </c>
      <c r="C49" s="246"/>
      <c r="D49" s="239">
        <v>332</v>
      </c>
      <c r="E49" s="230">
        <v>44</v>
      </c>
      <c r="F49" s="231">
        <v>132</v>
      </c>
      <c r="G49" s="231">
        <v>125</v>
      </c>
      <c r="H49" s="231">
        <v>14</v>
      </c>
      <c r="I49" s="231">
        <v>14</v>
      </c>
      <c r="J49" s="232">
        <v>3</v>
      </c>
      <c r="L49" s="273">
        <f>SUMPRODUCT(E$3:I$3,E49:I49)/SUM(E49:I49)</f>
        <v>3.5410334346504557</v>
      </c>
      <c r="N49" s="118">
        <v>6</v>
      </c>
      <c r="O49" s="109">
        <v>26</v>
      </c>
      <c r="P49" s="109">
        <v>226</v>
      </c>
      <c r="Q49" s="109">
        <v>49</v>
      </c>
      <c r="R49" s="109">
        <v>18</v>
      </c>
      <c r="S49" s="110">
        <v>7</v>
      </c>
      <c r="T49" s="2"/>
      <c r="U49" s="273">
        <f>SUMPRODUCT(N$3:R$3,N49:R49)/SUM(N49:R49)</f>
        <v>2.8553846153846152</v>
      </c>
    </row>
    <row r="50" spans="1:21" ht="13.5" customHeight="1" x14ac:dyDescent="0.15">
      <c r="A50" s="263"/>
      <c r="B50" s="148"/>
      <c r="C50" s="243"/>
      <c r="D50" s="201"/>
      <c r="E50" s="105">
        <v>13.253012048192772</v>
      </c>
      <c r="F50" s="106">
        <v>39.75903614457831</v>
      </c>
      <c r="G50" s="106">
        <v>37.650602409638559</v>
      </c>
      <c r="H50" s="106">
        <v>4.2168674698795181</v>
      </c>
      <c r="I50" s="106">
        <v>4.2168674698795181</v>
      </c>
      <c r="J50" s="107">
        <v>0.90361445783132521</v>
      </c>
      <c r="L50" s="272"/>
      <c r="N50" s="117">
        <v>1.8072289156626504</v>
      </c>
      <c r="O50" s="106">
        <v>7.8313253012048198</v>
      </c>
      <c r="P50" s="106">
        <v>68.07228915662651</v>
      </c>
      <c r="Q50" s="106">
        <v>14.759036144578314</v>
      </c>
      <c r="R50" s="106">
        <v>5.4216867469879517</v>
      </c>
      <c r="S50" s="107">
        <v>2.1084337349397591</v>
      </c>
      <c r="U50" s="272"/>
    </row>
    <row r="51" spans="1:21" s="57" customFormat="1" ht="13.5" customHeight="1" x14ac:dyDescent="0.15">
      <c r="A51" s="263"/>
      <c r="B51" s="149" t="s">
        <v>56</v>
      </c>
      <c r="C51" s="246"/>
      <c r="D51" s="239">
        <v>216</v>
      </c>
      <c r="E51" s="230">
        <v>32</v>
      </c>
      <c r="F51" s="231">
        <v>99</v>
      </c>
      <c r="G51" s="231">
        <v>62</v>
      </c>
      <c r="H51" s="231">
        <v>15</v>
      </c>
      <c r="I51" s="231">
        <v>4</v>
      </c>
      <c r="J51" s="232">
        <v>4</v>
      </c>
      <c r="L51" s="273">
        <f>SUMPRODUCT(E$3:I$3,E51:I51)/SUM(E51:I51)</f>
        <v>3.6603773584905661</v>
      </c>
      <c r="N51" s="118">
        <v>1</v>
      </c>
      <c r="O51" s="109">
        <v>20</v>
      </c>
      <c r="P51" s="109">
        <v>142</v>
      </c>
      <c r="Q51" s="109">
        <v>36</v>
      </c>
      <c r="R51" s="109">
        <v>9</v>
      </c>
      <c r="S51" s="110">
        <v>8</v>
      </c>
      <c r="T51" s="2"/>
      <c r="U51" s="273">
        <f>SUMPRODUCT(N$3:R$3,N51:R51)/SUM(N51:R51)</f>
        <v>2.8461538461538463</v>
      </c>
    </row>
    <row r="52" spans="1:21" ht="13.5" customHeight="1" x14ac:dyDescent="0.15">
      <c r="A52" s="263"/>
      <c r="B52" s="148"/>
      <c r="C52" s="243"/>
      <c r="D52" s="201"/>
      <c r="E52" s="105">
        <v>14.814814814814813</v>
      </c>
      <c r="F52" s="106">
        <v>45.833333333333329</v>
      </c>
      <c r="G52" s="106">
        <v>28.703703703703702</v>
      </c>
      <c r="H52" s="106">
        <v>6.9444444444444446</v>
      </c>
      <c r="I52" s="106">
        <v>1.8518518518518516</v>
      </c>
      <c r="J52" s="107">
        <v>1.8518518518518516</v>
      </c>
      <c r="L52" s="272"/>
      <c r="N52" s="117">
        <v>0.46296296296296291</v>
      </c>
      <c r="O52" s="106">
        <v>9.2592592592592595</v>
      </c>
      <c r="P52" s="106">
        <v>65.740740740740748</v>
      </c>
      <c r="Q52" s="106">
        <v>16.666666666666664</v>
      </c>
      <c r="R52" s="106">
        <v>4.1666666666666661</v>
      </c>
      <c r="S52" s="107">
        <v>3.7037037037037033</v>
      </c>
      <c r="U52" s="272"/>
    </row>
    <row r="53" spans="1:21" s="57" customFormat="1" ht="13.5" customHeight="1" x14ac:dyDescent="0.15">
      <c r="A53" s="263"/>
      <c r="B53" s="149" t="s">
        <v>58</v>
      </c>
      <c r="C53" s="246"/>
      <c r="D53" s="239">
        <v>177</v>
      </c>
      <c r="E53" s="230">
        <v>24</v>
      </c>
      <c r="F53" s="231">
        <v>82</v>
      </c>
      <c r="G53" s="231">
        <v>51</v>
      </c>
      <c r="H53" s="231">
        <v>12</v>
      </c>
      <c r="I53" s="231">
        <v>4</v>
      </c>
      <c r="J53" s="232">
        <v>4</v>
      </c>
      <c r="L53" s="273">
        <f>SUMPRODUCT(E$3:I$3,E53:I53)/SUM(E53:I53)</f>
        <v>3.6358381502890174</v>
      </c>
      <c r="N53" s="118">
        <v>3</v>
      </c>
      <c r="O53" s="109">
        <v>18</v>
      </c>
      <c r="P53" s="109">
        <v>123</v>
      </c>
      <c r="Q53" s="109">
        <v>19</v>
      </c>
      <c r="R53" s="109">
        <v>7</v>
      </c>
      <c r="S53" s="110">
        <v>7</v>
      </c>
      <c r="T53" s="2"/>
      <c r="U53" s="273">
        <f>SUMPRODUCT(N$3:R$3,N53:R53)/SUM(N53:R53)</f>
        <v>2.947058823529412</v>
      </c>
    </row>
    <row r="54" spans="1:21" ht="13.5" customHeight="1" x14ac:dyDescent="0.15">
      <c r="A54" s="263"/>
      <c r="B54" s="148"/>
      <c r="C54" s="243"/>
      <c r="D54" s="201"/>
      <c r="E54" s="105">
        <v>13.559322033898304</v>
      </c>
      <c r="F54" s="106">
        <v>46.327683615819211</v>
      </c>
      <c r="G54" s="106">
        <v>28.8135593220339</v>
      </c>
      <c r="H54" s="106">
        <v>6.7796610169491522</v>
      </c>
      <c r="I54" s="106">
        <v>2.2598870056497176</v>
      </c>
      <c r="J54" s="107">
        <v>2.2598870056497176</v>
      </c>
      <c r="L54" s="272"/>
      <c r="N54" s="117">
        <v>1.6949152542372881</v>
      </c>
      <c r="O54" s="106">
        <v>10.16949152542373</v>
      </c>
      <c r="P54" s="106">
        <v>69.491525423728817</v>
      </c>
      <c r="Q54" s="106">
        <v>10.734463276836157</v>
      </c>
      <c r="R54" s="106">
        <v>3.9548022598870061</v>
      </c>
      <c r="S54" s="107">
        <v>3.9548022598870061</v>
      </c>
      <c r="U54" s="272"/>
    </row>
    <row r="55" spans="1:21" s="57" customFormat="1" ht="13.5" customHeight="1" x14ac:dyDescent="0.15">
      <c r="A55" s="263"/>
      <c r="B55" s="149" t="s">
        <v>60</v>
      </c>
      <c r="C55" s="246"/>
      <c r="D55" s="239">
        <v>396</v>
      </c>
      <c r="E55" s="230">
        <v>57</v>
      </c>
      <c r="F55" s="231">
        <v>158</v>
      </c>
      <c r="G55" s="231">
        <v>129</v>
      </c>
      <c r="H55" s="231">
        <v>30</v>
      </c>
      <c r="I55" s="231">
        <v>11</v>
      </c>
      <c r="J55" s="232">
        <v>11</v>
      </c>
      <c r="L55" s="273">
        <f>SUMPRODUCT(E$3:I$3,E55:I55)/SUM(E55:I55)</f>
        <v>3.5714285714285716</v>
      </c>
      <c r="N55" s="118">
        <v>13</v>
      </c>
      <c r="O55" s="109">
        <v>47</v>
      </c>
      <c r="P55" s="109">
        <v>238</v>
      </c>
      <c r="Q55" s="109">
        <v>73</v>
      </c>
      <c r="R55" s="109">
        <v>11</v>
      </c>
      <c r="S55" s="110">
        <v>14</v>
      </c>
      <c r="T55" s="2"/>
      <c r="U55" s="273">
        <f>SUMPRODUCT(N$3:R$3,N55:R55)/SUM(N55:R55)</f>
        <v>2.9424083769633507</v>
      </c>
    </row>
    <row r="56" spans="1:21" ht="13.5" customHeight="1" x14ac:dyDescent="0.15">
      <c r="A56" s="263"/>
      <c r="B56" s="148"/>
      <c r="C56" s="243"/>
      <c r="D56" s="201"/>
      <c r="E56" s="105">
        <v>14.393939393939394</v>
      </c>
      <c r="F56" s="106">
        <v>39.898989898989903</v>
      </c>
      <c r="G56" s="106">
        <v>32.575757575757578</v>
      </c>
      <c r="H56" s="106">
        <v>7.5757575757575761</v>
      </c>
      <c r="I56" s="106">
        <v>2.7777777777777777</v>
      </c>
      <c r="J56" s="107">
        <v>2.7777777777777777</v>
      </c>
      <c r="L56" s="272"/>
      <c r="N56" s="117">
        <v>3.2828282828282833</v>
      </c>
      <c r="O56" s="106">
        <v>11.868686868686869</v>
      </c>
      <c r="P56" s="106">
        <v>60.101010101010097</v>
      </c>
      <c r="Q56" s="106">
        <v>18.434343434343432</v>
      </c>
      <c r="R56" s="106">
        <v>2.7777777777777777</v>
      </c>
      <c r="S56" s="107">
        <v>3.535353535353535</v>
      </c>
      <c r="U56" s="272"/>
    </row>
    <row r="57" spans="1:21" s="57" customFormat="1" ht="13.5" customHeight="1" x14ac:dyDescent="0.15">
      <c r="A57" s="263"/>
      <c r="B57" s="149" t="s">
        <v>62</v>
      </c>
      <c r="C57" s="246"/>
      <c r="D57" s="239">
        <v>207</v>
      </c>
      <c r="E57" s="230">
        <v>36</v>
      </c>
      <c r="F57" s="231">
        <v>90</v>
      </c>
      <c r="G57" s="231">
        <v>61</v>
      </c>
      <c r="H57" s="231">
        <v>16</v>
      </c>
      <c r="I57" s="231">
        <v>1</v>
      </c>
      <c r="J57" s="232">
        <v>3</v>
      </c>
      <c r="L57" s="273">
        <f>SUMPRODUCT(E$3:I$3,E57:I57)/SUM(E57:I57)</f>
        <v>3.7058823529411766</v>
      </c>
      <c r="N57" s="118">
        <v>7</v>
      </c>
      <c r="O57" s="109">
        <v>30</v>
      </c>
      <c r="P57" s="109">
        <v>123</v>
      </c>
      <c r="Q57" s="109">
        <v>32</v>
      </c>
      <c r="R57" s="109">
        <v>7</v>
      </c>
      <c r="S57" s="110">
        <v>8</v>
      </c>
      <c r="T57" s="2"/>
      <c r="U57" s="273">
        <f>SUMPRODUCT(N$3:R$3,N57:R57)/SUM(N57:R57)</f>
        <v>2.9899497487437188</v>
      </c>
    </row>
    <row r="58" spans="1:21" ht="13.5" customHeight="1" x14ac:dyDescent="0.15">
      <c r="A58" s="263"/>
      <c r="B58" s="148"/>
      <c r="C58" s="243"/>
      <c r="D58" s="201"/>
      <c r="E58" s="105">
        <v>17.391304347826086</v>
      </c>
      <c r="F58" s="106">
        <v>43.478260869565219</v>
      </c>
      <c r="G58" s="106">
        <v>29.468599033816425</v>
      </c>
      <c r="H58" s="106">
        <v>7.7294685990338161</v>
      </c>
      <c r="I58" s="106">
        <v>0.48309178743961351</v>
      </c>
      <c r="J58" s="107">
        <v>1.4492753623188406</v>
      </c>
      <c r="L58" s="272"/>
      <c r="N58" s="117">
        <v>3.3816425120772946</v>
      </c>
      <c r="O58" s="106">
        <v>14.492753623188406</v>
      </c>
      <c r="P58" s="106">
        <v>59.420289855072461</v>
      </c>
      <c r="Q58" s="106">
        <v>15.458937198067632</v>
      </c>
      <c r="R58" s="106">
        <v>3.3816425120772946</v>
      </c>
      <c r="S58" s="107">
        <v>3.8647342995169081</v>
      </c>
      <c r="U58" s="272"/>
    </row>
    <row r="59" spans="1:21" s="57" customFormat="1" ht="13.5" customHeight="1" x14ac:dyDescent="0.15">
      <c r="A59" s="263"/>
      <c r="B59" s="149" t="s">
        <v>64</v>
      </c>
      <c r="C59" s="246"/>
      <c r="D59" s="206">
        <v>142</v>
      </c>
      <c r="E59" s="230">
        <v>28</v>
      </c>
      <c r="F59" s="231">
        <v>57</v>
      </c>
      <c r="G59" s="231">
        <v>34</v>
      </c>
      <c r="H59" s="231">
        <v>6</v>
      </c>
      <c r="I59" s="231">
        <v>2</v>
      </c>
      <c r="J59" s="232">
        <v>15</v>
      </c>
      <c r="L59" s="273">
        <f>SUMPRODUCT(E$3:I$3,E59:I59)/SUM(E59:I59)</f>
        <v>3.811023622047244</v>
      </c>
      <c r="N59" s="118">
        <v>4</v>
      </c>
      <c r="O59" s="109">
        <v>18</v>
      </c>
      <c r="P59" s="109">
        <v>73</v>
      </c>
      <c r="Q59" s="109">
        <v>16</v>
      </c>
      <c r="R59" s="109">
        <v>7</v>
      </c>
      <c r="S59" s="110">
        <v>24</v>
      </c>
      <c r="T59" s="2"/>
      <c r="U59" s="273">
        <f>SUMPRODUCT(N$3:R$3,N59:R59)/SUM(N59:R59)</f>
        <v>2.9661016949152543</v>
      </c>
    </row>
    <row r="60" spans="1:21" ht="13.5" customHeight="1" x14ac:dyDescent="0.15">
      <c r="A60" s="263"/>
      <c r="B60" s="148"/>
      <c r="C60" s="243"/>
      <c r="D60" s="201"/>
      <c r="E60" s="105">
        <v>19.718309859154928</v>
      </c>
      <c r="F60" s="106">
        <v>40.140845070422536</v>
      </c>
      <c r="G60" s="106">
        <v>23.943661971830984</v>
      </c>
      <c r="H60" s="106">
        <v>4.225352112676056</v>
      </c>
      <c r="I60" s="106">
        <v>1.4084507042253522</v>
      </c>
      <c r="J60" s="107">
        <v>10.56338028169014</v>
      </c>
      <c r="L60" s="272"/>
      <c r="N60" s="117">
        <v>2.8169014084507045</v>
      </c>
      <c r="O60" s="106">
        <v>12.676056338028168</v>
      </c>
      <c r="P60" s="106">
        <v>51.408450704225352</v>
      </c>
      <c r="Q60" s="106">
        <v>11.267605633802818</v>
      </c>
      <c r="R60" s="106">
        <v>4.929577464788732</v>
      </c>
      <c r="S60" s="107">
        <v>16.901408450704224</v>
      </c>
      <c r="U60" s="272"/>
    </row>
    <row r="61" spans="1:21" s="57" customFormat="1" ht="13.5" customHeight="1" x14ac:dyDescent="0.15">
      <c r="A61" s="263"/>
      <c r="B61" s="149" t="s">
        <v>66</v>
      </c>
      <c r="C61" s="246"/>
      <c r="D61" s="206">
        <v>524</v>
      </c>
      <c r="E61" s="230">
        <v>94</v>
      </c>
      <c r="F61" s="231">
        <v>242</v>
      </c>
      <c r="G61" s="231">
        <v>118</v>
      </c>
      <c r="H61" s="231">
        <v>15</v>
      </c>
      <c r="I61" s="231">
        <v>2</v>
      </c>
      <c r="J61" s="232">
        <v>53</v>
      </c>
      <c r="L61" s="273">
        <f>SUMPRODUCT(E$3:I$3,E61:I61)/SUM(E61:I61)</f>
        <v>3.8726114649681529</v>
      </c>
      <c r="N61" s="118">
        <v>7</v>
      </c>
      <c r="O61" s="109">
        <v>57</v>
      </c>
      <c r="P61" s="109">
        <v>294</v>
      </c>
      <c r="Q61" s="109">
        <v>73</v>
      </c>
      <c r="R61" s="109">
        <v>16</v>
      </c>
      <c r="S61" s="110">
        <v>77</v>
      </c>
      <c r="T61" s="2"/>
      <c r="U61" s="273">
        <f>SUMPRODUCT(N$3:R$3,N61:R61)/SUM(N61:R61)</f>
        <v>2.9239373601789711</v>
      </c>
    </row>
    <row r="62" spans="1:21" ht="13.5" customHeight="1" x14ac:dyDescent="0.15">
      <c r="A62" s="263"/>
      <c r="B62" s="148"/>
      <c r="C62" s="243"/>
      <c r="D62" s="201"/>
      <c r="E62" s="105">
        <v>17.938931297709924</v>
      </c>
      <c r="F62" s="106">
        <v>46.18320610687023</v>
      </c>
      <c r="G62" s="106">
        <v>22.519083969465647</v>
      </c>
      <c r="H62" s="106">
        <v>2.8625954198473282</v>
      </c>
      <c r="I62" s="106">
        <v>0.38167938931297707</v>
      </c>
      <c r="J62" s="107">
        <v>10.114503816793894</v>
      </c>
      <c r="L62" s="272"/>
      <c r="N62" s="117">
        <v>1.3358778625954197</v>
      </c>
      <c r="O62" s="106">
        <v>10.877862595419847</v>
      </c>
      <c r="P62" s="106">
        <v>56.106870229007633</v>
      </c>
      <c r="Q62" s="106">
        <v>13.931297709923665</v>
      </c>
      <c r="R62" s="106">
        <v>3.0534351145038165</v>
      </c>
      <c r="S62" s="107">
        <v>14.694656488549619</v>
      </c>
      <c r="U62" s="272"/>
    </row>
    <row r="63" spans="1:21" s="57" customFormat="1" ht="13.5" customHeight="1" x14ac:dyDescent="0.15">
      <c r="A63" s="263"/>
      <c r="B63" s="56" t="s">
        <v>67</v>
      </c>
      <c r="C63" s="244"/>
      <c r="D63" s="202">
        <v>543</v>
      </c>
      <c r="E63" s="108">
        <v>92</v>
      </c>
      <c r="F63" s="109">
        <v>235</v>
      </c>
      <c r="G63" s="109">
        <v>145</v>
      </c>
      <c r="H63" s="109">
        <v>27</v>
      </c>
      <c r="I63" s="109">
        <v>6</v>
      </c>
      <c r="J63" s="110">
        <v>38</v>
      </c>
      <c r="L63" s="273">
        <f>SUMPRODUCT(E$3:I$3,E63:I63)/SUM(E63:I63)</f>
        <v>3.7524752475247523</v>
      </c>
      <c r="N63" s="118">
        <v>7</v>
      </c>
      <c r="O63" s="109">
        <v>46</v>
      </c>
      <c r="P63" s="109">
        <v>344</v>
      </c>
      <c r="Q63" s="109">
        <v>85</v>
      </c>
      <c r="R63" s="109">
        <v>11</v>
      </c>
      <c r="S63" s="110">
        <v>50</v>
      </c>
      <c r="T63" s="2"/>
      <c r="U63" s="273">
        <f>SUMPRODUCT(N$3:R$3,N63:R63)/SUM(N63:R63)</f>
        <v>2.9046653144016226</v>
      </c>
    </row>
    <row r="64" spans="1:21" ht="13.5" customHeight="1" thickBot="1" x14ac:dyDescent="0.2">
      <c r="A64" s="264"/>
      <c r="B64" s="150"/>
      <c r="C64" s="245"/>
      <c r="D64" s="203"/>
      <c r="E64" s="111">
        <v>16.94290976058932</v>
      </c>
      <c r="F64" s="112">
        <v>43.278084714548804</v>
      </c>
      <c r="G64" s="112">
        <v>26.703499079189687</v>
      </c>
      <c r="H64" s="112">
        <v>4.972375690607735</v>
      </c>
      <c r="I64" s="112">
        <v>1.1049723756906076</v>
      </c>
      <c r="J64" s="113">
        <v>6.9981583793738489</v>
      </c>
      <c r="L64" s="271"/>
      <c r="N64" s="119">
        <v>1.2891344383057091</v>
      </c>
      <c r="O64" s="112">
        <v>8.4714548802946599</v>
      </c>
      <c r="P64" s="112">
        <v>63.351749539594849</v>
      </c>
      <c r="Q64" s="112">
        <v>15.653775322283609</v>
      </c>
      <c r="R64" s="112">
        <v>2.0257826887661143</v>
      </c>
      <c r="S64" s="113">
        <v>9.2081031307550649</v>
      </c>
      <c r="U64" s="271"/>
    </row>
    <row r="65" spans="1:21" s="57" customFormat="1" ht="13.5" customHeight="1" x14ac:dyDescent="0.15">
      <c r="A65" s="269" t="s">
        <v>73</v>
      </c>
      <c r="B65" s="55" t="s">
        <v>68</v>
      </c>
      <c r="C65" s="217"/>
      <c r="D65" s="202">
        <v>1316</v>
      </c>
      <c r="E65" s="108">
        <v>205</v>
      </c>
      <c r="F65" s="109">
        <v>558</v>
      </c>
      <c r="G65" s="109">
        <v>392</v>
      </c>
      <c r="H65" s="109">
        <v>71</v>
      </c>
      <c r="I65" s="109">
        <v>24</v>
      </c>
      <c r="J65" s="110">
        <v>66</v>
      </c>
      <c r="L65" s="270">
        <f>SUMPRODUCT(E$3:I$3,E65:I65)/SUM(E65:I65)</f>
        <v>3.6791999999999998</v>
      </c>
      <c r="N65" s="118">
        <v>34</v>
      </c>
      <c r="O65" s="109">
        <v>118</v>
      </c>
      <c r="P65" s="109">
        <v>826</v>
      </c>
      <c r="Q65" s="109">
        <v>197</v>
      </c>
      <c r="R65" s="109">
        <v>55</v>
      </c>
      <c r="S65" s="110">
        <v>86</v>
      </c>
      <c r="T65" s="2"/>
      <c r="U65" s="270">
        <f>SUMPRODUCT(N$3:R$3,N65:R65)/SUM(N65:R65)</f>
        <v>2.9016260162601628</v>
      </c>
    </row>
    <row r="66" spans="1:21" ht="13.5" customHeight="1" x14ac:dyDescent="0.15">
      <c r="A66" s="263"/>
      <c r="B66" s="9" t="s">
        <v>69</v>
      </c>
      <c r="C66" s="243"/>
      <c r="D66" s="201"/>
      <c r="E66" s="105">
        <v>15.577507598784193</v>
      </c>
      <c r="F66" s="106">
        <v>42.401215805471125</v>
      </c>
      <c r="G66" s="106">
        <v>29.787234042553191</v>
      </c>
      <c r="H66" s="106">
        <v>5.3951367781155017</v>
      </c>
      <c r="I66" s="106">
        <v>1.8237082066869299</v>
      </c>
      <c r="J66" s="107">
        <v>5.0151975683890582</v>
      </c>
      <c r="L66" s="272"/>
      <c r="N66" s="117">
        <v>2.5835866261398177</v>
      </c>
      <c r="O66" s="106">
        <v>8.9665653495440729</v>
      </c>
      <c r="P66" s="106">
        <v>62.765957446808507</v>
      </c>
      <c r="Q66" s="106">
        <v>14.969604863221885</v>
      </c>
      <c r="R66" s="106">
        <v>4.1793313069908811</v>
      </c>
      <c r="S66" s="107">
        <v>6.5349544072948325</v>
      </c>
      <c r="U66" s="272"/>
    </row>
    <row r="67" spans="1:21" s="57" customFormat="1" ht="13.5" customHeight="1" x14ac:dyDescent="0.15">
      <c r="A67" s="263"/>
      <c r="B67" s="56" t="s">
        <v>70</v>
      </c>
      <c r="C67" s="244"/>
      <c r="D67" s="202">
        <v>1077</v>
      </c>
      <c r="E67" s="108">
        <v>184</v>
      </c>
      <c r="F67" s="109">
        <v>469</v>
      </c>
      <c r="G67" s="109">
        <v>304</v>
      </c>
      <c r="H67" s="109">
        <v>53</v>
      </c>
      <c r="I67" s="109">
        <v>20</v>
      </c>
      <c r="J67" s="110">
        <v>47</v>
      </c>
      <c r="L67" s="273">
        <f>SUMPRODUCT(E$3:I$3,E67:I67)/SUM(E67:I67)</f>
        <v>3.7223300970873785</v>
      </c>
      <c r="N67" s="118">
        <v>17</v>
      </c>
      <c r="O67" s="109">
        <v>127</v>
      </c>
      <c r="P67" s="109">
        <v>659</v>
      </c>
      <c r="Q67" s="109">
        <v>162</v>
      </c>
      <c r="R67" s="109">
        <v>29</v>
      </c>
      <c r="S67" s="110">
        <v>83</v>
      </c>
      <c r="T67" s="2"/>
      <c r="U67" s="273">
        <f>SUMPRODUCT(N$3:R$3,N67:R67)/SUM(N67:R67)</f>
        <v>2.9406438631790746</v>
      </c>
    </row>
    <row r="68" spans="1:21" ht="13.5" customHeight="1" x14ac:dyDescent="0.15">
      <c r="A68" s="263"/>
      <c r="B68" s="9" t="s">
        <v>71</v>
      </c>
      <c r="C68" s="243"/>
      <c r="D68" s="201"/>
      <c r="E68" s="105">
        <v>17.084493964716806</v>
      </c>
      <c r="F68" s="106">
        <v>43.546889507892296</v>
      </c>
      <c r="G68" s="106">
        <v>28.226555246053852</v>
      </c>
      <c r="H68" s="106">
        <v>4.9210770659238623</v>
      </c>
      <c r="I68" s="106">
        <v>1.8570102135561743</v>
      </c>
      <c r="J68" s="107">
        <v>4.3639740018570103</v>
      </c>
      <c r="L68" s="272"/>
      <c r="N68" s="117">
        <v>1.5784586815227482</v>
      </c>
      <c r="O68" s="106">
        <v>11.792014856081709</v>
      </c>
      <c r="P68" s="106">
        <v>61.18848653667596</v>
      </c>
      <c r="Q68" s="106">
        <v>15.041782729805014</v>
      </c>
      <c r="R68" s="106">
        <v>2.6926648096564532</v>
      </c>
      <c r="S68" s="107">
        <v>7.7065923862581247</v>
      </c>
      <c r="U68" s="272"/>
    </row>
    <row r="69" spans="1:21" s="57" customFormat="1" ht="13.5" customHeight="1" x14ac:dyDescent="0.15">
      <c r="A69" s="263"/>
      <c r="B69" s="56" t="s">
        <v>72</v>
      </c>
      <c r="C69" s="244"/>
      <c r="D69" s="202">
        <v>62</v>
      </c>
      <c r="E69" s="108">
        <v>8</v>
      </c>
      <c r="F69" s="109">
        <v>25</v>
      </c>
      <c r="G69" s="109">
        <v>11</v>
      </c>
      <c r="H69" s="109">
        <v>6</v>
      </c>
      <c r="I69" s="109">
        <v>0</v>
      </c>
      <c r="J69" s="110">
        <v>12</v>
      </c>
      <c r="L69" s="273">
        <f>SUMPRODUCT(E$3:I$3,E69:I69)/SUM(E69:I69)</f>
        <v>3.7</v>
      </c>
      <c r="N69" s="118">
        <v>1</v>
      </c>
      <c r="O69" s="109">
        <v>4</v>
      </c>
      <c r="P69" s="109">
        <v>30</v>
      </c>
      <c r="Q69" s="109">
        <v>11</v>
      </c>
      <c r="R69" s="109">
        <v>1</v>
      </c>
      <c r="S69" s="110">
        <v>15</v>
      </c>
      <c r="T69" s="2"/>
      <c r="U69" s="273">
        <f>SUMPRODUCT(N$3:R$3,N69:R69)/SUM(N69:R69)</f>
        <v>2.8510638297872339</v>
      </c>
    </row>
    <row r="70" spans="1:21" ht="13.5" customHeight="1" thickBot="1" x14ac:dyDescent="0.2">
      <c r="A70" s="264"/>
      <c r="B70" s="16"/>
      <c r="C70" s="245"/>
      <c r="D70" s="203"/>
      <c r="E70" s="111">
        <v>12.903225806451612</v>
      </c>
      <c r="F70" s="112">
        <v>40.322580645161288</v>
      </c>
      <c r="G70" s="112">
        <v>17.741935483870968</v>
      </c>
      <c r="H70" s="112">
        <v>9.67741935483871</v>
      </c>
      <c r="I70" s="112">
        <v>0</v>
      </c>
      <c r="J70" s="113">
        <v>19.35483870967742</v>
      </c>
      <c r="L70" s="271"/>
      <c r="N70" s="119">
        <v>1.6129032258064515</v>
      </c>
      <c r="O70" s="112">
        <v>6.4516129032258061</v>
      </c>
      <c r="P70" s="112">
        <v>48.387096774193552</v>
      </c>
      <c r="Q70" s="112">
        <v>17.741935483870968</v>
      </c>
      <c r="R70" s="112">
        <v>1.6129032258064515</v>
      </c>
      <c r="S70" s="113">
        <v>24.193548387096776</v>
      </c>
      <c r="U70" s="271"/>
    </row>
    <row r="71" spans="1:21" s="57" customFormat="1" ht="13.5" customHeight="1" x14ac:dyDescent="0.15">
      <c r="A71" s="261" t="s">
        <v>404</v>
      </c>
      <c r="B71" s="56" t="s">
        <v>489</v>
      </c>
      <c r="D71" s="202">
        <v>1064</v>
      </c>
      <c r="E71" s="108">
        <v>165</v>
      </c>
      <c r="F71" s="109">
        <v>465</v>
      </c>
      <c r="G71" s="109">
        <v>329</v>
      </c>
      <c r="H71" s="109">
        <v>59</v>
      </c>
      <c r="I71" s="109">
        <v>20</v>
      </c>
      <c r="J71" s="110">
        <v>26</v>
      </c>
      <c r="L71" s="270">
        <f>SUMPRODUCT(E$3:I$3,E71:I71)/SUM(E71:I71)</f>
        <v>3.6705202312138727</v>
      </c>
      <c r="N71" s="118">
        <v>18</v>
      </c>
      <c r="O71" s="109">
        <v>106</v>
      </c>
      <c r="P71" s="109">
        <v>683</v>
      </c>
      <c r="Q71" s="109">
        <v>175</v>
      </c>
      <c r="R71" s="109">
        <v>42</v>
      </c>
      <c r="S71" s="110">
        <v>40</v>
      </c>
      <c r="T71" s="2"/>
      <c r="U71" s="270">
        <f>SUMPRODUCT(N$3:R$3,N71:R71)/SUM(N71:R71)</f>
        <v>2.8857421875</v>
      </c>
    </row>
    <row r="72" spans="1:21" ht="13.5" customHeight="1" x14ac:dyDescent="0.15">
      <c r="A72" s="261"/>
      <c r="B72" s="9" t="s">
        <v>490</v>
      </c>
      <c r="C72" s="17"/>
      <c r="D72" s="201"/>
      <c r="E72" s="105">
        <v>15.507518796992482</v>
      </c>
      <c r="F72" s="106">
        <v>43.703007518796994</v>
      </c>
      <c r="G72" s="106">
        <v>30.921052631578949</v>
      </c>
      <c r="H72" s="106">
        <v>5.5451127819548871</v>
      </c>
      <c r="I72" s="106">
        <v>1.8796992481203008</v>
      </c>
      <c r="J72" s="107">
        <v>2.4436090225563909</v>
      </c>
      <c r="L72" s="272"/>
      <c r="N72" s="117">
        <v>1.6917293233082706</v>
      </c>
      <c r="O72" s="106">
        <v>9.9624060150375939</v>
      </c>
      <c r="P72" s="106">
        <v>64.191729323308266</v>
      </c>
      <c r="Q72" s="106">
        <v>16.447368421052634</v>
      </c>
      <c r="R72" s="106">
        <v>3.9473684210526314</v>
      </c>
      <c r="S72" s="107">
        <v>3.7593984962406015</v>
      </c>
      <c r="U72" s="272"/>
    </row>
    <row r="73" spans="1:21" s="57" customFormat="1" ht="13.5" customHeight="1" x14ac:dyDescent="0.15">
      <c r="A73" s="261"/>
      <c r="B73" s="56" t="s">
        <v>405</v>
      </c>
      <c r="D73" s="202">
        <v>348</v>
      </c>
      <c r="E73" s="108">
        <v>45</v>
      </c>
      <c r="F73" s="109">
        <v>138</v>
      </c>
      <c r="G73" s="109">
        <v>116</v>
      </c>
      <c r="H73" s="109">
        <v>32</v>
      </c>
      <c r="I73" s="109">
        <v>15</v>
      </c>
      <c r="J73" s="110">
        <v>2</v>
      </c>
      <c r="L73" s="273">
        <f>SUMPRODUCT(E$3:I$3,E73:I73)/SUM(E73:I73)</f>
        <v>3.4797687861271678</v>
      </c>
      <c r="N73" s="118">
        <v>7</v>
      </c>
      <c r="O73" s="109">
        <v>33</v>
      </c>
      <c r="P73" s="109">
        <v>231</v>
      </c>
      <c r="Q73" s="109">
        <v>55</v>
      </c>
      <c r="R73" s="109">
        <v>17</v>
      </c>
      <c r="S73" s="110">
        <v>5</v>
      </c>
      <c r="T73" s="2"/>
      <c r="U73" s="273">
        <f>SUMPRODUCT(N$3:R$3,N73:R73)/SUM(N73:R73)</f>
        <v>2.8775510204081631</v>
      </c>
    </row>
    <row r="74" spans="1:21" ht="13.5" customHeight="1" x14ac:dyDescent="0.15">
      <c r="A74" s="261"/>
      <c r="B74" s="9" t="s">
        <v>490</v>
      </c>
      <c r="C74" s="17"/>
      <c r="D74" s="201"/>
      <c r="E74" s="105">
        <v>12.931034482758621</v>
      </c>
      <c r="F74" s="106">
        <v>39.655172413793103</v>
      </c>
      <c r="G74" s="106">
        <v>33.333333333333329</v>
      </c>
      <c r="H74" s="106">
        <v>9.1954022988505741</v>
      </c>
      <c r="I74" s="106">
        <v>4.3103448275862073</v>
      </c>
      <c r="J74" s="107">
        <v>0.57471264367816088</v>
      </c>
      <c r="L74" s="272"/>
      <c r="N74" s="117">
        <v>2.0114942528735633</v>
      </c>
      <c r="O74" s="106">
        <v>9.4827586206896548</v>
      </c>
      <c r="P74" s="106">
        <v>66.379310344827587</v>
      </c>
      <c r="Q74" s="106">
        <v>15.804597701149426</v>
      </c>
      <c r="R74" s="106">
        <v>4.8850574712643677</v>
      </c>
      <c r="S74" s="107">
        <v>1.4367816091954022</v>
      </c>
      <c r="U74" s="272"/>
    </row>
    <row r="75" spans="1:21" s="57" customFormat="1" ht="13.5" customHeight="1" x14ac:dyDescent="0.15">
      <c r="A75" s="261"/>
      <c r="B75" s="56" t="s">
        <v>406</v>
      </c>
      <c r="D75" s="202">
        <v>1043</v>
      </c>
      <c r="E75" s="108">
        <v>187</v>
      </c>
      <c r="F75" s="109">
        <v>449</v>
      </c>
      <c r="G75" s="109">
        <v>262</v>
      </c>
      <c r="H75" s="109">
        <v>39</v>
      </c>
      <c r="I75" s="109">
        <v>9</v>
      </c>
      <c r="J75" s="110">
        <v>97</v>
      </c>
      <c r="L75" s="273">
        <f>SUMPRODUCT(E$3:I$3,E75:I75)/SUM(E75:I75)</f>
        <v>3.8097251585623679</v>
      </c>
      <c r="N75" s="118">
        <v>27</v>
      </c>
      <c r="O75" s="109">
        <v>110</v>
      </c>
      <c r="P75" s="109">
        <v>601</v>
      </c>
      <c r="Q75" s="109">
        <v>140</v>
      </c>
      <c r="R75" s="109">
        <v>26</v>
      </c>
      <c r="S75" s="110">
        <v>139</v>
      </c>
      <c r="T75" s="2"/>
      <c r="U75" s="273">
        <f>SUMPRODUCT(N$3:R$3,N75:R75)/SUM(N75:R75)</f>
        <v>2.9690265486725664</v>
      </c>
    </row>
    <row r="76" spans="1:21" ht="13.5" customHeight="1" thickBot="1" x14ac:dyDescent="0.2">
      <c r="A76" s="262"/>
      <c r="B76" s="16"/>
      <c r="C76" s="18"/>
      <c r="D76" s="203"/>
      <c r="E76" s="111">
        <v>17.929050814956852</v>
      </c>
      <c r="F76" s="112">
        <v>43.048897411313519</v>
      </c>
      <c r="G76" s="112">
        <v>25.119846596356666</v>
      </c>
      <c r="H76" s="112">
        <v>3.7392138063279003</v>
      </c>
      <c r="I76" s="112">
        <v>0.86289549376797703</v>
      </c>
      <c r="J76" s="113">
        <v>9.3000958772770854</v>
      </c>
      <c r="L76" s="271"/>
      <c r="N76" s="119">
        <v>2.588686481303931</v>
      </c>
      <c r="O76" s="112">
        <v>10.546500479386385</v>
      </c>
      <c r="P76" s="112">
        <v>57.622243528283803</v>
      </c>
      <c r="Q76" s="112">
        <v>13.422818791946309</v>
      </c>
      <c r="R76" s="112">
        <v>2.4928092042186005</v>
      </c>
      <c r="S76" s="113">
        <v>13.32694151486098</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311</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548</v>
      </c>
      <c r="F5" s="97">
        <v>1234</v>
      </c>
      <c r="G5" s="97">
        <v>476</v>
      </c>
      <c r="H5" s="97">
        <v>73</v>
      </c>
      <c r="I5" s="97">
        <v>19</v>
      </c>
      <c r="J5" s="98">
        <v>105</v>
      </c>
      <c r="K5" s="69"/>
      <c r="L5" s="270">
        <f>SUMPRODUCT(E$3:I$3,E5:I5)/SUM(E5:I5)</f>
        <v>3.9442553191489362</v>
      </c>
      <c r="N5" s="114">
        <v>141</v>
      </c>
      <c r="O5" s="97">
        <v>786</v>
      </c>
      <c r="P5" s="97">
        <v>1043</v>
      </c>
      <c r="Q5" s="97">
        <v>268</v>
      </c>
      <c r="R5" s="97">
        <v>65</v>
      </c>
      <c r="S5" s="98">
        <v>152</v>
      </c>
      <c r="T5" s="2"/>
      <c r="U5" s="270">
        <f>SUMPRODUCT(N$3:R$3,N5:R5)/SUM(N5:R5)</f>
        <v>3.2909248805905342</v>
      </c>
    </row>
    <row r="6" spans="1:22" ht="13.5" customHeight="1" thickBot="1" x14ac:dyDescent="0.2">
      <c r="A6" s="7"/>
      <c r="B6" s="8"/>
      <c r="C6" s="8"/>
      <c r="D6" s="199"/>
      <c r="E6" s="99">
        <v>22.321792260692462</v>
      </c>
      <c r="F6" s="100">
        <v>50.264765784114054</v>
      </c>
      <c r="G6" s="100">
        <v>19.389002036659878</v>
      </c>
      <c r="H6" s="100">
        <v>2.9735234215885948</v>
      </c>
      <c r="I6" s="100">
        <v>0.77393075356415475</v>
      </c>
      <c r="J6" s="101">
        <v>4.2769857433808554</v>
      </c>
      <c r="K6" s="70"/>
      <c r="L6" s="271"/>
      <c r="N6" s="115">
        <v>5.7433808553971488</v>
      </c>
      <c r="O6" s="100">
        <v>32.016293279022399</v>
      </c>
      <c r="P6" s="100">
        <v>42.484725050916495</v>
      </c>
      <c r="Q6" s="100">
        <v>10.916496945010183</v>
      </c>
      <c r="R6" s="100">
        <v>2.6476578411405294</v>
      </c>
      <c r="S6" s="101">
        <v>6.191446028513238</v>
      </c>
      <c r="U6" s="271"/>
    </row>
    <row r="7" spans="1:22" s="57" customFormat="1" ht="13.5" customHeight="1" x14ac:dyDescent="0.15">
      <c r="A7" s="265" t="s">
        <v>31</v>
      </c>
      <c r="B7" s="55" t="s">
        <v>33</v>
      </c>
      <c r="C7" s="60"/>
      <c r="D7" s="200">
        <v>1196</v>
      </c>
      <c r="E7" s="102">
        <v>263</v>
      </c>
      <c r="F7" s="103">
        <v>631</v>
      </c>
      <c r="G7" s="103">
        <v>208</v>
      </c>
      <c r="H7" s="103">
        <v>29</v>
      </c>
      <c r="I7" s="103">
        <v>12</v>
      </c>
      <c r="J7" s="104">
        <v>53</v>
      </c>
      <c r="K7" s="69"/>
      <c r="L7" s="270">
        <f>SUMPRODUCT(E$3:I$3,E7:I7)/SUM(E7:I7)</f>
        <v>3.9658792650918637</v>
      </c>
      <c r="N7" s="116">
        <v>64</v>
      </c>
      <c r="O7" s="103">
        <v>404</v>
      </c>
      <c r="P7" s="103">
        <v>498</v>
      </c>
      <c r="Q7" s="103">
        <v>118</v>
      </c>
      <c r="R7" s="103">
        <v>34</v>
      </c>
      <c r="S7" s="104">
        <v>78</v>
      </c>
      <c r="T7" s="2"/>
      <c r="U7" s="270">
        <f>SUMPRODUCT(N$3:R$3,N7:R7)/SUM(N7:R7)</f>
        <v>3.3094812164579608</v>
      </c>
    </row>
    <row r="8" spans="1:22" ht="13.5" customHeight="1" x14ac:dyDescent="0.15">
      <c r="A8" s="263"/>
      <c r="B8" s="148"/>
      <c r="C8" s="17"/>
      <c r="D8" s="201"/>
      <c r="E8" s="105">
        <v>21.989966555183944</v>
      </c>
      <c r="F8" s="106">
        <v>52.759197324414721</v>
      </c>
      <c r="G8" s="106">
        <v>17.391304347826086</v>
      </c>
      <c r="H8" s="106">
        <v>2.4247491638795986</v>
      </c>
      <c r="I8" s="106">
        <v>1.0033444816053512</v>
      </c>
      <c r="J8" s="107">
        <v>4.4314381270903009</v>
      </c>
      <c r="K8" s="70"/>
      <c r="L8" s="272"/>
      <c r="N8" s="117">
        <v>5.3511705685618729</v>
      </c>
      <c r="O8" s="106">
        <v>33.779264214046819</v>
      </c>
      <c r="P8" s="106">
        <v>41.638795986622071</v>
      </c>
      <c r="Q8" s="106">
        <v>9.8662207357859533</v>
      </c>
      <c r="R8" s="106">
        <v>2.8428093645484949</v>
      </c>
      <c r="S8" s="107">
        <v>6.5217391304347823</v>
      </c>
      <c r="U8" s="272"/>
    </row>
    <row r="9" spans="1:22" s="57" customFormat="1" ht="13.5" customHeight="1" x14ac:dyDescent="0.15">
      <c r="A9" s="263"/>
      <c r="B9" s="56" t="s">
        <v>35</v>
      </c>
      <c r="D9" s="202">
        <v>223</v>
      </c>
      <c r="E9" s="108">
        <v>42</v>
      </c>
      <c r="F9" s="109">
        <v>104</v>
      </c>
      <c r="G9" s="109">
        <v>66</v>
      </c>
      <c r="H9" s="109">
        <v>3</v>
      </c>
      <c r="I9" s="109">
        <v>1</v>
      </c>
      <c r="J9" s="110">
        <v>7</v>
      </c>
      <c r="K9" s="65"/>
      <c r="L9" s="273">
        <f>SUMPRODUCT(E$3:I$3,E9:I9)/SUM(E9:I9)</f>
        <v>3.8472222222222223</v>
      </c>
      <c r="N9" s="118">
        <v>14</v>
      </c>
      <c r="O9" s="109">
        <v>68</v>
      </c>
      <c r="P9" s="109">
        <v>97</v>
      </c>
      <c r="Q9" s="109">
        <v>24</v>
      </c>
      <c r="R9" s="109">
        <v>8</v>
      </c>
      <c r="S9" s="110">
        <v>12</v>
      </c>
      <c r="T9" s="2"/>
      <c r="U9" s="273">
        <f>SUMPRODUCT(N$3:R$3,N9:R9)/SUM(N9:R9)</f>
        <v>3.2654028436018958</v>
      </c>
    </row>
    <row r="10" spans="1:22" ht="13.5" customHeight="1" x14ac:dyDescent="0.15">
      <c r="A10" s="263"/>
      <c r="B10" s="148"/>
      <c r="C10" s="17"/>
      <c r="D10" s="201"/>
      <c r="E10" s="105">
        <v>18.834080717488789</v>
      </c>
      <c r="F10" s="106">
        <v>46.63677130044843</v>
      </c>
      <c r="G10" s="106">
        <v>29.596412556053814</v>
      </c>
      <c r="H10" s="106">
        <v>1.3452914798206279</v>
      </c>
      <c r="I10" s="106">
        <v>0.44843049327354262</v>
      </c>
      <c r="J10" s="107">
        <v>3.1390134529147984</v>
      </c>
      <c r="K10" s="66"/>
      <c r="L10" s="272"/>
      <c r="N10" s="117">
        <v>6.2780269058295968</v>
      </c>
      <c r="O10" s="106">
        <v>30.493273542600896</v>
      </c>
      <c r="P10" s="106">
        <v>43.497757847533627</v>
      </c>
      <c r="Q10" s="106">
        <v>10.762331838565023</v>
      </c>
      <c r="R10" s="106">
        <v>3.5874439461883409</v>
      </c>
      <c r="S10" s="107">
        <v>5.3811659192825116</v>
      </c>
      <c r="U10" s="272"/>
    </row>
    <row r="11" spans="1:22" s="57" customFormat="1" ht="13.5" customHeight="1" x14ac:dyDescent="0.15">
      <c r="A11" s="263"/>
      <c r="B11" s="56" t="s">
        <v>37</v>
      </c>
      <c r="D11" s="202">
        <v>607</v>
      </c>
      <c r="E11" s="108">
        <v>135</v>
      </c>
      <c r="F11" s="109">
        <v>303</v>
      </c>
      <c r="G11" s="109">
        <v>117</v>
      </c>
      <c r="H11" s="109">
        <v>28</v>
      </c>
      <c r="I11" s="109">
        <v>3</v>
      </c>
      <c r="J11" s="110">
        <v>21</v>
      </c>
      <c r="K11" s="65"/>
      <c r="L11" s="273">
        <f>SUMPRODUCT(E$3:I$3,E11:I11)/SUM(E11:I11)</f>
        <v>3.9197952218430032</v>
      </c>
      <c r="N11" s="118">
        <v>28</v>
      </c>
      <c r="O11" s="109">
        <v>184</v>
      </c>
      <c r="P11" s="109">
        <v>287</v>
      </c>
      <c r="Q11" s="109">
        <v>69</v>
      </c>
      <c r="R11" s="109">
        <v>9</v>
      </c>
      <c r="S11" s="110">
        <v>30</v>
      </c>
      <c r="T11" s="2"/>
      <c r="U11" s="273">
        <f>SUMPRODUCT(N$3:R$3,N11:R11)/SUM(N11:R11)</f>
        <v>3.2651646447140381</v>
      </c>
    </row>
    <row r="12" spans="1:22" ht="13.5" customHeight="1" x14ac:dyDescent="0.15">
      <c r="A12" s="263"/>
      <c r="B12" s="148"/>
      <c r="C12" s="17"/>
      <c r="D12" s="201"/>
      <c r="E12" s="105">
        <v>22.240527182866558</v>
      </c>
      <c r="F12" s="106">
        <v>49.917627677100498</v>
      </c>
      <c r="G12" s="106">
        <v>19.275123558484349</v>
      </c>
      <c r="H12" s="106">
        <v>4.6128500823723231</v>
      </c>
      <c r="I12" s="106">
        <v>0.49423393739703458</v>
      </c>
      <c r="J12" s="107">
        <v>3.4596375617792421</v>
      </c>
      <c r="K12" s="66"/>
      <c r="L12" s="272"/>
      <c r="N12" s="117">
        <v>4.6128500823723231</v>
      </c>
      <c r="O12" s="106">
        <v>30.313014827018119</v>
      </c>
      <c r="P12" s="106">
        <v>47.281713344316309</v>
      </c>
      <c r="Q12" s="106">
        <v>11.367380560131796</v>
      </c>
      <c r="R12" s="106">
        <v>1.4827018121911038</v>
      </c>
      <c r="S12" s="107">
        <v>4.9423393739703458</v>
      </c>
      <c r="U12" s="272"/>
    </row>
    <row r="13" spans="1:22" s="57" customFormat="1" ht="13.5" customHeight="1" x14ac:dyDescent="0.15">
      <c r="A13" s="263"/>
      <c r="B13" s="56" t="s">
        <v>39</v>
      </c>
      <c r="D13" s="202">
        <v>159</v>
      </c>
      <c r="E13" s="108">
        <v>43</v>
      </c>
      <c r="F13" s="109">
        <v>73</v>
      </c>
      <c r="G13" s="109">
        <v>27</v>
      </c>
      <c r="H13" s="109">
        <v>4</v>
      </c>
      <c r="I13" s="109">
        <v>0</v>
      </c>
      <c r="J13" s="110">
        <v>12</v>
      </c>
      <c r="K13" s="65"/>
      <c r="L13" s="273">
        <f>SUMPRODUCT(E$3:I$3,E13:I13)/SUM(E13:I13)</f>
        <v>4.0544217687074831</v>
      </c>
      <c r="N13" s="118">
        <v>10</v>
      </c>
      <c r="O13" s="109">
        <v>50</v>
      </c>
      <c r="P13" s="109">
        <v>60</v>
      </c>
      <c r="Q13" s="109">
        <v>20</v>
      </c>
      <c r="R13" s="109">
        <v>4</v>
      </c>
      <c r="S13" s="110">
        <v>15</v>
      </c>
      <c r="T13" s="2"/>
      <c r="U13" s="273">
        <f>SUMPRODUCT(N$3:R$3,N13:R13)/SUM(N13:R13)</f>
        <v>3.2916666666666665</v>
      </c>
    </row>
    <row r="14" spans="1:22" ht="13.5" customHeight="1" x14ac:dyDescent="0.15">
      <c r="A14" s="263"/>
      <c r="B14" s="148"/>
      <c r="C14" s="17"/>
      <c r="D14" s="201"/>
      <c r="E14" s="105">
        <v>27.044025157232703</v>
      </c>
      <c r="F14" s="106">
        <v>45.911949685534594</v>
      </c>
      <c r="G14" s="106">
        <v>16.981132075471699</v>
      </c>
      <c r="H14" s="106">
        <v>2.5157232704402519</v>
      </c>
      <c r="I14" s="106">
        <v>0</v>
      </c>
      <c r="J14" s="107">
        <v>7.5471698113207548</v>
      </c>
      <c r="K14" s="66"/>
      <c r="L14" s="272"/>
      <c r="N14" s="117">
        <v>6.2893081761006293</v>
      </c>
      <c r="O14" s="106">
        <v>31.446540880503143</v>
      </c>
      <c r="P14" s="106">
        <v>37.735849056603776</v>
      </c>
      <c r="Q14" s="106">
        <v>12.578616352201259</v>
      </c>
      <c r="R14" s="106">
        <v>2.5157232704402519</v>
      </c>
      <c r="S14" s="107">
        <v>9.433962264150944</v>
      </c>
      <c r="U14" s="272"/>
    </row>
    <row r="15" spans="1:22" s="57" customFormat="1" ht="13.5" customHeight="1" x14ac:dyDescent="0.15">
      <c r="A15" s="263"/>
      <c r="B15" s="56" t="s">
        <v>41</v>
      </c>
      <c r="D15" s="202">
        <v>186</v>
      </c>
      <c r="E15" s="108">
        <v>43</v>
      </c>
      <c r="F15" s="109">
        <v>84</v>
      </c>
      <c r="G15" s="109">
        <v>40</v>
      </c>
      <c r="H15" s="109">
        <v>7</v>
      </c>
      <c r="I15" s="109">
        <v>3</v>
      </c>
      <c r="J15" s="110">
        <v>9</v>
      </c>
      <c r="K15" s="65"/>
      <c r="L15" s="273">
        <f>SUMPRODUCT(E$3:I$3,E15:I15)/SUM(E15:I15)</f>
        <v>3.8870056497175143</v>
      </c>
      <c r="N15" s="118">
        <v>18</v>
      </c>
      <c r="O15" s="109">
        <v>55</v>
      </c>
      <c r="P15" s="109">
        <v>67</v>
      </c>
      <c r="Q15" s="109">
        <v>28</v>
      </c>
      <c r="R15" s="109">
        <v>5</v>
      </c>
      <c r="S15" s="110">
        <v>13</v>
      </c>
      <c r="T15" s="2"/>
      <c r="U15" s="273">
        <f>SUMPRODUCT(N$3:R$3,N15:R15)/SUM(N15:R15)</f>
        <v>3.3063583815028901</v>
      </c>
    </row>
    <row r="16" spans="1:22" ht="13.5" customHeight="1" x14ac:dyDescent="0.15">
      <c r="A16" s="263"/>
      <c r="B16" s="148"/>
      <c r="C16" s="17"/>
      <c r="D16" s="201"/>
      <c r="E16" s="105">
        <v>23.118279569892472</v>
      </c>
      <c r="F16" s="106">
        <v>45.161290322580641</v>
      </c>
      <c r="G16" s="106">
        <v>21.50537634408602</v>
      </c>
      <c r="H16" s="106">
        <v>3.763440860215054</v>
      </c>
      <c r="I16" s="106">
        <v>1.6129032258064515</v>
      </c>
      <c r="J16" s="107">
        <v>4.838709677419355</v>
      </c>
      <c r="K16" s="66"/>
      <c r="L16" s="272"/>
      <c r="N16" s="117">
        <v>9.67741935483871</v>
      </c>
      <c r="O16" s="106">
        <v>29.56989247311828</v>
      </c>
      <c r="P16" s="106">
        <v>36.021505376344088</v>
      </c>
      <c r="Q16" s="106">
        <v>15.053763440860216</v>
      </c>
      <c r="R16" s="106">
        <v>2.6881720430107525</v>
      </c>
      <c r="S16" s="107">
        <v>6.9892473118279561</v>
      </c>
      <c r="U16" s="272"/>
    </row>
    <row r="17" spans="1:21" s="57" customFormat="1" ht="13.5" customHeight="1" x14ac:dyDescent="0.15">
      <c r="A17" s="263"/>
      <c r="B17" s="56" t="s">
        <v>43</v>
      </c>
      <c r="D17" s="202">
        <v>84</v>
      </c>
      <c r="E17" s="108">
        <v>22</v>
      </c>
      <c r="F17" s="109">
        <v>39</v>
      </c>
      <c r="G17" s="109">
        <v>18</v>
      </c>
      <c r="H17" s="109">
        <v>2</v>
      </c>
      <c r="I17" s="109">
        <v>0</v>
      </c>
      <c r="J17" s="110">
        <v>3</v>
      </c>
      <c r="K17" s="65"/>
      <c r="L17" s="273">
        <f>SUMPRODUCT(E$3:I$3,E17:I17)/SUM(E17:I17)</f>
        <v>4</v>
      </c>
      <c r="N17" s="118">
        <v>7</v>
      </c>
      <c r="O17" s="109">
        <v>25</v>
      </c>
      <c r="P17" s="109">
        <v>34</v>
      </c>
      <c r="Q17" s="109">
        <v>9</v>
      </c>
      <c r="R17" s="109">
        <v>5</v>
      </c>
      <c r="S17" s="110">
        <v>4</v>
      </c>
      <c r="T17" s="2"/>
      <c r="U17" s="273">
        <f>SUMPRODUCT(N$3:R$3,N17:R17)/SUM(N17:R17)</f>
        <v>3.25</v>
      </c>
    </row>
    <row r="18" spans="1:21" ht="13.5" customHeight="1" thickBot="1" x14ac:dyDescent="0.2">
      <c r="A18" s="264"/>
      <c r="B18" s="150"/>
      <c r="C18" s="18"/>
      <c r="D18" s="203"/>
      <c r="E18" s="111">
        <v>26.190476190476193</v>
      </c>
      <c r="F18" s="112">
        <v>46.428571428571431</v>
      </c>
      <c r="G18" s="112">
        <v>21.428571428571427</v>
      </c>
      <c r="H18" s="112">
        <v>2.3809523809523809</v>
      </c>
      <c r="I18" s="112">
        <v>0</v>
      </c>
      <c r="J18" s="113">
        <v>3.5714285714285712</v>
      </c>
      <c r="K18" s="66"/>
      <c r="L18" s="271"/>
      <c r="N18" s="119">
        <v>8.3333333333333321</v>
      </c>
      <c r="O18" s="112">
        <v>29.761904761904763</v>
      </c>
      <c r="P18" s="112">
        <v>40.476190476190474</v>
      </c>
      <c r="Q18" s="112">
        <v>10.714285714285714</v>
      </c>
      <c r="R18" s="112">
        <v>5.9523809523809517</v>
      </c>
      <c r="S18" s="113">
        <v>4.7619047619047619</v>
      </c>
      <c r="U18" s="271"/>
    </row>
    <row r="19" spans="1:21" s="57" customFormat="1" ht="13.5" customHeight="1" x14ac:dyDescent="0.15">
      <c r="A19" s="265" t="s">
        <v>0</v>
      </c>
      <c r="B19" s="55" t="s">
        <v>1</v>
      </c>
      <c r="C19" s="217"/>
      <c r="D19" s="200">
        <v>993</v>
      </c>
      <c r="E19" s="102">
        <v>186</v>
      </c>
      <c r="F19" s="103">
        <v>482</v>
      </c>
      <c r="G19" s="103">
        <v>231</v>
      </c>
      <c r="H19" s="103">
        <v>46</v>
      </c>
      <c r="I19" s="103">
        <v>14</v>
      </c>
      <c r="J19" s="104">
        <v>34</v>
      </c>
      <c r="K19" s="65"/>
      <c r="L19" s="270">
        <f>SUMPRODUCT(E$3:I$3,E19:I19)/SUM(E19:I19)</f>
        <v>3.8133472367049008</v>
      </c>
      <c r="N19" s="116">
        <v>69</v>
      </c>
      <c r="O19" s="103">
        <v>297</v>
      </c>
      <c r="P19" s="103">
        <v>436</v>
      </c>
      <c r="Q19" s="103">
        <v>110</v>
      </c>
      <c r="R19" s="103">
        <v>25</v>
      </c>
      <c r="S19" s="104">
        <v>56</v>
      </c>
      <c r="T19" s="2"/>
      <c r="U19" s="270">
        <f>SUMPRODUCT(N$3:R$3,N19:R19)/SUM(N19:R19)</f>
        <v>3.2934898612593382</v>
      </c>
    </row>
    <row r="20" spans="1:21" ht="13.5" customHeight="1" x14ac:dyDescent="0.15">
      <c r="A20" s="263"/>
      <c r="B20" s="56"/>
      <c r="C20" s="218"/>
      <c r="D20" s="202"/>
      <c r="E20" s="219">
        <v>18.731117824773413</v>
      </c>
      <c r="F20" s="220">
        <v>48.539778449144002</v>
      </c>
      <c r="G20" s="220">
        <v>23.262839879154079</v>
      </c>
      <c r="H20" s="220">
        <v>4.6324269889224574</v>
      </c>
      <c r="I20" s="220">
        <v>1.4098690835850958</v>
      </c>
      <c r="J20" s="221">
        <v>3.4239677744209467</v>
      </c>
      <c r="L20" s="272"/>
      <c r="N20" s="117">
        <v>6.9486404833836861</v>
      </c>
      <c r="O20" s="106">
        <v>29.909365558912388</v>
      </c>
      <c r="P20" s="106">
        <v>43.907351460221548</v>
      </c>
      <c r="Q20" s="106">
        <v>11.077542799597181</v>
      </c>
      <c r="R20" s="106">
        <v>2.5176233635448138</v>
      </c>
      <c r="S20" s="107">
        <v>5.6394763343403831</v>
      </c>
      <c r="U20" s="272"/>
    </row>
    <row r="21" spans="1:21" s="57" customFormat="1" ht="13.5" customHeight="1" x14ac:dyDescent="0.15">
      <c r="A21" s="263"/>
      <c r="B21" s="149" t="s">
        <v>2</v>
      </c>
      <c r="C21" s="229"/>
      <c r="D21" s="239">
        <v>1427</v>
      </c>
      <c r="E21" s="230">
        <v>353</v>
      </c>
      <c r="F21" s="231">
        <v>738</v>
      </c>
      <c r="G21" s="231">
        <v>237</v>
      </c>
      <c r="H21" s="231">
        <v>27</v>
      </c>
      <c r="I21" s="231">
        <v>5</v>
      </c>
      <c r="J21" s="232">
        <v>67</v>
      </c>
      <c r="L21" s="273">
        <f>SUMPRODUCT(E$3:I$3,E21:I21)/SUM(E21:I21)</f>
        <v>4.0345588235294114</v>
      </c>
      <c r="N21" s="118">
        <v>70</v>
      </c>
      <c r="O21" s="109">
        <v>478</v>
      </c>
      <c r="P21" s="109">
        <v>590</v>
      </c>
      <c r="Q21" s="109">
        <v>157</v>
      </c>
      <c r="R21" s="109">
        <v>39</v>
      </c>
      <c r="S21" s="110">
        <v>93</v>
      </c>
      <c r="T21" s="2"/>
      <c r="U21" s="273">
        <f>SUMPRODUCT(N$3:R$3,N21:R21)/SUM(N21:R21)</f>
        <v>3.2871064467766118</v>
      </c>
    </row>
    <row r="22" spans="1:21" ht="13.5" customHeight="1" x14ac:dyDescent="0.15">
      <c r="A22" s="263"/>
      <c r="B22" s="148"/>
      <c r="C22" s="17"/>
      <c r="D22" s="201"/>
      <c r="E22" s="105">
        <v>24.737210932025228</v>
      </c>
      <c r="F22" s="106">
        <v>51.716888577435185</v>
      </c>
      <c r="G22" s="106">
        <v>16.608269096005607</v>
      </c>
      <c r="H22" s="106">
        <v>1.8920812894183601</v>
      </c>
      <c r="I22" s="106">
        <v>0.35038542396636296</v>
      </c>
      <c r="J22" s="107">
        <v>4.6951646811492642</v>
      </c>
      <c r="L22" s="272"/>
      <c r="N22" s="117">
        <v>4.9053959355290822</v>
      </c>
      <c r="O22" s="106">
        <v>33.496846531184303</v>
      </c>
      <c r="P22" s="106">
        <v>41.345480028030835</v>
      </c>
      <c r="Q22" s="106">
        <v>11.002102312543798</v>
      </c>
      <c r="R22" s="106">
        <v>2.7330063069376314</v>
      </c>
      <c r="S22" s="107">
        <v>6.5171688857743524</v>
      </c>
      <c r="U22" s="272"/>
    </row>
    <row r="23" spans="1:21" s="57" customFormat="1" ht="13.5" customHeight="1" x14ac:dyDescent="0.15">
      <c r="A23" s="263"/>
      <c r="B23" s="56" t="s">
        <v>46</v>
      </c>
      <c r="D23" s="202">
        <v>35</v>
      </c>
      <c r="E23" s="108">
        <v>9</v>
      </c>
      <c r="F23" s="109">
        <v>14</v>
      </c>
      <c r="G23" s="109">
        <v>8</v>
      </c>
      <c r="H23" s="109">
        <v>0</v>
      </c>
      <c r="I23" s="109">
        <v>0</v>
      </c>
      <c r="J23" s="110">
        <v>4</v>
      </c>
      <c r="L23" s="273">
        <f>SUMPRODUCT(E$3:I$3,E23:I23)/SUM(E23:I23)</f>
        <v>4.032258064516129</v>
      </c>
      <c r="N23" s="118">
        <v>2</v>
      </c>
      <c r="O23" s="109">
        <v>11</v>
      </c>
      <c r="P23" s="109">
        <v>17</v>
      </c>
      <c r="Q23" s="109">
        <v>1</v>
      </c>
      <c r="R23" s="109">
        <v>1</v>
      </c>
      <c r="S23" s="110">
        <v>3</v>
      </c>
      <c r="T23" s="2"/>
      <c r="U23" s="273">
        <f>SUMPRODUCT(N$3:R$3,N23:R23)/SUM(N23:R23)</f>
        <v>3.375</v>
      </c>
    </row>
    <row r="24" spans="1:21" ht="13.5" customHeight="1" thickBot="1" x14ac:dyDescent="0.2">
      <c r="A24" s="264"/>
      <c r="B24" s="150"/>
      <c r="C24" s="18"/>
      <c r="D24" s="203"/>
      <c r="E24" s="111">
        <v>25.714285714285712</v>
      </c>
      <c r="F24" s="112">
        <v>40</v>
      </c>
      <c r="G24" s="112">
        <v>22.857142857142858</v>
      </c>
      <c r="H24" s="112">
        <v>0</v>
      </c>
      <c r="I24" s="112">
        <v>0</v>
      </c>
      <c r="J24" s="113">
        <v>11.428571428571429</v>
      </c>
      <c r="L24" s="271"/>
      <c r="N24" s="119">
        <v>5.7142857142857144</v>
      </c>
      <c r="O24" s="112">
        <v>31.428571428571427</v>
      </c>
      <c r="P24" s="112">
        <v>48.571428571428569</v>
      </c>
      <c r="Q24" s="112">
        <v>2.8571428571428572</v>
      </c>
      <c r="R24" s="112">
        <v>2.8571428571428572</v>
      </c>
      <c r="S24" s="113">
        <v>8.5714285714285712</v>
      </c>
      <c r="U24" s="271"/>
    </row>
    <row r="25" spans="1:21" s="57" customFormat="1" ht="13.5" customHeight="1" x14ac:dyDescent="0.15">
      <c r="A25" s="265" t="s">
        <v>44</v>
      </c>
      <c r="B25" s="55" t="s">
        <v>3</v>
      </c>
      <c r="C25" s="60"/>
      <c r="D25" s="204">
        <v>119</v>
      </c>
      <c r="E25" s="102">
        <v>33</v>
      </c>
      <c r="F25" s="103">
        <v>57</v>
      </c>
      <c r="G25" s="103">
        <v>23</v>
      </c>
      <c r="H25" s="103">
        <v>4</v>
      </c>
      <c r="I25" s="103">
        <v>1</v>
      </c>
      <c r="J25" s="104">
        <v>1</v>
      </c>
      <c r="L25" s="270">
        <f>SUMPRODUCT(E$3:I$3,E25:I25)/SUM(E25:I25)</f>
        <v>3.9915254237288136</v>
      </c>
      <c r="N25" s="116">
        <v>19</v>
      </c>
      <c r="O25" s="103">
        <v>33</v>
      </c>
      <c r="P25" s="103">
        <v>50</v>
      </c>
      <c r="Q25" s="103">
        <v>14</v>
      </c>
      <c r="R25" s="103">
        <v>2</v>
      </c>
      <c r="S25" s="104">
        <v>1</v>
      </c>
      <c r="T25" s="2"/>
      <c r="U25" s="270">
        <f>SUMPRODUCT(N$3:R$3,N25:R25)/SUM(N25:R25)</f>
        <v>3.4491525423728815</v>
      </c>
    </row>
    <row r="26" spans="1:21" ht="13.5" customHeight="1" x14ac:dyDescent="0.15">
      <c r="A26" s="263"/>
      <c r="B26" s="56"/>
      <c r="D26" s="198"/>
      <c r="E26" s="219">
        <v>27.731092436974791</v>
      </c>
      <c r="F26" s="220">
        <v>47.899159663865547</v>
      </c>
      <c r="G26" s="220">
        <v>19.327731092436977</v>
      </c>
      <c r="H26" s="220">
        <v>3.3613445378151261</v>
      </c>
      <c r="I26" s="220">
        <v>0.84033613445378152</v>
      </c>
      <c r="J26" s="221">
        <v>0.84033613445378152</v>
      </c>
      <c r="L26" s="272"/>
      <c r="N26" s="117">
        <v>15.966386554621847</v>
      </c>
      <c r="O26" s="106">
        <v>27.731092436974791</v>
      </c>
      <c r="P26" s="106">
        <v>42.016806722689076</v>
      </c>
      <c r="Q26" s="106">
        <v>11.76470588235294</v>
      </c>
      <c r="R26" s="106">
        <v>1.680672268907563</v>
      </c>
      <c r="S26" s="107">
        <v>0.84033613445378152</v>
      </c>
      <c r="U26" s="272"/>
    </row>
    <row r="27" spans="1:21" s="57" customFormat="1" ht="13.5" customHeight="1" x14ac:dyDescent="0.15">
      <c r="A27" s="263"/>
      <c r="B27" s="149" t="s">
        <v>4</v>
      </c>
      <c r="C27" s="229"/>
      <c r="D27" s="240">
        <v>208</v>
      </c>
      <c r="E27" s="230">
        <v>43</v>
      </c>
      <c r="F27" s="231">
        <v>101</v>
      </c>
      <c r="G27" s="231">
        <v>51</v>
      </c>
      <c r="H27" s="231">
        <v>7</v>
      </c>
      <c r="I27" s="231">
        <v>3</v>
      </c>
      <c r="J27" s="232">
        <v>3</v>
      </c>
      <c r="L27" s="273">
        <f>SUMPRODUCT(E$3:I$3,E27:I27)/SUM(E27:I27)</f>
        <v>3.8487804878048779</v>
      </c>
      <c r="N27" s="118">
        <v>9</v>
      </c>
      <c r="O27" s="109">
        <v>62</v>
      </c>
      <c r="P27" s="109">
        <v>98</v>
      </c>
      <c r="Q27" s="109">
        <v>25</v>
      </c>
      <c r="R27" s="109">
        <v>9</v>
      </c>
      <c r="S27" s="110">
        <v>5</v>
      </c>
      <c r="T27" s="2"/>
      <c r="U27" s="273">
        <f>SUMPRODUCT(N$3:R$3,N27:R27)/SUM(N27:R27)</f>
        <v>3.1822660098522166</v>
      </c>
    </row>
    <row r="28" spans="1:21" ht="13.5" customHeight="1" x14ac:dyDescent="0.15">
      <c r="A28" s="263"/>
      <c r="B28" s="56"/>
      <c r="D28" s="198"/>
      <c r="E28" s="219">
        <v>20.673076923076923</v>
      </c>
      <c r="F28" s="220">
        <v>48.557692307692307</v>
      </c>
      <c r="G28" s="220">
        <v>24.519230769230766</v>
      </c>
      <c r="H28" s="220">
        <v>3.3653846153846154</v>
      </c>
      <c r="I28" s="220">
        <v>1.4423076923076923</v>
      </c>
      <c r="J28" s="221">
        <v>1.4423076923076923</v>
      </c>
      <c r="L28" s="272"/>
      <c r="N28" s="117">
        <v>4.3269230769230766</v>
      </c>
      <c r="O28" s="106">
        <v>29.807692307692307</v>
      </c>
      <c r="P28" s="106">
        <v>47.115384615384613</v>
      </c>
      <c r="Q28" s="106">
        <v>12.01923076923077</v>
      </c>
      <c r="R28" s="106">
        <v>4.3269230769230766</v>
      </c>
      <c r="S28" s="107">
        <v>2.4038461538461542</v>
      </c>
      <c r="U28" s="272"/>
    </row>
    <row r="29" spans="1:21" s="57" customFormat="1" ht="13.5" customHeight="1" x14ac:dyDescent="0.15">
      <c r="A29" s="263"/>
      <c r="B29" s="149" t="s">
        <v>5</v>
      </c>
      <c r="C29" s="229"/>
      <c r="D29" s="240">
        <v>358</v>
      </c>
      <c r="E29" s="230">
        <v>64</v>
      </c>
      <c r="F29" s="231">
        <v>171</v>
      </c>
      <c r="G29" s="231">
        <v>95</v>
      </c>
      <c r="H29" s="231">
        <v>19</v>
      </c>
      <c r="I29" s="231">
        <v>5</v>
      </c>
      <c r="J29" s="232">
        <v>4</v>
      </c>
      <c r="L29" s="273">
        <f>SUMPRODUCT(E$3:I$3,E29:I29)/SUM(E29:I29)</f>
        <v>3.7627118644067798</v>
      </c>
      <c r="N29" s="118">
        <v>23</v>
      </c>
      <c r="O29" s="109">
        <v>94</v>
      </c>
      <c r="P29" s="109">
        <v>179</v>
      </c>
      <c r="Q29" s="109">
        <v>46</v>
      </c>
      <c r="R29" s="109">
        <v>12</v>
      </c>
      <c r="S29" s="110">
        <v>4</v>
      </c>
      <c r="T29" s="2"/>
      <c r="U29" s="273">
        <f>SUMPRODUCT(N$3:R$3,N29:R29)/SUM(N29:R29)</f>
        <v>3.1977401129943503</v>
      </c>
    </row>
    <row r="30" spans="1:21" ht="13.5" customHeight="1" x14ac:dyDescent="0.15">
      <c r="A30" s="263"/>
      <c r="B30" s="148"/>
      <c r="C30" s="17"/>
      <c r="D30" s="205"/>
      <c r="E30" s="105">
        <v>17.877094972067038</v>
      </c>
      <c r="F30" s="106">
        <v>47.765363128491622</v>
      </c>
      <c r="G30" s="106">
        <v>26.536312849162012</v>
      </c>
      <c r="H30" s="106">
        <v>5.3072625698324023</v>
      </c>
      <c r="I30" s="106">
        <v>1.3966480446927374</v>
      </c>
      <c r="J30" s="107">
        <v>1.1173184357541899</v>
      </c>
      <c r="L30" s="272"/>
      <c r="N30" s="117">
        <v>6.4245810055865924</v>
      </c>
      <c r="O30" s="106">
        <v>26.256983240223462</v>
      </c>
      <c r="P30" s="106">
        <v>50</v>
      </c>
      <c r="Q30" s="106">
        <v>12.849162011173185</v>
      </c>
      <c r="R30" s="106">
        <v>3.3519553072625698</v>
      </c>
      <c r="S30" s="107">
        <v>1.1173184357541899</v>
      </c>
      <c r="U30" s="272"/>
    </row>
    <row r="31" spans="1:21" s="57" customFormat="1" ht="13.5" customHeight="1" x14ac:dyDescent="0.15">
      <c r="A31" s="263"/>
      <c r="B31" s="149" t="s">
        <v>6</v>
      </c>
      <c r="C31" s="229"/>
      <c r="D31" s="240">
        <v>457</v>
      </c>
      <c r="E31" s="230">
        <v>101</v>
      </c>
      <c r="F31" s="231">
        <v>220</v>
      </c>
      <c r="G31" s="231">
        <v>106</v>
      </c>
      <c r="H31" s="231">
        <v>14</v>
      </c>
      <c r="I31" s="231">
        <v>7</v>
      </c>
      <c r="J31" s="232">
        <v>9</v>
      </c>
      <c r="L31" s="273">
        <f>SUMPRODUCT(E$3:I$3,E31:I31)/SUM(E31:I31)</f>
        <v>3.8794642857142856</v>
      </c>
      <c r="N31" s="118">
        <v>18</v>
      </c>
      <c r="O31" s="109">
        <v>140</v>
      </c>
      <c r="P31" s="109">
        <v>218</v>
      </c>
      <c r="Q31" s="109">
        <v>58</v>
      </c>
      <c r="R31" s="109">
        <v>12</v>
      </c>
      <c r="S31" s="110">
        <v>11</v>
      </c>
      <c r="T31" s="2"/>
      <c r="U31" s="273">
        <f>SUMPRODUCT(N$3:R$3,N31:R31)/SUM(N31:R31)</f>
        <v>3.210762331838565</v>
      </c>
    </row>
    <row r="32" spans="1:21" ht="13.5" customHeight="1" x14ac:dyDescent="0.15">
      <c r="A32" s="263"/>
      <c r="B32" s="148"/>
      <c r="C32" s="17"/>
      <c r="D32" s="205"/>
      <c r="E32" s="105">
        <v>22.100656455142232</v>
      </c>
      <c r="F32" s="106">
        <v>48.140043763676147</v>
      </c>
      <c r="G32" s="106">
        <v>23.194748358862142</v>
      </c>
      <c r="H32" s="106">
        <v>3.0634573304157549</v>
      </c>
      <c r="I32" s="106">
        <v>1.5317286652078774</v>
      </c>
      <c r="J32" s="107">
        <v>1.9693654266958425</v>
      </c>
      <c r="L32" s="272"/>
      <c r="N32" s="117">
        <v>3.9387308533916849</v>
      </c>
      <c r="O32" s="106">
        <v>30.634573304157549</v>
      </c>
      <c r="P32" s="106">
        <v>47.702407002188188</v>
      </c>
      <c r="Q32" s="106">
        <v>12.691466083150985</v>
      </c>
      <c r="R32" s="106">
        <v>2.6258205689277898</v>
      </c>
      <c r="S32" s="107">
        <v>2.4070021881838075</v>
      </c>
      <c r="U32" s="272"/>
    </row>
    <row r="33" spans="1:21" s="57" customFormat="1" ht="13.5" customHeight="1" x14ac:dyDescent="0.15">
      <c r="A33" s="263"/>
      <c r="B33" s="149" t="s">
        <v>7</v>
      </c>
      <c r="C33" s="229"/>
      <c r="D33" s="240">
        <v>531</v>
      </c>
      <c r="E33" s="230">
        <v>99</v>
      </c>
      <c r="F33" s="231">
        <v>307</v>
      </c>
      <c r="G33" s="231">
        <v>101</v>
      </c>
      <c r="H33" s="231">
        <v>13</v>
      </c>
      <c r="I33" s="231">
        <v>0</v>
      </c>
      <c r="J33" s="232">
        <v>11</v>
      </c>
      <c r="L33" s="273">
        <f>SUMPRODUCT(E$3:I$3,E33:I33)/SUM(E33:I33)</f>
        <v>3.9461538461538463</v>
      </c>
      <c r="N33" s="118">
        <v>16</v>
      </c>
      <c r="O33" s="109">
        <v>169</v>
      </c>
      <c r="P33" s="109">
        <v>241</v>
      </c>
      <c r="Q33" s="109">
        <v>75</v>
      </c>
      <c r="R33" s="109">
        <v>10</v>
      </c>
      <c r="S33" s="110">
        <v>20</v>
      </c>
      <c r="T33" s="2"/>
      <c r="U33" s="273">
        <f>SUMPRODUCT(N$3:R$3,N33:R33)/SUM(N33:R33)</f>
        <v>3.207436399217221</v>
      </c>
    </row>
    <row r="34" spans="1:21" ht="13.5" customHeight="1" x14ac:dyDescent="0.15">
      <c r="A34" s="263"/>
      <c r="B34" s="148"/>
      <c r="C34" s="17"/>
      <c r="D34" s="205"/>
      <c r="E34" s="105">
        <v>18.64406779661017</v>
      </c>
      <c r="F34" s="106">
        <v>57.815442561205273</v>
      </c>
      <c r="G34" s="106">
        <v>19.020715630885121</v>
      </c>
      <c r="H34" s="106">
        <v>2.4482109227871938</v>
      </c>
      <c r="I34" s="106">
        <v>0</v>
      </c>
      <c r="J34" s="107">
        <v>2.0715630885122414</v>
      </c>
      <c r="L34" s="272"/>
      <c r="N34" s="117">
        <v>3.0131826741996233</v>
      </c>
      <c r="O34" s="106">
        <v>31.826741996233523</v>
      </c>
      <c r="P34" s="106">
        <v>45.386064030131827</v>
      </c>
      <c r="Q34" s="106">
        <v>14.124293785310735</v>
      </c>
      <c r="R34" s="106">
        <v>1.8832391713747645</v>
      </c>
      <c r="S34" s="107">
        <v>3.766478342749529</v>
      </c>
      <c r="U34" s="272"/>
    </row>
    <row r="35" spans="1:21" s="57" customFormat="1" ht="13.5" customHeight="1" x14ac:dyDescent="0.15">
      <c r="A35" s="263"/>
      <c r="B35" s="149" t="s">
        <v>45</v>
      </c>
      <c r="C35" s="229"/>
      <c r="D35" s="240">
        <v>750</v>
      </c>
      <c r="E35" s="230">
        <v>200</v>
      </c>
      <c r="F35" s="231">
        <v>366</v>
      </c>
      <c r="G35" s="231">
        <v>92</v>
      </c>
      <c r="H35" s="231">
        <v>16</v>
      </c>
      <c r="I35" s="231">
        <v>3</v>
      </c>
      <c r="J35" s="232">
        <v>73</v>
      </c>
      <c r="L35" s="273">
        <f>SUMPRODUCT(E$3:I$3,E35:I35)/SUM(E35:I35)</f>
        <v>4.0989660265878873</v>
      </c>
      <c r="N35" s="118">
        <v>54</v>
      </c>
      <c r="O35" s="109">
        <v>280</v>
      </c>
      <c r="P35" s="109">
        <v>240</v>
      </c>
      <c r="Q35" s="109">
        <v>49</v>
      </c>
      <c r="R35" s="109">
        <v>19</v>
      </c>
      <c r="S35" s="110">
        <v>108</v>
      </c>
      <c r="T35" s="2"/>
      <c r="U35" s="273">
        <f>SUMPRODUCT(N$3:R$3,N35:R35)/SUM(N35:R35)</f>
        <v>3.4688473520249223</v>
      </c>
    </row>
    <row r="36" spans="1:21" ht="13.5" customHeight="1" x14ac:dyDescent="0.15">
      <c r="A36" s="263"/>
      <c r="B36" s="148"/>
      <c r="C36" s="17"/>
      <c r="D36" s="205"/>
      <c r="E36" s="105">
        <v>26.666666666666668</v>
      </c>
      <c r="F36" s="106">
        <v>48.8</v>
      </c>
      <c r="G36" s="106">
        <v>12.266666666666666</v>
      </c>
      <c r="H36" s="106">
        <v>2.1333333333333333</v>
      </c>
      <c r="I36" s="106">
        <v>0.4</v>
      </c>
      <c r="J36" s="107">
        <v>9.7333333333333325</v>
      </c>
      <c r="L36" s="272"/>
      <c r="N36" s="117">
        <v>7.1999999999999993</v>
      </c>
      <c r="O36" s="106">
        <v>37.333333333333336</v>
      </c>
      <c r="P36" s="106">
        <v>32</v>
      </c>
      <c r="Q36" s="106">
        <v>6.5333333333333323</v>
      </c>
      <c r="R36" s="106">
        <v>2.5333333333333332</v>
      </c>
      <c r="S36" s="107">
        <v>14.399999999999999</v>
      </c>
      <c r="U36" s="272"/>
    </row>
    <row r="37" spans="1:21" s="57" customFormat="1" ht="13.5" customHeight="1" x14ac:dyDescent="0.15">
      <c r="A37" s="263"/>
      <c r="B37" s="56" t="s">
        <v>46</v>
      </c>
      <c r="D37" s="198">
        <v>32</v>
      </c>
      <c r="E37" s="108">
        <v>8</v>
      </c>
      <c r="F37" s="109">
        <v>12</v>
      </c>
      <c r="G37" s="109">
        <v>8</v>
      </c>
      <c r="H37" s="109">
        <v>0</v>
      </c>
      <c r="I37" s="109">
        <v>0</v>
      </c>
      <c r="J37" s="110">
        <v>4</v>
      </c>
      <c r="L37" s="273">
        <f>SUMPRODUCT(E$3:I$3,E37:I37)/SUM(E37:I37)</f>
        <v>4</v>
      </c>
      <c r="N37" s="118">
        <v>2</v>
      </c>
      <c r="O37" s="109">
        <v>8</v>
      </c>
      <c r="P37" s="109">
        <v>17</v>
      </c>
      <c r="Q37" s="109">
        <v>1</v>
      </c>
      <c r="R37" s="109">
        <v>1</v>
      </c>
      <c r="S37" s="110">
        <v>3</v>
      </c>
      <c r="T37" s="2"/>
      <c r="U37" s="273">
        <f>SUMPRODUCT(N$3:R$3,N37:R37)/SUM(N37:R37)</f>
        <v>3.3103448275862069</v>
      </c>
    </row>
    <row r="38" spans="1:21" ht="13.5" customHeight="1" thickBot="1" x14ac:dyDescent="0.2">
      <c r="A38" s="263"/>
      <c r="B38" s="56"/>
      <c r="D38" s="199"/>
      <c r="E38" s="111">
        <v>25</v>
      </c>
      <c r="F38" s="112">
        <v>37.5</v>
      </c>
      <c r="G38" s="112">
        <v>25</v>
      </c>
      <c r="H38" s="112">
        <v>0</v>
      </c>
      <c r="I38" s="112">
        <v>0</v>
      </c>
      <c r="J38" s="113">
        <v>12.5</v>
      </c>
      <c r="L38" s="271"/>
      <c r="N38" s="119">
        <v>6.25</v>
      </c>
      <c r="O38" s="112">
        <v>25</v>
      </c>
      <c r="P38" s="112">
        <v>53.125</v>
      </c>
      <c r="Q38" s="112">
        <v>3.125</v>
      </c>
      <c r="R38" s="112">
        <v>3.125</v>
      </c>
      <c r="S38" s="113">
        <v>9.375</v>
      </c>
      <c r="U38" s="271"/>
    </row>
    <row r="39" spans="1:21" s="57" customFormat="1" ht="13.5" customHeight="1" x14ac:dyDescent="0.15">
      <c r="A39" s="265" t="s">
        <v>47</v>
      </c>
      <c r="B39" s="55" t="s">
        <v>49</v>
      </c>
      <c r="C39" s="217"/>
      <c r="D39" s="202">
        <v>365</v>
      </c>
      <c r="E39" s="108">
        <v>83</v>
      </c>
      <c r="F39" s="109">
        <v>178</v>
      </c>
      <c r="G39" s="109">
        <v>82</v>
      </c>
      <c r="H39" s="109">
        <v>11</v>
      </c>
      <c r="I39" s="109">
        <v>7</v>
      </c>
      <c r="J39" s="110">
        <v>4</v>
      </c>
      <c r="L39" s="270">
        <f>SUMPRODUCT(E$3:I$3,E39:I39)/SUM(E39:I39)</f>
        <v>3.8836565096952906</v>
      </c>
      <c r="N39" s="118">
        <v>26</v>
      </c>
      <c r="O39" s="109">
        <v>104</v>
      </c>
      <c r="P39" s="109">
        <v>176</v>
      </c>
      <c r="Q39" s="109">
        <v>38</v>
      </c>
      <c r="R39" s="109">
        <v>13</v>
      </c>
      <c r="S39" s="110">
        <v>8</v>
      </c>
      <c r="T39" s="2"/>
      <c r="U39" s="270">
        <f>SUMPRODUCT(N$3:R$3,N39:R39)/SUM(N39:R39)</f>
        <v>3.257703081232493</v>
      </c>
    </row>
    <row r="40" spans="1:21" ht="13.5" customHeight="1" x14ac:dyDescent="0.15">
      <c r="A40" s="263"/>
      <c r="B40" s="56"/>
      <c r="C40" s="218"/>
      <c r="D40" s="202"/>
      <c r="E40" s="219">
        <v>22.739726027397261</v>
      </c>
      <c r="F40" s="220">
        <v>48.767123287671232</v>
      </c>
      <c r="G40" s="220">
        <v>22.465753424657535</v>
      </c>
      <c r="H40" s="220">
        <v>3.0136986301369864</v>
      </c>
      <c r="I40" s="220">
        <v>1.9178082191780823</v>
      </c>
      <c r="J40" s="221">
        <v>1.095890410958904</v>
      </c>
      <c r="L40" s="272"/>
      <c r="N40" s="117">
        <v>7.1232876712328768</v>
      </c>
      <c r="O40" s="106">
        <v>28.493150684931507</v>
      </c>
      <c r="P40" s="106">
        <v>48.219178082191782</v>
      </c>
      <c r="Q40" s="106">
        <v>10.41095890410959</v>
      </c>
      <c r="R40" s="106">
        <v>3.5616438356164384</v>
      </c>
      <c r="S40" s="107">
        <v>2.1917808219178081</v>
      </c>
      <c r="U40" s="272"/>
    </row>
    <row r="41" spans="1:21" s="57" customFormat="1" ht="13.5" customHeight="1" x14ac:dyDescent="0.15">
      <c r="A41" s="263"/>
      <c r="B41" s="149" t="s">
        <v>51</v>
      </c>
      <c r="C41" s="246"/>
      <c r="D41" s="239">
        <v>1728</v>
      </c>
      <c r="E41" s="230">
        <v>387</v>
      </c>
      <c r="F41" s="231">
        <v>887</v>
      </c>
      <c r="G41" s="231">
        <v>324</v>
      </c>
      <c r="H41" s="231">
        <v>54</v>
      </c>
      <c r="I41" s="231">
        <v>9</v>
      </c>
      <c r="J41" s="232">
        <v>67</v>
      </c>
      <c r="L41" s="273">
        <f>SUMPRODUCT(E$3:I$3,E41:I41)/SUM(E41:I41)</f>
        <v>3.9566526189042746</v>
      </c>
      <c r="N41" s="118">
        <v>91</v>
      </c>
      <c r="O41" s="109">
        <v>575</v>
      </c>
      <c r="P41" s="109">
        <v>713</v>
      </c>
      <c r="Q41" s="109">
        <v>204</v>
      </c>
      <c r="R41" s="109">
        <v>42</v>
      </c>
      <c r="S41" s="110">
        <v>103</v>
      </c>
      <c r="T41" s="2"/>
      <c r="U41" s="273">
        <f>SUMPRODUCT(N$3:R$3,N41:R41)/SUM(N41:R41)</f>
        <v>3.2886153846153845</v>
      </c>
    </row>
    <row r="42" spans="1:21" ht="13.5" customHeight="1" x14ac:dyDescent="0.15">
      <c r="A42" s="263"/>
      <c r="B42" s="148"/>
      <c r="C42" s="243"/>
      <c r="D42" s="201"/>
      <c r="E42" s="105">
        <v>22.395833333333336</v>
      </c>
      <c r="F42" s="106">
        <v>51.331018518518526</v>
      </c>
      <c r="G42" s="106">
        <v>18.75</v>
      </c>
      <c r="H42" s="106">
        <v>3.125</v>
      </c>
      <c r="I42" s="106">
        <v>0.52083333333333326</v>
      </c>
      <c r="J42" s="107">
        <v>3.8773148148148149</v>
      </c>
      <c r="L42" s="272"/>
      <c r="N42" s="117">
        <v>5.2662037037037033</v>
      </c>
      <c r="O42" s="106">
        <v>33.275462962962962</v>
      </c>
      <c r="P42" s="106">
        <v>41.261574074074076</v>
      </c>
      <c r="Q42" s="106">
        <v>11.805555555555555</v>
      </c>
      <c r="R42" s="106">
        <v>2.4305555555555558</v>
      </c>
      <c r="S42" s="107">
        <v>5.9606481481481479</v>
      </c>
      <c r="U42" s="272"/>
    </row>
    <row r="43" spans="1:21" s="57" customFormat="1" ht="13.5" customHeight="1" x14ac:dyDescent="0.15">
      <c r="A43" s="263"/>
      <c r="B43" s="149" t="s">
        <v>52</v>
      </c>
      <c r="C43" s="246"/>
      <c r="D43" s="239">
        <v>317</v>
      </c>
      <c r="E43" s="230">
        <v>68</v>
      </c>
      <c r="F43" s="231">
        <v>150</v>
      </c>
      <c r="G43" s="231">
        <v>60</v>
      </c>
      <c r="H43" s="231">
        <v>8</v>
      </c>
      <c r="I43" s="231">
        <v>3</v>
      </c>
      <c r="J43" s="232">
        <v>28</v>
      </c>
      <c r="L43" s="273">
        <f>SUMPRODUCT(E$3:I$3,E43:I43)/SUM(E43:I43)</f>
        <v>3.9411764705882355</v>
      </c>
      <c r="N43" s="118">
        <v>21</v>
      </c>
      <c r="O43" s="109">
        <v>95</v>
      </c>
      <c r="P43" s="109">
        <v>132</v>
      </c>
      <c r="Q43" s="109">
        <v>25</v>
      </c>
      <c r="R43" s="109">
        <v>9</v>
      </c>
      <c r="S43" s="110">
        <v>35</v>
      </c>
      <c r="T43" s="2"/>
      <c r="U43" s="273">
        <f>SUMPRODUCT(N$3:R$3,N43:R43)/SUM(N43:R43)</f>
        <v>3.3333333333333335</v>
      </c>
    </row>
    <row r="44" spans="1:21" ht="13.5" customHeight="1" x14ac:dyDescent="0.15">
      <c r="A44" s="263"/>
      <c r="B44" s="148"/>
      <c r="C44" s="243"/>
      <c r="D44" s="201"/>
      <c r="E44" s="105">
        <v>21.451104100946374</v>
      </c>
      <c r="F44" s="106">
        <v>47.318611987381701</v>
      </c>
      <c r="G44" s="106">
        <v>18.927444794952681</v>
      </c>
      <c r="H44" s="106">
        <v>2.5236593059936907</v>
      </c>
      <c r="I44" s="106">
        <v>0.94637223974763407</v>
      </c>
      <c r="J44" s="107">
        <v>8.8328075709779181</v>
      </c>
      <c r="L44" s="272"/>
      <c r="N44" s="117">
        <v>6.624605678233439</v>
      </c>
      <c r="O44" s="106">
        <v>29.968454258675081</v>
      </c>
      <c r="P44" s="106">
        <v>41.640378548895903</v>
      </c>
      <c r="Q44" s="106">
        <v>7.8864353312302837</v>
      </c>
      <c r="R44" s="106">
        <v>2.8391167192429023</v>
      </c>
      <c r="S44" s="107">
        <v>11.041009463722396</v>
      </c>
      <c r="U44" s="272"/>
    </row>
    <row r="45" spans="1:21" s="57" customFormat="1" ht="13.5" customHeight="1" x14ac:dyDescent="0.15">
      <c r="A45" s="263"/>
      <c r="B45" s="56" t="s">
        <v>350</v>
      </c>
      <c r="C45" s="244"/>
      <c r="D45" s="202">
        <v>45</v>
      </c>
      <c r="E45" s="108">
        <v>10</v>
      </c>
      <c r="F45" s="109">
        <v>19</v>
      </c>
      <c r="G45" s="109">
        <v>10</v>
      </c>
      <c r="H45" s="109">
        <v>0</v>
      </c>
      <c r="I45" s="109">
        <v>0</v>
      </c>
      <c r="J45" s="110">
        <v>6</v>
      </c>
      <c r="L45" s="273">
        <f>SUMPRODUCT(E$3:I$3,E45:I45)/SUM(E45:I45)</f>
        <v>4</v>
      </c>
      <c r="N45" s="118">
        <v>3</v>
      </c>
      <c r="O45" s="109">
        <v>12</v>
      </c>
      <c r="P45" s="109">
        <v>22</v>
      </c>
      <c r="Q45" s="109">
        <v>1</v>
      </c>
      <c r="R45" s="109">
        <v>1</v>
      </c>
      <c r="S45" s="110">
        <v>6</v>
      </c>
      <c r="T45" s="2"/>
      <c r="U45" s="273">
        <f>SUMPRODUCT(N$3:R$3,N45:R45)/SUM(N45:R45)</f>
        <v>3.3846153846153846</v>
      </c>
    </row>
    <row r="46" spans="1:21" ht="13.5" customHeight="1" thickBot="1" x14ac:dyDescent="0.2">
      <c r="A46" s="264"/>
      <c r="B46" s="150"/>
      <c r="C46" s="245"/>
      <c r="D46" s="203"/>
      <c r="E46" s="111">
        <v>22.222222222222221</v>
      </c>
      <c r="F46" s="112">
        <v>42.222222222222221</v>
      </c>
      <c r="G46" s="112">
        <v>22.222222222222221</v>
      </c>
      <c r="H46" s="112">
        <v>0</v>
      </c>
      <c r="I46" s="112">
        <v>0</v>
      </c>
      <c r="J46" s="113">
        <v>13.333333333333334</v>
      </c>
      <c r="L46" s="271"/>
      <c r="N46" s="119">
        <v>6.666666666666667</v>
      </c>
      <c r="O46" s="112">
        <v>26.666666666666668</v>
      </c>
      <c r="P46" s="112">
        <v>48.888888888888886</v>
      </c>
      <c r="Q46" s="112">
        <v>2.2222222222222223</v>
      </c>
      <c r="R46" s="112">
        <v>2.2222222222222223</v>
      </c>
      <c r="S46" s="113">
        <v>13.333333333333334</v>
      </c>
      <c r="U46" s="271"/>
    </row>
    <row r="47" spans="1:21" s="57" customFormat="1" ht="13.5" customHeight="1" x14ac:dyDescent="0.15">
      <c r="A47" s="265" t="s">
        <v>224</v>
      </c>
      <c r="B47" s="55" t="s">
        <v>54</v>
      </c>
      <c r="C47" s="217"/>
      <c r="D47" s="202">
        <v>95</v>
      </c>
      <c r="E47" s="108">
        <v>26</v>
      </c>
      <c r="F47" s="109">
        <v>46</v>
      </c>
      <c r="G47" s="109">
        <v>19</v>
      </c>
      <c r="H47" s="109">
        <v>2</v>
      </c>
      <c r="I47" s="109">
        <v>1</v>
      </c>
      <c r="J47" s="110">
        <v>1</v>
      </c>
      <c r="L47" s="270">
        <f>SUMPRODUCT(E$3:I$3,E47:I47)/SUM(E47:I47)</f>
        <v>4</v>
      </c>
      <c r="N47" s="118">
        <v>14</v>
      </c>
      <c r="O47" s="109">
        <v>27</v>
      </c>
      <c r="P47" s="109">
        <v>40</v>
      </c>
      <c r="Q47" s="109">
        <v>11</v>
      </c>
      <c r="R47" s="109">
        <v>2</v>
      </c>
      <c r="S47" s="110">
        <v>1</v>
      </c>
      <c r="T47" s="2"/>
      <c r="U47" s="270">
        <f>SUMPRODUCT(N$3:R$3,N47:R47)/SUM(N47:R47)</f>
        <v>3.4255319148936172</v>
      </c>
    </row>
    <row r="48" spans="1:21" ht="13.5" customHeight="1" x14ac:dyDescent="0.15">
      <c r="A48" s="263"/>
      <c r="B48" s="56"/>
      <c r="C48" s="218"/>
      <c r="D48" s="202"/>
      <c r="E48" s="219">
        <v>27.368421052631582</v>
      </c>
      <c r="F48" s="220">
        <v>48.421052631578945</v>
      </c>
      <c r="G48" s="220">
        <v>20</v>
      </c>
      <c r="H48" s="220">
        <v>2.1052631578947367</v>
      </c>
      <c r="I48" s="220">
        <v>1.0526315789473684</v>
      </c>
      <c r="J48" s="221">
        <v>1.0526315789473684</v>
      </c>
      <c r="L48" s="272"/>
      <c r="N48" s="117">
        <v>14.736842105263156</v>
      </c>
      <c r="O48" s="106">
        <v>28.421052631578945</v>
      </c>
      <c r="P48" s="106">
        <v>42.105263157894733</v>
      </c>
      <c r="Q48" s="106">
        <v>11.578947368421053</v>
      </c>
      <c r="R48" s="106">
        <v>2.1052631578947367</v>
      </c>
      <c r="S48" s="107">
        <v>1.0526315789473684</v>
      </c>
      <c r="U48" s="272"/>
    </row>
    <row r="49" spans="1:21" s="57" customFormat="1" ht="13.5" customHeight="1" x14ac:dyDescent="0.15">
      <c r="A49" s="263"/>
      <c r="B49" s="149" t="s">
        <v>393</v>
      </c>
      <c r="C49" s="246"/>
      <c r="D49" s="239">
        <v>332</v>
      </c>
      <c r="E49" s="230">
        <v>65</v>
      </c>
      <c r="F49" s="231">
        <v>165</v>
      </c>
      <c r="G49" s="231">
        <v>81</v>
      </c>
      <c r="H49" s="231">
        <v>10</v>
      </c>
      <c r="I49" s="231">
        <v>7</v>
      </c>
      <c r="J49" s="232">
        <v>4</v>
      </c>
      <c r="L49" s="273">
        <f>SUMPRODUCT(E$3:I$3,E49:I49)/SUM(E49:I49)</f>
        <v>3.8262195121951219</v>
      </c>
      <c r="N49" s="118">
        <v>15</v>
      </c>
      <c r="O49" s="109">
        <v>93</v>
      </c>
      <c r="P49" s="109">
        <v>174</v>
      </c>
      <c r="Q49" s="109">
        <v>32</v>
      </c>
      <c r="R49" s="109">
        <v>12</v>
      </c>
      <c r="S49" s="110">
        <v>6</v>
      </c>
      <c r="T49" s="2"/>
      <c r="U49" s="273">
        <f>SUMPRODUCT(N$3:R$3,N49:R49)/SUM(N49:R49)</f>
        <v>3.205521472392638</v>
      </c>
    </row>
    <row r="50" spans="1:21" ht="13.5" customHeight="1" x14ac:dyDescent="0.15">
      <c r="A50" s="263"/>
      <c r="B50" s="148"/>
      <c r="C50" s="243"/>
      <c r="D50" s="201"/>
      <c r="E50" s="105">
        <v>19.578313253012048</v>
      </c>
      <c r="F50" s="106">
        <v>49.698795180722897</v>
      </c>
      <c r="G50" s="106">
        <v>24.397590361445783</v>
      </c>
      <c r="H50" s="106">
        <v>3.0120481927710845</v>
      </c>
      <c r="I50" s="106">
        <v>2.1084337349397591</v>
      </c>
      <c r="J50" s="107">
        <v>1.2048192771084338</v>
      </c>
      <c r="L50" s="272"/>
      <c r="N50" s="117">
        <v>4.5180722891566267</v>
      </c>
      <c r="O50" s="106">
        <v>28.012048192771083</v>
      </c>
      <c r="P50" s="106">
        <v>52.409638554216862</v>
      </c>
      <c r="Q50" s="106">
        <v>9.6385542168674707</v>
      </c>
      <c r="R50" s="106">
        <v>3.6144578313253009</v>
      </c>
      <c r="S50" s="107">
        <v>1.8072289156626504</v>
      </c>
      <c r="U50" s="272"/>
    </row>
    <row r="51" spans="1:21" s="57" customFormat="1" ht="13.5" customHeight="1" x14ac:dyDescent="0.15">
      <c r="A51" s="263"/>
      <c r="B51" s="149" t="s">
        <v>56</v>
      </c>
      <c r="C51" s="246"/>
      <c r="D51" s="239">
        <v>216</v>
      </c>
      <c r="E51" s="230">
        <v>37</v>
      </c>
      <c r="F51" s="231">
        <v>120</v>
      </c>
      <c r="G51" s="231">
        <v>47</v>
      </c>
      <c r="H51" s="231">
        <v>8</v>
      </c>
      <c r="I51" s="231">
        <v>0</v>
      </c>
      <c r="J51" s="232">
        <v>4</v>
      </c>
      <c r="L51" s="273">
        <f>SUMPRODUCT(E$3:I$3,E51:I51)/SUM(E51:I51)</f>
        <v>3.8773584905660377</v>
      </c>
      <c r="N51" s="118">
        <v>5</v>
      </c>
      <c r="O51" s="109">
        <v>69</v>
      </c>
      <c r="P51" s="109">
        <v>99</v>
      </c>
      <c r="Q51" s="109">
        <v>30</v>
      </c>
      <c r="R51" s="109">
        <v>5</v>
      </c>
      <c r="S51" s="110">
        <v>8</v>
      </c>
      <c r="T51" s="2"/>
      <c r="U51" s="273">
        <f>SUMPRODUCT(N$3:R$3,N51:R51)/SUM(N51:R51)</f>
        <v>3.1875</v>
      </c>
    </row>
    <row r="52" spans="1:21" ht="13.5" customHeight="1" x14ac:dyDescent="0.15">
      <c r="A52" s="263"/>
      <c r="B52" s="148"/>
      <c r="C52" s="243"/>
      <c r="D52" s="201"/>
      <c r="E52" s="105">
        <v>17.12962962962963</v>
      </c>
      <c r="F52" s="106">
        <v>55.555555555555557</v>
      </c>
      <c r="G52" s="106">
        <v>21.75925925925926</v>
      </c>
      <c r="H52" s="106">
        <v>3.7037037037037033</v>
      </c>
      <c r="I52" s="106">
        <v>0</v>
      </c>
      <c r="J52" s="107">
        <v>1.8518518518518516</v>
      </c>
      <c r="L52" s="272"/>
      <c r="N52" s="117">
        <v>2.3148148148148149</v>
      </c>
      <c r="O52" s="106">
        <v>31.944444444444443</v>
      </c>
      <c r="P52" s="106">
        <v>45.833333333333329</v>
      </c>
      <c r="Q52" s="106">
        <v>13.888888888888889</v>
      </c>
      <c r="R52" s="106">
        <v>2.3148148148148149</v>
      </c>
      <c r="S52" s="107">
        <v>3.7037037037037033</v>
      </c>
      <c r="U52" s="272"/>
    </row>
    <row r="53" spans="1:21" s="57" customFormat="1" ht="13.5" customHeight="1" x14ac:dyDescent="0.15">
      <c r="A53" s="263"/>
      <c r="B53" s="149" t="s">
        <v>58</v>
      </c>
      <c r="C53" s="246"/>
      <c r="D53" s="239">
        <v>177</v>
      </c>
      <c r="E53" s="230">
        <v>41</v>
      </c>
      <c r="F53" s="231">
        <v>87</v>
      </c>
      <c r="G53" s="231">
        <v>35</v>
      </c>
      <c r="H53" s="231">
        <v>8</v>
      </c>
      <c r="I53" s="231">
        <v>3</v>
      </c>
      <c r="J53" s="232">
        <v>3</v>
      </c>
      <c r="L53" s="273">
        <f>SUMPRODUCT(E$3:I$3,E53:I53)/SUM(E53:I53)</f>
        <v>3.8908045977011496</v>
      </c>
      <c r="N53" s="118">
        <v>8</v>
      </c>
      <c r="O53" s="109">
        <v>53</v>
      </c>
      <c r="P53" s="109">
        <v>83</v>
      </c>
      <c r="Q53" s="109">
        <v>20</v>
      </c>
      <c r="R53" s="109">
        <v>7</v>
      </c>
      <c r="S53" s="110">
        <v>6</v>
      </c>
      <c r="T53" s="2"/>
      <c r="U53" s="273">
        <f>SUMPRODUCT(N$3:R$3,N53:R53)/SUM(N53:R53)</f>
        <v>3.2046783625730995</v>
      </c>
    </row>
    <row r="54" spans="1:21" ht="13.5" customHeight="1" x14ac:dyDescent="0.15">
      <c r="A54" s="263"/>
      <c r="B54" s="148"/>
      <c r="C54" s="243"/>
      <c r="D54" s="201"/>
      <c r="E54" s="105">
        <v>23.163841807909606</v>
      </c>
      <c r="F54" s="106">
        <v>49.152542372881356</v>
      </c>
      <c r="G54" s="106">
        <v>19.774011299435028</v>
      </c>
      <c r="H54" s="106">
        <v>4.5197740112994351</v>
      </c>
      <c r="I54" s="106">
        <v>1.6949152542372881</v>
      </c>
      <c r="J54" s="107">
        <v>1.6949152542372881</v>
      </c>
      <c r="L54" s="272"/>
      <c r="N54" s="117">
        <v>4.5197740112994351</v>
      </c>
      <c r="O54" s="106">
        <v>29.943502824858758</v>
      </c>
      <c r="P54" s="106">
        <v>46.89265536723164</v>
      </c>
      <c r="Q54" s="106">
        <v>11.299435028248588</v>
      </c>
      <c r="R54" s="106">
        <v>3.9548022598870061</v>
      </c>
      <c r="S54" s="107">
        <v>3.3898305084745761</v>
      </c>
      <c r="U54" s="272"/>
    </row>
    <row r="55" spans="1:21" s="57" customFormat="1" ht="13.5" customHeight="1" x14ac:dyDescent="0.15">
      <c r="A55" s="263"/>
      <c r="B55" s="149" t="s">
        <v>60</v>
      </c>
      <c r="C55" s="246"/>
      <c r="D55" s="239">
        <v>396</v>
      </c>
      <c r="E55" s="230">
        <v>78</v>
      </c>
      <c r="F55" s="231">
        <v>190</v>
      </c>
      <c r="G55" s="231">
        <v>100</v>
      </c>
      <c r="H55" s="231">
        <v>15</v>
      </c>
      <c r="I55" s="231">
        <v>3</v>
      </c>
      <c r="J55" s="232">
        <v>10</v>
      </c>
      <c r="L55" s="273">
        <f>SUMPRODUCT(E$3:I$3,E55:I55)/SUM(E55:I55)</f>
        <v>3.8419689119170983</v>
      </c>
      <c r="N55" s="118">
        <v>27</v>
      </c>
      <c r="O55" s="109">
        <v>118</v>
      </c>
      <c r="P55" s="109">
        <v>178</v>
      </c>
      <c r="Q55" s="109">
        <v>51</v>
      </c>
      <c r="R55" s="109">
        <v>10</v>
      </c>
      <c r="S55" s="110">
        <v>12</v>
      </c>
      <c r="T55" s="2"/>
      <c r="U55" s="273">
        <f>SUMPRODUCT(N$3:R$3,N55:R55)/SUM(N55:R55)</f>
        <v>3.2630208333333335</v>
      </c>
    </row>
    <row r="56" spans="1:21" ht="13.5" customHeight="1" x14ac:dyDescent="0.15">
      <c r="A56" s="263"/>
      <c r="B56" s="148"/>
      <c r="C56" s="243"/>
      <c r="D56" s="201"/>
      <c r="E56" s="105">
        <v>19.696969696969695</v>
      </c>
      <c r="F56" s="106">
        <v>47.979797979797979</v>
      </c>
      <c r="G56" s="106">
        <v>25.252525252525253</v>
      </c>
      <c r="H56" s="106">
        <v>3.7878787878787881</v>
      </c>
      <c r="I56" s="106">
        <v>0.75757575757575757</v>
      </c>
      <c r="J56" s="107">
        <v>2.5252525252525251</v>
      </c>
      <c r="L56" s="272"/>
      <c r="N56" s="117">
        <v>6.8181818181818175</v>
      </c>
      <c r="O56" s="106">
        <v>29.797979797979796</v>
      </c>
      <c r="P56" s="106">
        <v>44.949494949494948</v>
      </c>
      <c r="Q56" s="106">
        <v>12.878787878787879</v>
      </c>
      <c r="R56" s="106">
        <v>2.5252525252525251</v>
      </c>
      <c r="S56" s="107">
        <v>3.0303030303030303</v>
      </c>
      <c r="U56" s="272"/>
    </row>
    <row r="57" spans="1:21" s="57" customFormat="1" ht="13.5" customHeight="1" x14ac:dyDescent="0.15">
      <c r="A57" s="263"/>
      <c r="B57" s="149" t="s">
        <v>62</v>
      </c>
      <c r="C57" s="246"/>
      <c r="D57" s="239">
        <v>207</v>
      </c>
      <c r="E57" s="230">
        <v>49</v>
      </c>
      <c r="F57" s="231">
        <v>102</v>
      </c>
      <c r="G57" s="231">
        <v>42</v>
      </c>
      <c r="H57" s="231">
        <v>9</v>
      </c>
      <c r="I57" s="231">
        <v>2</v>
      </c>
      <c r="J57" s="232">
        <v>3</v>
      </c>
      <c r="L57" s="273">
        <f>SUMPRODUCT(E$3:I$3,E57:I57)/SUM(E57:I57)</f>
        <v>3.9166666666666665</v>
      </c>
      <c r="N57" s="118">
        <v>14</v>
      </c>
      <c r="O57" s="109">
        <v>74</v>
      </c>
      <c r="P57" s="109">
        <v>81</v>
      </c>
      <c r="Q57" s="109">
        <v>26</v>
      </c>
      <c r="R57" s="109">
        <v>6</v>
      </c>
      <c r="S57" s="110">
        <v>6</v>
      </c>
      <c r="T57" s="2"/>
      <c r="U57" s="273">
        <f>SUMPRODUCT(N$3:R$3,N57:R57)/SUM(N57:R57)</f>
        <v>3.3184079601990049</v>
      </c>
    </row>
    <row r="58" spans="1:21" ht="13.5" customHeight="1" x14ac:dyDescent="0.15">
      <c r="A58" s="263"/>
      <c r="B58" s="148"/>
      <c r="C58" s="243"/>
      <c r="D58" s="201"/>
      <c r="E58" s="105">
        <v>23.671497584541061</v>
      </c>
      <c r="F58" s="106">
        <v>49.275362318840585</v>
      </c>
      <c r="G58" s="106">
        <v>20.289855072463769</v>
      </c>
      <c r="H58" s="106">
        <v>4.3478260869565215</v>
      </c>
      <c r="I58" s="106">
        <v>0.96618357487922701</v>
      </c>
      <c r="J58" s="107">
        <v>1.4492753623188406</v>
      </c>
      <c r="L58" s="272"/>
      <c r="N58" s="117">
        <v>6.7632850241545892</v>
      </c>
      <c r="O58" s="106">
        <v>35.748792270531396</v>
      </c>
      <c r="P58" s="106">
        <v>39.130434782608695</v>
      </c>
      <c r="Q58" s="106">
        <v>12.560386473429952</v>
      </c>
      <c r="R58" s="106">
        <v>2.8985507246376812</v>
      </c>
      <c r="S58" s="107">
        <v>2.8985507246376812</v>
      </c>
      <c r="U58" s="272"/>
    </row>
    <row r="59" spans="1:21" s="57" customFormat="1" ht="13.5" customHeight="1" x14ac:dyDescent="0.15">
      <c r="A59" s="263"/>
      <c r="B59" s="149" t="s">
        <v>64</v>
      </c>
      <c r="C59" s="246"/>
      <c r="D59" s="206">
        <v>142</v>
      </c>
      <c r="E59" s="230">
        <v>34</v>
      </c>
      <c r="F59" s="231">
        <v>67</v>
      </c>
      <c r="G59" s="231">
        <v>22</v>
      </c>
      <c r="H59" s="231">
        <v>4</v>
      </c>
      <c r="I59" s="231">
        <v>0</v>
      </c>
      <c r="J59" s="232">
        <v>15</v>
      </c>
      <c r="L59" s="273">
        <f>SUMPRODUCT(E$3:I$3,E59:I59)/SUM(E59:I59)</f>
        <v>4.0314960629921259</v>
      </c>
      <c r="N59" s="118">
        <v>9</v>
      </c>
      <c r="O59" s="109">
        <v>51</v>
      </c>
      <c r="P59" s="109">
        <v>46</v>
      </c>
      <c r="Q59" s="109">
        <v>10</v>
      </c>
      <c r="R59" s="109">
        <v>7</v>
      </c>
      <c r="S59" s="110">
        <v>19</v>
      </c>
      <c r="T59" s="2"/>
      <c r="U59" s="273">
        <f>SUMPRODUCT(N$3:R$3,N59:R59)/SUM(N59:R59)</f>
        <v>3.3658536585365852</v>
      </c>
    </row>
    <row r="60" spans="1:21" ht="13.5" customHeight="1" x14ac:dyDescent="0.15">
      <c r="A60" s="263"/>
      <c r="B60" s="148"/>
      <c r="C60" s="243"/>
      <c r="D60" s="201"/>
      <c r="E60" s="105">
        <v>23.943661971830984</v>
      </c>
      <c r="F60" s="106">
        <v>47.183098591549296</v>
      </c>
      <c r="G60" s="106">
        <v>15.492957746478872</v>
      </c>
      <c r="H60" s="106">
        <v>2.8169014084507045</v>
      </c>
      <c r="I60" s="106">
        <v>0</v>
      </c>
      <c r="J60" s="107">
        <v>10.56338028169014</v>
      </c>
      <c r="L60" s="272"/>
      <c r="N60" s="117">
        <v>6.3380281690140841</v>
      </c>
      <c r="O60" s="106">
        <v>35.91549295774648</v>
      </c>
      <c r="P60" s="106">
        <v>32.394366197183103</v>
      </c>
      <c r="Q60" s="106">
        <v>7.042253521126761</v>
      </c>
      <c r="R60" s="106">
        <v>4.929577464788732</v>
      </c>
      <c r="S60" s="107">
        <v>13.380281690140844</v>
      </c>
      <c r="U60" s="272"/>
    </row>
    <row r="61" spans="1:21" s="57" customFormat="1" ht="13.5" customHeight="1" x14ac:dyDescent="0.15">
      <c r="A61" s="263"/>
      <c r="B61" s="149" t="s">
        <v>66</v>
      </c>
      <c r="C61" s="246"/>
      <c r="D61" s="206">
        <v>524</v>
      </c>
      <c r="E61" s="230">
        <v>139</v>
      </c>
      <c r="F61" s="231">
        <v>262</v>
      </c>
      <c r="G61" s="231">
        <v>74</v>
      </c>
      <c r="H61" s="231">
        <v>9</v>
      </c>
      <c r="I61" s="231">
        <v>1</v>
      </c>
      <c r="J61" s="232">
        <v>39</v>
      </c>
      <c r="L61" s="273">
        <f>SUMPRODUCT(E$3:I$3,E61:I61)/SUM(E61:I61)</f>
        <v>4.0907216494845358</v>
      </c>
      <c r="N61" s="118">
        <v>37</v>
      </c>
      <c r="O61" s="109">
        <v>189</v>
      </c>
      <c r="P61" s="109">
        <v>180</v>
      </c>
      <c r="Q61" s="109">
        <v>47</v>
      </c>
      <c r="R61" s="109">
        <v>11</v>
      </c>
      <c r="S61" s="110">
        <v>60</v>
      </c>
      <c r="T61" s="2"/>
      <c r="U61" s="273">
        <f>SUMPRODUCT(N$3:R$3,N61:R61)/SUM(N61:R61)</f>
        <v>3.4181034482758621</v>
      </c>
    </row>
    <row r="62" spans="1:21" ht="13.5" customHeight="1" x14ac:dyDescent="0.15">
      <c r="A62" s="263"/>
      <c r="B62" s="148"/>
      <c r="C62" s="243"/>
      <c r="D62" s="201"/>
      <c r="E62" s="105">
        <v>26.52671755725191</v>
      </c>
      <c r="F62" s="106">
        <v>50</v>
      </c>
      <c r="G62" s="106">
        <v>14.122137404580155</v>
      </c>
      <c r="H62" s="106">
        <v>1.717557251908397</v>
      </c>
      <c r="I62" s="106">
        <v>0.19083969465648853</v>
      </c>
      <c r="J62" s="107">
        <v>7.4427480916030531</v>
      </c>
      <c r="L62" s="272"/>
      <c r="N62" s="117">
        <v>7.0610687022900773</v>
      </c>
      <c r="O62" s="106">
        <v>36.068702290076338</v>
      </c>
      <c r="P62" s="106">
        <v>34.351145038167942</v>
      </c>
      <c r="Q62" s="106">
        <v>8.9694656488549622</v>
      </c>
      <c r="R62" s="106">
        <v>2.0992366412213741</v>
      </c>
      <c r="S62" s="107">
        <v>11.450381679389313</v>
      </c>
      <c r="U62" s="272"/>
    </row>
    <row r="63" spans="1:21" s="57" customFormat="1" ht="13.5" customHeight="1" x14ac:dyDescent="0.15">
      <c r="A63" s="263"/>
      <c r="B63" s="56" t="s">
        <v>67</v>
      </c>
      <c r="C63" s="244"/>
      <c r="D63" s="202">
        <v>543</v>
      </c>
      <c r="E63" s="108">
        <v>121</v>
      </c>
      <c r="F63" s="109">
        <v>280</v>
      </c>
      <c r="G63" s="109">
        <v>94</v>
      </c>
      <c r="H63" s="109">
        <v>14</v>
      </c>
      <c r="I63" s="109">
        <v>3</v>
      </c>
      <c r="J63" s="110">
        <v>31</v>
      </c>
      <c r="L63" s="273">
        <f>SUMPRODUCT(E$3:I$3,E63:I63)/SUM(E63:I63)</f>
        <v>3.98046875</v>
      </c>
      <c r="N63" s="118">
        <v>25</v>
      </c>
      <c r="O63" s="109">
        <v>176</v>
      </c>
      <c r="P63" s="109">
        <v>231</v>
      </c>
      <c r="Q63" s="109">
        <v>59</v>
      </c>
      <c r="R63" s="109">
        <v>11</v>
      </c>
      <c r="S63" s="110">
        <v>41</v>
      </c>
      <c r="T63" s="2"/>
      <c r="U63" s="273">
        <f>SUMPRODUCT(N$3:R$3,N63:R63)/SUM(N63:R63)</f>
        <v>3.2888446215139444</v>
      </c>
    </row>
    <row r="64" spans="1:21" ht="13.5" customHeight="1" thickBot="1" x14ac:dyDescent="0.2">
      <c r="A64" s="264"/>
      <c r="B64" s="150"/>
      <c r="C64" s="245"/>
      <c r="D64" s="203"/>
      <c r="E64" s="111">
        <v>22.283609576427256</v>
      </c>
      <c r="F64" s="112">
        <v>51.565377532228361</v>
      </c>
      <c r="G64" s="112">
        <v>17.311233885819522</v>
      </c>
      <c r="H64" s="112">
        <v>2.5782688766114181</v>
      </c>
      <c r="I64" s="112">
        <v>0.55248618784530379</v>
      </c>
      <c r="J64" s="113">
        <v>5.70902394106814</v>
      </c>
      <c r="L64" s="271"/>
      <c r="N64" s="119">
        <v>4.6040515653775325</v>
      </c>
      <c r="O64" s="112">
        <v>32.412523020257829</v>
      </c>
      <c r="P64" s="112">
        <v>42.541436464088399</v>
      </c>
      <c r="Q64" s="112">
        <v>10.865561694290976</v>
      </c>
      <c r="R64" s="112">
        <v>2.0257826887661143</v>
      </c>
      <c r="S64" s="113">
        <v>7.5506445672191527</v>
      </c>
      <c r="U64" s="271"/>
    </row>
    <row r="65" spans="1:21" s="57" customFormat="1" ht="13.5" customHeight="1" x14ac:dyDescent="0.15">
      <c r="A65" s="269" t="s">
        <v>73</v>
      </c>
      <c r="B65" s="55" t="s">
        <v>68</v>
      </c>
      <c r="C65" s="217"/>
      <c r="D65" s="202">
        <v>1316</v>
      </c>
      <c r="E65" s="108">
        <v>284</v>
      </c>
      <c r="F65" s="109">
        <v>668</v>
      </c>
      <c r="G65" s="109">
        <v>259</v>
      </c>
      <c r="H65" s="109">
        <v>37</v>
      </c>
      <c r="I65" s="109">
        <v>13</v>
      </c>
      <c r="J65" s="110">
        <v>55</v>
      </c>
      <c r="L65" s="270">
        <f>SUMPRODUCT(E$3:I$3,E65:I65)/SUM(E65:I65)</f>
        <v>3.9302141157811259</v>
      </c>
      <c r="N65" s="118">
        <v>82</v>
      </c>
      <c r="O65" s="109">
        <v>401</v>
      </c>
      <c r="P65" s="109">
        <v>585</v>
      </c>
      <c r="Q65" s="109">
        <v>137</v>
      </c>
      <c r="R65" s="109">
        <v>36</v>
      </c>
      <c r="S65" s="110">
        <v>75</v>
      </c>
      <c r="T65" s="2"/>
      <c r="U65" s="270">
        <f>SUMPRODUCT(N$3:R$3,N65:R65)/SUM(N65:R65)</f>
        <v>3.2868654311039482</v>
      </c>
    </row>
    <row r="66" spans="1:21" ht="13.5" customHeight="1" x14ac:dyDescent="0.15">
      <c r="A66" s="263"/>
      <c r="B66" s="9" t="s">
        <v>69</v>
      </c>
      <c r="C66" s="243"/>
      <c r="D66" s="201"/>
      <c r="E66" s="105">
        <v>21.580547112462007</v>
      </c>
      <c r="F66" s="106">
        <v>50.759878419452889</v>
      </c>
      <c r="G66" s="106">
        <v>19.680851063829788</v>
      </c>
      <c r="H66" s="106">
        <v>2.811550151975684</v>
      </c>
      <c r="I66" s="106">
        <v>0.9878419452887538</v>
      </c>
      <c r="J66" s="107">
        <v>4.1793313069908811</v>
      </c>
      <c r="L66" s="272"/>
      <c r="N66" s="117">
        <v>6.231003039513678</v>
      </c>
      <c r="O66" s="106">
        <v>30.471124620060792</v>
      </c>
      <c r="P66" s="106">
        <v>44.452887537993924</v>
      </c>
      <c r="Q66" s="106">
        <v>10.410334346504559</v>
      </c>
      <c r="R66" s="106">
        <v>2.735562310030395</v>
      </c>
      <c r="S66" s="107">
        <v>5.6990881458966562</v>
      </c>
      <c r="U66" s="272"/>
    </row>
    <row r="67" spans="1:21" s="57" customFormat="1" ht="13.5" customHeight="1" x14ac:dyDescent="0.15">
      <c r="A67" s="263"/>
      <c r="B67" s="56" t="s">
        <v>70</v>
      </c>
      <c r="C67" s="244"/>
      <c r="D67" s="202">
        <v>1077</v>
      </c>
      <c r="E67" s="108">
        <v>247</v>
      </c>
      <c r="F67" s="109">
        <v>546</v>
      </c>
      <c r="G67" s="109">
        <v>204</v>
      </c>
      <c r="H67" s="109">
        <v>33</v>
      </c>
      <c r="I67" s="109">
        <v>6</v>
      </c>
      <c r="J67" s="110">
        <v>41</v>
      </c>
      <c r="L67" s="273">
        <f>SUMPRODUCT(E$3:I$3,E67:I67)/SUM(E67:I67)</f>
        <v>3.9604247104247103</v>
      </c>
      <c r="N67" s="118">
        <v>54</v>
      </c>
      <c r="O67" s="109">
        <v>372</v>
      </c>
      <c r="P67" s="109">
        <v>429</v>
      </c>
      <c r="Q67" s="109">
        <v>128</v>
      </c>
      <c r="R67" s="109">
        <v>28</v>
      </c>
      <c r="S67" s="110">
        <v>66</v>
      </c>
      <c r="T67" s="2"/>
      <c r="U67" s="273">
        <f>SUMPRODUCT(N$3:R$3,N67:R67)/SUM(N67:R67)</f>
        <v>3.2927794263105836</v>
      </c>
    </row>
    <row r="68" spans="1:21" ht="13.5" customHeight="1" x14ac:dyDescent="0.15">
      <c r="A68" s="263"/>
      <c r="B68" s="9" t="s">
        <v>71</v>
      </c>
      <c r="C68" s="243"/>
      <c r="D68" s="201"/>
      <c r="E68" s="105">
        <v>22.934076137418753</v>
      </c>
      <c r="F68" s="106">
        <v>50.696378830083567</v>
      </c>
      <c r="G68" s="106">
        <v>18.941504178272979</v>
      </c>
      <c r="H68" s="106">
        <v>3.0640668523676879</v>
      </c>
      <c r="I68" s="106">
        <v>0.55710306406685239</v>
      </c>
      <c r="J68" s="107">
        <v>3.8068709377901575</v>
      </c>
      <c r="L68" s="272"/>
      <c r="N68" s="117">
        <v>5.0139275766016711</v>
      </c>
      <c r="O68" s="106">
        <v>34.540389972144844</v>
      </c>
      <c r="P68" s="106">
        <v>39.832869080779943</v>
      </c>
      <c r="Q68" s="106">
        <v>11.884865366759517</v>
      </c>
      <c r="R68" s="106">
        <v>2.5998142989786444</v>
      </c>
      <c r="S68" s="107">
        <v>6.1281337047353759</v>
      </c>
      <c r="U68" s="272"/>
    </row>
    <row r="69" spans="1:21" s="57" customFormat="1" ht="13.5" customHeight="1" x14ac:dyDescent="0.15">
      <c r="A69" s="263"/>
      <c r="B69" s="56" t="s">
        <v>500</v>
      </c>
      <c r="C69" s="244"/>
      <c r="D69" s="202">
        <v>62</v>
      </c>
      <c r="E69" s="108">
        <v>17</v>
      </c>
      <c r="F69" s="109">
        <v>20</v>
      </c>
      <c r="G69" s="109">
        <v>13</v>
      </c>
      <c r="H69" s="109">
        <v>3</v>
      </c>
      <c r="I69" s="109">
        <v>0</v>
      </c>
      <c r="J69" s="110">
        <v>9</v>
      </c>
      <c r="L69" s="273">
        <f>SUMPRODUCT(E$3:I$3,E69:I69)/SUM(E69:I69)</f>
        <v>3.9622641509433962</v>
      </c>
      <c r="N69" s="118">
        <v>5</v>
      </c>
      <c r="O69" s="109">
        <v>13</v>
      </c>
      <c r="P69" s="109">
        <v>29</v>
      </c>
      <c r="Q69" s="109">
        <v>3</v>
      </c>
      <c r="R69" s="109">
        <v>1</v>
      </c>
      <c r="S69" s="110">
        <v>11</v>
      </c>
      <c r="T69" s="2"/>
      <c r="U69" s="273">
        <f>SUMPRODUCT(N$3:R$3,N69:R69)/SUM(N69:R69)</f>
        <v>3.3529411764705883</v>
      </c>
    </row>
    <row r="70" spans="1:21" ht="13.5" customHeight="1" thickBot="1" x14ac:dyDescent="0.2">
      <c r="A70" s="264"/>
      <c r="B70" s="16"/>
      <c r="C70" s="245"/>
      <c r="D70" s="203"/>
      <c r="E70" s="111">
        <v>27.419354838709676</v>
      </c>
      <c r="F70" s="112">
        <v>32.258064516129032</v>
      </c>
      <c r="G70" s="112">
        <v>20.967741935483872</v>
      </c>
      <c r="H70" s="112">
        <v>4.838709677419355</v>
      </c>
      <c r="I70" s="112">
        <v>0</v>
      </c>
      <c r="J70" s="113">
        <v>14.516129032258066</v>
      </c>
      <c r="L70" s="271"/>
      <c r="N70" s="119">
        <v>8.064516129032258</v>
      </c>
      <c r="O70" s="112">
        <v>20.967741935483872</v>
      </c>
      <c r="P70" s="112">
        <v>46.774193548387096</v>
      </c>
      <c r="Q70" s="112">
        <v>4.838709677419355</v>
      </c>
      <c r="R70" s="112">
        <v>1.6129032258064515</v>
      </c>
      <c r="S70" s="113">
        <v>17.741935483870968</v>
      </c>
      <c r="U70" s="271"/>
    </row>
    <row r="71" spans="1:21" s="57" customFormat="1" ht="13.5" customHeight="1" x14ac:dyDescent="0.15">
      <c r="A71" s="261" t="s">
        <v>404</v>
      </c>
      <c r="B71" s="56" t="s">
        <v>489</v>
      </c>
      <c r="D71" s="202">
        <v>1064</v>
      </c>
      <c r="E71" s="108">
        <v>205</v>
      </c>
      <c r="F71" s="109">
        <v>551</v>
      </c>
      <c r="G71" s="109">
        <v>240</v>
      </c>
      <c r="H71" s="109">
        <v>37</v>
      </c>
      <c r="I71" s="109">
        <v>8</v>
      </c>
      <c r="J71" s="110">
        <v>23</v>
      </c>
      <c r="L71" s="270">
        <f>SUMPRODUCT(E$3:I$3,E71:I71)/SUM(E71:I71)</f>
        <v>3.8722382324687801</v>
      </c>
      <c r="N71" s="118">
        <v>49</v>
      </c>
      <c r="O71" s="109">
        <v>318</v>
      </c>
      <c r="P71" s="109">
        <v>503</v>
      </c>
      <c r="Q71" s="109">
        <v>132</v>
      </c>
      <c r="R71" s="109">
        <v>25</v>
      </c>
      <c r="S71" s="110">
        <v>37</v>
      </c>
      <c r="T71" s="2"/>
      <c r="U71" s="270">
        <f>SUMPRODUCT(N$3:R$3,N71:R71)/SUM(N71:R71)</f>
        <v>3.2278481012658227</v>
      </c>
    </row>
    <row r="72" spans="1:21" ht="13.5" customHeight="1" x14ac:dyDescent="0.15">
      <c r="A72" s="261"/>
      <c r="B72" s="9" t="s">
        <v>490</v>
      </c>
      <c r="C72" s="17"/>
      <c r="D72" s="201"/>
      <c r="E72" s="105">
        <v>19.266917293233082</v>
      </c>
      <c r="F72" s="106">
        <v>51.785714285714292</v>
      </c>
      <c r="G72" s="106">
        <v>22.556390977443609</v>
      </c>
      <c r="H72" s="106">
        <v>3.477443609022556</v>
      </c>
      <c r="I72" s="106">
        <v>0.75187969924812026</v>
      </c>
      <c r="J72" s="107">
        <v>2.1616541353383458</v>
      </c>
      <c r="L72" s="272"/>
      <c r="N72" s="117">
        <v>4.6052631578947363</v>
      </c>
      <c r="O72" s="106">
        <v>29.887218045112785</v>
      </c>
      <c r="P72" s="106">
        <v>47.274436090225564</v>
      </c>
      <c r="Q72" s="106">
        <v>12.406015037593985</v>
      </c>
      <c r="R72" s="106">
        <v>2.3496240601503757</v>
      </c>
      <c r="S72" s="107">
        <v>3.477443609022556</v>
      </c>
      <c r="U72" s="272"/>
    </row>
    <row r="73" spans="1:21" s="57" customFormat="1" ht="13.5" customHeight="1" x14ac:dyDescent="0.15">
      <c r="A73" s="261"/>
      <c r="B73" s="56" t="s">
        <v>405</v>
      </c>
      <c r="D73" s="202">
        <v>348</v>
      </c>
      <c r="E73" s="108">
        <v>74</v>
      </c>
      <c r="F73" s="109">
        <v>178</v>
      </c>
      <c r="G73" s="109">
        <v>69</v>
      </c>
      <c r="H73" s="109">
        <v>19</v>
      </c>
      <c r="I73" s="109">
        <v>5</v>
      </c>
      <c r="J73" s="110">
        <v>3</v>
      </c>
      <c r="L73" s="273">
        <f>SUMPRODUCT(E$3:I$3,E73:I73)/SUM(E73:I73)</f>
        <v>3.8608695652173912</v>
      </c>
      <c r="N73" s="118">
        <v>17</v>
      </c>
      <c r="O73" s="109">
        <v>98</v>
      </c>
      <c r="P73" s="109">
        <v>173</v>
      </c>
      <c r="Q73" s="109">
        <v>45</v>
      </c>
      <c r="R73" s="109">
        <v>10</v>
      </c>
      <c r="S73" s="110">
        <v>5</v>
      </c>
      <c r="T73" s="2"/>
      <c r="U73" s="273">
        <f>SUMPRODUCT(N$3:R$3,N73:R73)/SUM(N73:R73)</f>
        <v>3.19533527696793</v>
      </c>
    </row>
    <row r="74" spans="1:21" ht="13.5" customHeight="1" x14ac:dyDescent="0.15">
      <c r="A74" s="261"/>
      <c r="B74" s="9" t="s">
        <v>490</v>
      </c>
      <c r="C74" s="17"/>
      <c r="D74" s="201"/>
      <c r="E74" s="105">
        <v>21.264367816091951</v>
      </c>
      <c r="F74" s="106">
        <v>51.149425287356323</v>
      </c>
      <c r="G74" s="106">
        <v>19.827586206896552</v>
      </c>
      <c r="H74" s="106">
        <v>5.4597701149425291</v>
      </c>
      <c r="I74" s="106">
        <v>1.4367816091954022</v>
      </c>
      <c r="J74" s="107">
        <v>0.86206896551724133</v>
      </c>
      <c r="L74" s="272"/>
      <c r="N74" s="117">
        <v>4.8850574712643677</v>
      </c>
      <c r="O74" s="106">
        <v>28.160919540229884</v>
      </c>
      <c r="P74" s="106">
        <v>49.712643678160916</v>
      </c>
      <c r="Q74" s="106">
        <v>12.931034482758621</v>
      </c>
      <c r="R74" s="106">
        <v>2.8735632183908044</v>
      </c>
      <c r="S74" s="107">
        <v>1.4367816091954022</v>
      </c>
      <c r="U74" s="272"/>
    </row>
    <row r="75" spans="1:21" s="57" customFormat="1" ht="13.5" customHeight="1" x14ac:dyDescent="0.15">
      <c r="A75" s="261"/>
      <c r="B75" s="56" t="s">
        <v>406</v>
      </c>
      <c r="D75" s="202">
        <v>1043</v>
      </c>
      <c r="E75" s="108">
        <v>269</v>
      </c>
      <c r="F75" s="109">
        <v>505</v>
      </c>
      <c r="G75" s="109">
        <v>167</v>
      </c>
      <c r="H75" s="109">
        <v>17</v>
      </c>
      <c r="I75" s="109">
        <v>6</v>
      </c>
      <c r="J75" s="110">
        <v>79</v>
      </c>
      <c r="L75" s="273">
        <f>SUMPRODUCT(E$3:I$3,E75:I75)/SUM(E75:I75)</f>
        <v>4.0518672199170123</v>
      </c>
      <c r="N75" s="118">
        <v>75</v>
      </c>
      <c r="O75" s="109">
        <v>370</v>
      </c>
      <c r="P75" s="109">
        <v>367</v>
      </c>
      <c r="Q75" s="109">
        <v>91</v>
      </c>
      <c r="R75" s="109">
        <v>30</v>
      </c>
      <c r="S75" s="110">
        <v>110</v>
      </c>
      <c r="T75" s="2"/>
      <c r="U75" s="273">
        <f>SUMPRODUCT(N$3:R$3,N75:R75)/SUM(N75:R75)</f>
        <v>3.395498392282958</v>
      </c>
    </row>
    <row r="76" spans="1:21" ht="13.5" customHeight="1" thickBot="1" x14ac:dyDescent="0.2">
      <c r="A76" s="262"/>
      <c r="B76" s="16"/>
      <c r="C76" s="18"/>
      <c r="D76" s="203"/>
      <c r="E76" s="111">
        <v>25.790987535953981</v>
      </c>
      <c r="F76" s="112">
        <v>48.418024928092038</v>
      </c>
      <c r="G76" s="112">
        <v>16.01150527325024</v>
      </c>
      <c r="H76" s="112">
        <v>1.6299137104506232</v>
      </c>
      <c r="I76" s="112">
        <v>0.57526366251198469</v>
      </c>
      <c r="J76" s="113">
        <v>7.574304889741132</v>
      </c>
      <c r="L76" s="271"/>
      <c r="N76" s="119">
        <v>7.1907957813998085</v>
      </c>
      <c r="O76" s="112">
        <v>35.47459252157239</v>
      </c>
      <c r="P76" s="112">
        <v>35.186960690316397</v>
      </c>
      <c r="Q76" s="112">
        <v>8.724832214765101</v>
      </c>
      <c r="R76" s="112">
        <v>2.8763183125599232</v>
      </c>
      <c r="S76" s="113">
        <v>10.546500479386385</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0">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310</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863</v>
      </c>
      <c r="F5" s="97">
        <v>991</v>
      </c>
      <c r="G5" s="97">
        <v>367</v>
      </c>
      <c r="H5" s="97">
        <v>51</v>
      </c>
      <c r="I5" s="97">
        <v>35</v>
      </c>
      <c r="J5" s="98">
        <v>148</v>
      </c>
      <c r="K5" s="69"/>
      <c r="L5" s="270">
        <f>SUMPRODUCT(E$3:I$3,E5:I5)/SUM(E5:I5)</f>
        <v>4.1252709146077153</v>
      </c>
      <c r="N5" s="114">
        <v>60</v>
      </c>
      <c r="O5" s="97">
        <v>271</v>
      </c>
      <c r="P5" s="97">
        <v>1385</v>
      </c>
      <c r="Q5" s="97">
        <v>403</v>
      </c>
      <c r="R5" s="97">
        <v>137</v>
      </c>
      <c r="S5" s="98">
        <v>199</v>
      </c>
      <c r="T5" s="2"/>
      <c r="U5" s="270">
        <f>SUMPRODUCT(N$3:R$3,N5:R5)/SUM(N5:R5)</f>
        <v>2.87322695035461</v>
      </c>
    </row>
    <row r="6" spans="1:22" ht="13.5" customHeight="1" thickBot="1" x14ac:dyDescent="0.2">
      <c r="A6" s="7"/>
      <c r="B6" s="8"/>
      <c r="C6" s="8"/>
      <c r="D6" s="199"/>
      <c r="E6" s="99">
        <v>35.152749490835028</v>
      </c>
      <c r="F6" s="100">
        <v>40.366598778004075</v>
      </c>
      <c r="G6" s="100">
        <v>14.949083503054988</v>
      </c>
      <c r="H6" s="100">
        <v>2.0773930753564156</v>
      </c>
      <c r="I6" s="100">
        <v>1.4256619144602851</v>
      </c>
      <c r="J6" s="101">
        <v>6.0285132382892055</v>
      </c>
      <c r="K6" s="70"/>
      <c r="L6" s="271"/>
      <c r="N6" s="115">
        <v>2.4439918533604885</v>
      </c>
      <c r="O6" s="100">
        <v>11.038696537678208</v>
      </c>
      <c r="P6" s="100">
        <v>56.415478615071279</v>
      </c>
      <c r="Q6" s="100">
        <v>16.415478615071283</v>
      </c>
      <c r="R6" s="100">
        <v>5.5804480651731154</v>
      </c>
      <c r="S6" s="101">
        <v>8.1059063136456206</v>
      </c>
      <c r="U6" s="271"/>
    </row>
    <row r="7" spans="1:22" s="57" customFormat="1" ht="13.5" customHeight="1" x14ac:dyDescent="0.15">
      <c r="A7" s="265" t="s">
        <v>31</v>
      </c>
      <c r="B7" s="55" t="s">
        <v>33</v>
      </c>
      <c r="C7" s="60"/>
      <c r="D7" s="200">
        <v>1196</v>
      </c>
      <c r="E7" s="102">
        <v>414</v>
      </c>
      <c r="F7" s="103">
        <v>507</v>
      </c>
      <c r="G7" s="103">
        <v>173</v>
      </c>
      <c r="H7" s="103">
        <v>11</v>
      </c>
      <c r="I7" s="103">
        <v>20</v>
      </c>
      <c r="J7" s="104">
        <v>71</v>
      </c>
      <c r="K7" s="69"/>
      <c r="L7" s="270">
        <f>SUMPRODUCT(E$3:I$3,E7:I7)/SUM(E7:I7)</f>
        <v>4.1413333333333338</v>
      </c>
      <c r="N7" s="116">
        <v>25</v>
      </c>
      <c r="O7" s="103">
        <v>126</v>
      </c>
      <c r="P7" s="103">
        <v>713</v>
      </c>
      <c r="Q7" s="103">
        <v>171</v>
      </c>
      <c r="R7" s="103">
        <v>58</v>
      </c>
      <c r="S7" s="104">
        <v>103</v>
      </c>
      <c r="T7" s="2"/>
      <c r="U7" s="270">
        <f>SUMPRODUCT(N$3:R$3,N7:R7)/SUM(N7:R7)</f>
        <v>2.8984446477584629</v>
      </c>
    </row>
    <row r="8" spans="1:22" ht="13.5" customHeight="1" x14ac:dyDescent="0.15">
      <c r="A8" s="263"/>
      <c r="B8" s="148"/>
      <c r="C8" s="17"/>
      <c r="D8" s="201"/>
      <c r="E8" s="105">
        <v>34.615384615384613</v>
      </c>
      <c r="F8" s="106">
        <v>42.391304347826086</v>
      </c>
      <c r="G8" s="106">
        <v>14.464882943143811</v>
      </c>
      <c r="H8" s="106">
        <v>0.91973244147157196</v>
      </c>
      <c r="I8" s="106">
        <v>1.6722408026755853</v>
      </c>
      <c r="J8" s="107">
        <v>5.936454849498328</v>
      </c>
      <c r="K8" s="70"/>
      <c r="L8" s="272"/>
      <c r="N8" s="117">
        <v>2.0903010033444818</v>
      </c>
      <c r="O8" s="106">
        <v>10.535117056856187</v>
      </c>
      <c r="P8" s="106">
        <v>59.615384615384613</v>
      </c>
      <c r="Q8" s="106">
        <v>14.297658862876252</v>
      </c>
      <c r="R8" s="106">
        <v>4.8494983277591972</v>
      </c>
      <c r="S8" s="107">
        <v>8.6120401337792636</v>
      </c>
      <c r="U8" s="272"/>
    </row>
    <row r="9" spans="1:22" s="57" customFormat="1" ht="13.5" customHeight="1" x14ac:dyDescent="0.15">
      <c r="A9" s="263"/>
      <c r="B9" s="56" t="s">
        <v>35</v>
      </c>
      <c r="D9" s="202">
        <v>223</v>
      </c>
      <c r="E9" s="108">
        <v>64</v>
      </c>
      <c r="F9" s="109">
        <v>82</v>
      </c>
      <c r="G9" s="109">
        <v>50</v>
      </c>
      <c r="H9" s="109">
        <v>8</v>
      </c>
      <c r="I9" s="109">
        <v>5</v>
      </c>
      <c r="J9" s="110">
        <v>14</v>
      </c>
      <c r="K9" s="65"/>
      <c r="L9" s="273">
        <f>SUMPRODUCT(E$3:I$3,E9:I9)/SUM(E9:I9)</f>
        <v>3.9186602870813396</v>
      </c>
      <c r="N9" s="118">
        <v>6</v>
      </c>
      <c r="O9" s="109">
        <v>28</v>
      </c>
      <c r="P9" s="109">
        <v>127</v>
      </c>
      <c r="Q9" s="109">
        <v>31</v>
      </c>
      <c r="R9" s="109">
        <v>10</v>
      </c>
      <c r="S9" s="110">
        <v>21</v>
      </c>
      <c r="T9" s="2"/>
      <c r="U9" s="273">
        <f>SUMPRODUCT(N$3:R$3,N9:R9)/SUM(N9:R9)</f>
        <v>2.9455445544554455</v>
      </c>
    </row>
    <row r="10" spans="1:22" ht="13.5" customHeight="1" x14ac:dyDescent="0.15">
      <c r="A10" s="263"/>
      <c r="B10" s="148"/>
      <c r="C10" s="17"/>
      <c r="D10" s="201"/>
      <c r="E10" s="105">
        <v>28.699551569506728</v>
      </c>
      <c r="F10" s="106">
        <v>36.771300448430495</v>
      </c>
      <c r="G10" s="106">
        <v>22.421524663677133</v>
      </c>
      <c r="H10" s="106">
        <v>3.5874439461883409</v>
      </c>
      <c r="I10" s="106">
        <v>2.2421524663677128</v>
      </c>
      <c r="J10" s="107">
        <v>6.2780269058295968</v>
      </c>
      <c r="K10" s="66"/>
      <c r="L10" s="272"/>
      <c r="N10" s="117">
        <v>2.6905829596412558</v>
      </c>
      <c r="O10" s="106">
        <v>12.556053811659194</v>
      </c>
      <c r="P10" s="106">
        <v>56.950672645739907</v>
      </c>
      <c r="Q10" s="106">
        <v>13.901345291479823</v>
      </c>
      <c r="R10" s="106">
        <v>4.4843049327354256</v>
      </c>
      <c r="S10" s="107">
        <v>9.4170403587443943</v>
      </c>
      <c r="U10" s="272"/>
    </row>
    <row r="11" spans="1:22" s="57" customFormat="1" ht="13.5" customHeight="1" x14ac:dyDescent="0.15">
      <c r="A11" s="263"/>
      <c r="B11" s="56" t="s">
        <v>37</v>
      </c>
      <c r="D11" s="202">
        <v>607</v>
      </c>
      <c r="E11" s="108">
        <v>242</v>
      </c>
      <c r="F11" s="109">
        <v>237</v>
      </c>
      <c r="G11" s="109">
        <v>71</v>
      </c>
      <c r="H11" s="109">
        <v>20</v>
      </c>
      <c r="I11" s="109">
        <v>4</v>
      </c>
      <c r="J11" s="110">
        <v>33</v>
      </c>
      <c r="K11" s="65"/>
      <c r="L11" s="273">
        <f>SUMPRODUCT(E$3:I$3,E11:I11)/SUM(E11:I11)</f>
        <v>4.2073170731707314</v>
      </c>
      <c r="N11" s="118">
        <v>20</v>
      </c>
      <c r="O11" s="109">
        <v>69</v>
      </c>
      <c r="P11" s="109">
        <v>342</v>
      </c>
      <c r="Q11" s="109">
        <v>103</v>
      </c>
      <c r="R11" s="109">
        <v>34</v>
      </c>
      <c r="S11" s="110">
        <v>39</v>
      </c>
      <c r="T11" s="2"/>
      <c r="U11" s="273">
        <f>SUMPRODUCT(N$3:R$3,N11:R11)/SUM(N11:R11)</f>
        <v>2.890845070422535</v>
      </c>
    </row>
    <row r="12" spans="1:22" ht="13.5" customHeight="1" x14ac:dyDescent="0.15">
      <c r="A12" s="263"/>
      <c r="B12" s="148"/>
      <c r="C12" s="17"/>
      <c r="D12" s="201"/>
      <c r="E12" s="105">
        <v>39.868204283360789</v>
      </c>
      <c r="F12" s="106">
        <v>39.044481054365733</v>
      </c>
      <c r="G12" s="106">
        <v>11.696869851729819</v>
      </c>
      <c r="H12" s="106">
        <v>3.2948929159802307</v>
      </c>
      <c r="I12" s="106">
        <v>0.65897858319604619</v>
      </c>
      <c r="J12" s="107">
        <v>5.4365733113673809</v>
      </c>
      <c r="K12" s="66"/>
      <c r="L12" s="272"/>
      <c r="N12" s="117">
        <v>3.2948929159802307</v>
      </c>
      <c r="O12" s="106">
        <v>11.367380560131796</v>
      </c>
      <c r="P12" s="106">
        <v>56.342668863261949</v>
      </c>
      <c r="Q12" s="106">
        <v>16.96869851729819</v>
      </c>
      <c r="R12" s="106">
        <v>5.6013179571663922</v>
      </c>
      <c r="S12" s="107">
        <v>6.4250411861614491</v>
      </c>
      <c r="U12" s="272"/>
    </row>
    <row r="13" spans="1:22" s="57" customFormat="1" ht="13.5" customHeight="1" x14ac:dyDescent="0.15">
      <c r="A13" s="263"/>
      <c r="B13" s="56" t="s">
        <v>39</v>
      </c>
      <c r="D13" s="202">
        <v>159</v>
      </c>
      <c r="E13" s="108">
        <v>58</v>
      </c>
      <c r="F13" s="109">
        <v>60</v>
      </c>
      <c r="G13" s="109">
        <v>24</v>
      </c>
      <c r="H13" s="109">
        <v>3</v>
      </c>
      <c r="I13" s="109">
        <v>1</v>
      </c>
      <c r="J13" s="110">
        <v>13</v>
      </c>
      <c r="K13" s="65"/>
      <c r="L13" s="273">
        <f>SUMPRODUCT(E$3:I$3,E13:I13)/SUM(E13:I13)</f>
        <v>4.1712328767123283</v>
      </c>
      <c r="N13" s="118">
        <v>2</v>
      </c>
      <c r="O13" s="109">
        <v>20</v>
      </c>
      <c r="P13" s="109">
        <v>77</v>
      </c>
      <c r="Q13" s="109">
        <v>38</v>
      </c>
      <c r="R13" s="109">
        <v>5</v>
      </c>
      <c r="S13" s="110">
        <v>17</v>
      </c>
      <c r="T13" s="2"/>
      <c r="U13" s="273">
        <f>SUMPRODUCT(N$3:R$3,N13:R13)/SUM(N13:R13)</f>
        <v>2.8309859154929575</v>
      </c>
    </row>
    <row r="14" spans="1:22" ht="13.5" customHeight="1" x14ac:dyDescent="0.15">
      <c r="A14" s="263"/>
      <c r="B14" s="148"/>
      <c r="C14" s="17"/>
      <c r="D14" s="201"/>
      <c r="E14" s="105">
        <v>36.477987421383645</v>
      </c>
      <c r="F14" s="106">
        <v>37.735849056603776</v>
      </c>
      <c r="G14" s="106">
        <v>15.09433962264151</v>
      </c>
      <c r="H14" s="106">
        <v>1.8867924528301887</v>
      </c>
      <c r="I14" s="106">
        <v>0.62893081761006298</v>
      </c>
      <c r="J14" s="107">
        <v>8.1761006289308167</v>
      </c>
      <c r="K14" s="66"/>
      <c r="L14" s="272"/>
      <c r="N14" s="117">
        <v>1.257861635220126</v>
      </c>
      <c r="O14" s="106">
        <v>12.578616352201259</v>
      </c>
      <c r="P14" s="106">
        <v>48.427672955974842</v>
      </c>
      <c r="Q14" s="106">
        <v>23.89937106918239</v>
      </c>
      <c r="R14" s="106">
        <v>3.1446540880503147</v>
      </c>
      <c r="S14" s="107">
        <v>10.691823899371069</v>
      </c>
      <c r="U14" s="272"/>
    </row>
    <row r="15" spans="1:22" s="57" customFormat="1" ht="13.5" customHeight="1" x14ac:dyDescent="0.15">
      <c r="A15" s="263"/>
      <c r="B15" s="56" t="s">
        <v>41</v>
      </c>
      <c r="D15" s="202">
        <v>186</v>
      </c>
      <c r="E15" s="108">
        <v>58</v>
      </c>
      <c r="F15" s="109">
        <v>72</v>
      </c>
      <c r="G15" s="109">
        <v>36</v>
      </c>
      <c r="H15" s="109">
        <v>5</v>
      </c>
      <c r="I15" s="109">
        <v>2</v>
      </c>
      <c r="J15" s="110">
        <v>13</v>
      </c>
      <c r="K15" s="65"/>
      <c r="L15" s="273">
        <f>SUMPRODUCT(E$3:I$3,E15:I15)/SUM(E15:I15)</f>
        <v>4.0346820809248554</v>
      </c>
      <c r="N15" s="118">
        <v>4</v>
      </c>
      <c r="O15" s="109">
        <v>20</v>
      </c>
      <c r="P15" s="109">
        <v>91</v>
      </c>
      <c r="Q15" s="109">
        <v>43</v>
      </c>
      <c r="R15" s="109">
        <v>14</v>
      </c>
      <c r="S15" s="110">
        <v>14</v>
      </c>
      <c r="T15" s="2"/>
      <c r="U15" s="273">
        <f>SUMPRODUCT(N$3:R$3,N15:R15)/SUM(N15:R15)</f>
        <v>2.75</v>
      </c>
    </row>
    <row r="16" spans="1:22" ht="13.5" customHeight="1" x14ac:dyDescent="0.15">
      <c r="A16" s="263"/>
      <c r="B16" s="148"/>
      <c r="C16" s="17"/>
      <c r="D16" s="201"/>
      <c r="E16" s="105">
        <v>31.182795698924732</v>
      </c>
      <c r="F16" s="106">
        <v>38.70967741935484</v>
      </c>
      <c r="G16" s="106">
        <v>19.35483870967742</v>
      </c>
      <c r="H16" s="106">
        <v>2.6881720430107525</v>
      </c>
      <c r="I16" s="106">
        <v>1.0752688172043012</v>
      </c>
      <c r="J16" s="107">
        <v>6.9892473118279561</v>
      </c>
      <c r="K16" s="66"/>
      <c r="L16" s="272"/>
      <c r="N16" s="117">
        <v>2.1505376344086025</v>
      </c>
      <c r="O16" s="106">
        <v>10.75268817204301</v>
      </c>
      <c r="P16" s="106">
        <v>48.924731182795696</v>
      </c>
      <c r="Q16" s="106">
        <v>23.118279569892472</v>
      </c>
      <c r="R16" s="106">
        <v>7.5268817204301079</v>
      </c>
      <c r="S16" s="107">
        <v>7.5268817204301079</v>
      </c>
      <c r="U16" s="272"/>
    </row>
    <row r="17" spans="1:21" s="57" customFormat="1" ht="13.5" customHeight="1" x14ac:dyDescent="0.15">
      <c r="A17" s="263"/>
      <c r="B17" s="56" t="s">
        <v>43</v>
      </c>
      <c r="D17" s="202">
        <v>84</v>
      </c>
      <c r="E17" s="108">
        <v>27</v>
      </c>
      <c r="F17" s="109">
        <v>33</v>
      </c>
      <c r="G17" s="109">
        <v>13</v>
      </c>
      <c r="H17" s="109">
        <v>4</v>
      </c>
      <c r="I17" s="109">
        <v>3</v>
      </c>
      <c r="J17" s="110">
        <v>4</v>
      </c>
      <c r="K17" s="65"/>
      <c r="L17" s="273">
        <f>SUMPRODUCT(E$3:I$3,E17:I17)/SUM(E17:I17)</f>
        <v>3.9624999999999999</v>
      </c>
      <c r="N17" s="118">
        <v>3</v>
      </c>
      <c r="O17" s="109">
        <v>8</v>
      </c>
      <c r="P17" s="109">
        <v>35</v>
      </c>
      <c r="Q17" s="109">
        <v>17</v>
      </c>
      <c r="R17" s="109">
        <v>16</v>
      </c>
      <c r="S17" s="110">
        <v>5</v>
      </c>
      <c r="T17" s="2"/>
      <c r="U17" s="273">
        <f>SUMPRODUCT(N$3:R$3,N17:R17)/SUM(N17:R17)</f>
        <v>2.5569620253164556</v>
      </c>
    </row>
    <row r="18" spans="1:21" ht="13.5" customHeight="1" thickBot="1" x14ac:dyDescent="0.2">
      <c r="A18" s="264"/>
      <c r="B18" s="150"/>
      <c r="C18" s="18"/>
      <c r="D18" s="203"/>
      <c r="E18" s="111">
        <v>32.142857142857146</v>
      </c>
      <c r="F18" s="112">
        <v>39.285714285714285</v>
      </c>
      <c r="G18" s="112">
        <v>15.476190476190476</v>
      </c>
      <c r="H18" s="112">
        <v>4.7619047619047619</v>
      </c>
      <c r="I18" s="112">
        <v>3.5714285714285712</v>
      </c>
      <c r="J18" s="113">
        <v>4.7619047619047619</v>
      </c>
      <c r="K18" s="66"/>
      <c r="L18" s="271"/>
      <c r="N18" s="119">
        <v>3.5714285714285712</v>
      </c>
      <c r="O18" s="112">
        <v>9.5238095238095237</v>
      </c>
      <c r="P18" s="112">
        <v>41.666666666666671</v>
      </c>
      <c r="Q18" s="112">
        <v>20.238095238095237</v>
      </c>
      <c r="R18" s="112">
        <v>19.047619047619047</v>
      </c>
      <c r="S18" s="113">
        <v>5.9523809523809517</v>
      </c>
      <c r="U18" s="271"/>
    </row>
    <row r="19" spans="1:21" s="57" customFormat="1" ht="13.5" customHeight="1" x14ac:dyDescent="0.15">
      <c r="A19" s="265" t="s">
        <v>0</v>
      </c>
      <c r="B19" s="55" t="s">
        <v>1</v>
      </c>
      <c r="C19" s="217"/>
      <c r="D19" s="200">
        <v>993</v>
      </c>
      <c r="E19" s="102">
        <v>299</v>
      </c>
      <c r="F19" s="103">
        <v>399</v>
      </c>
      <c r="G19" s="103">
        <v>191</v>
      </c>
      <c r="H19" s="103">
        <v>31</v>
      </c>
      <c r="I19" s="103">
        <v>20</v>
      </c>
      <c r="J19" s="104">
        <v>53</v>
      </c>
      <c r="K19" s="65"/>
      <c r="L19" s="270">
        <f>SUMPRODUCT(E$3:I$3,E19:I19)/SUM(E19:I19)</f>
        <v>3.9851063829787234</v>
      </c>
      <c r="N19" s="116">
        <v>30</v>
      </c>
      <c r="O19" s="103">
        <v>109</v>
      </c>
      <c r="P19" s="103">
        <v>556</v>
      </c>
      <c r="Q19" s="103">
        <v>177</v>
      </c>
      <c r="R19" s="103">
        <v>51</v>
      </c>
      <c r="S19" s="104">
        <v>70</v>
      </c>
      <c r="T19" s="2"/>
      <c r="U19" s="270">
        <f>SUMPRODUCT(N$3:R$3,N19:R19)/SUM(N19:R19)</f>
        <v>2.8808234019501624</v>
      </c>
    </row>
    <row r="20" spans="1:21" ht="13.5" customHeight="1" x14ac:dyDescent="0.15">
      <c r="A20" s="263"/>
      <c r="B20" s="56"/>
      <c r="C20" s="218"/>
      <c r="D20" s="202"/>
      <c r="E20" s="219">
        <v>30.110775427995971</v>
      </c>
      <c r="F20" s="220">
        <v>40.181268882175225</v>
      </c>
      <c r="G20" s="220">
        <v>19.234642497482376</v>
      </c>
      <c r="H20" s="220">
        <v>3.1218529707955689</v>
      </c>
      <c r="I20" s="220">
        <v>2.0140986908358509</v>
      </c>
      <c r="J20" s="221">
        <v>5.3373615307150049</v>
      </c>
      <c r="L20" s="272"/>
      <c r="N20" s="117">
        <v>3.0211480362537766</v>
      </c>
      <c r="O20" s="106">
        <v>10.976837865055387</v>
      </c>
      <c r="P20" s="106">
        <v>55.991943605236663</v>
      </c>
      <c r="Q20" s="106">
        <v>17.82477341389728</v>
      </c>
      <c r="R20" s="106">
        <v>5.1359516616314203</v>
      </c>
      <c r="S20" s="107">
        <v>7.0493454179254789</v>
      </c>
      <c r="U20" s="272"/>
    </row>
    <row r="21" spans="1:21" s="57" customFormat="1" ht="13.5" customHeight="1" x14ac:dyDescent="0.15">
      <c r="A21" s="263"/>
      <c r="B21" s="149" t="s">
        <v>2</v>
      </c>
      <c r="C21" s="229"/>
      <c r="D21" s="239">
        <v>1427</v>
      </c>
      <c r="E21" s="230">
        <v>555</v>
      </c>
      <c r="F21" s="231">
        <v>581</v>
      </c>
      <c r="G21" s="231">
        <v>166</v>
      </c>
      <c r="H21" s="231">
        <v>20</v>
      </c>
      <c r="I21" s="231">
        <v>15</v>
      </c>
      <c r="J21" s="232">
        <v>90</v>
      </c>
      <c r="L21" s="273">
        <f>SUMPRODUCT(E$3:I$3,E21:I21)/SUM(E21:I21)</f>
        <v>4.2273747195213165</v>
      </c>
      <c r="N21" s="118">
        <v>30</v>
      </c>
      <c r="O21" s="109">
        <v>158</v>
      </c>
      <c r="P21" s="109">
        <v>808</v>
      </c>
      <c r="Q21" s="109">
        <v>222</v>
      </c>
      <c r="R21" s="109">
        <v>85</v>
      </c>
      <c r="S21" s="110">
        <v>124</v>
      </c>
      <c r="T21" s="2"/>
      <c r="U21" s="273">
        <f>SUMPRODUCT(N$3:R$3,N21:R21)/SUM(N21:R21)</f>
        <v>2.8664620107444359</v>
      </c>
    </row>
    <row r="22" spans="1:21" ht="13.5" customHeight="1" x14ac:dyDescent="0.15">
      <c r="A22" s="263"/>
      <c r="B22" s="148"/>
      <c r="C22" s="17"/>
      <c r="D22" s="201"/>
      <c r="E22" s="105">
        <v>38.892782060266299</v>
      </c>
      <c r="F22" s="106">
        <v>40.71478626489138</v>
      </c>
      <c r="G22" s="106">
        <v>11.632796075683252</v>
      </c>
      <c r="H22" s="106">
        <v>1.4015416958654519</v>
      </c>
      <c r="I22" s="106">
        <v>1.051156271899089</v>
      </c>
      <c r="J22" s="107">
        <v>6.3069376313945336</v>
      </c>
      <c r="L22" s="272"/>
      <c r="N22" s="117">
        <v>2.102312543798178</v>
      </c>
      <c r="O22" s="106">
        <v>11.07217939733707</v>
      </c>
      <c r="P22" s="106">
        <v>56.622284512964264</v>
      </c>
      <c r="Q22" s="106">
        <v>15.557112824106516</v>
      </c>
      <c r="R22" s="106">
        <v>5.9565522074281709</v>
      </c>
      <c r="S22" s="107">
        <v>8.6895585143658032</v>
      </c>
      <c r="U22" s="272"/>
    </row>
    <row r="23" spans="1:21" s="57" customFormat="1" ht="13.5" customHeight="1" x14ac:dyDescent="0.15">
      <c r="A23" s="263"/>
      <c r="B23" s="56" t="s">
        <v>46</v>
      </c>
      <c r="D23" s="202">
        <v>35</v>
      </c>
      <c r="E23" s="108">
        <v>9</v>
      </c>
      <c r="F23" s="109">
        <v>11</v>
      </c>
      <c r="G23" s="109">
        <v>10</v>
      </c>
      <c r="H23" s="109">
        <v>0</v>
      </c>
      <c r="I23" s="109">
        <v>0</v>
      </c>
      <c r="J23" s="110">
        <v>5</v>
      </c>
      <c r="L23" s="273">
        <f>SUMPRODUCT(E$3:I$3,E23:I23)/SUM(E23:I23)</f>
        <v>3.9666666666666668</v>
      </c>
      <c r="N23" s="118">
        <v>0</v>
      </c>
      <c r="O23" s="109">
        <v>4</v>
      </c>
      <c r="P23" s="109">
        <v>21</v>
      </c>
      <c r="Q23" s="109">
        <v>4</v>
      </c>
      <c r="R23" s="109">
        <v>1</v>
      </c>
      <c r="S23" s="110">
        <v>5</v>
      </c>
      <c r="T23" s="2"/>
      <c r="U23" s="273">
        <f>SUMPRODUCT(N$3:R$3,N23:R23)/SUM(N23:R23)</f>
        <v>2.9333333333333331</v>
      </c>
    </row>
    <row r="24" spans="1:21" ht="13.5" customHeight="1" thickBot="1" x14ac:dyDescent="0.2">
      <c r="A24" s="264"/>
      <c r="B24" s="150"/>
      <c r="C24" s="18"/>
      <c r="D24" s="203"/>
      <c r="E24" s="111">
        <v>25.714285714285712</v>
      </c>
      <c r="F24" s="112">
        <v>31.428571428571427</v>
      </c>
      <c r="G24" s="112">
        <v>28.571428571428569</v>
      </c>
      <c r="H24" s="112">
        <v>0</v>
      </c>
      <c r="I24" s="112">
        <v>0</v>
      </c>
      <c r="J24" s="113">
        <v>14.285714285714285</v>
      </c>
      <c r="L24" s="271"/>
      <c r="N24" s="119">
        <v>0</v>
      </c>
      <c r="O24" s="112">
        <v>11.428571428571429</v>
      </c>
      <c r="P24" s="112">
        <v>60</v>
      </c>
      <c r="Q24" s="112">
        <v>11.428571428571429</v>
      </c>
      <c r="R24" s="112">
        <v>2.8571428571428572</v>
      </c>
      <c r="S24" s="113">
        <v>14.285714285714285</v>
      </c>
      <c r="U24" s="271"/>
    </row>
    <row r="25" spans="1:21" s="57" customFormat="1" ht="13.5" customHeight="1" x14ac:dyDescent="0.15">
      <c r="A25" s="265" t="s">
        <v>44</v>
      </c>
      <c r="B25" s="55" t="s">
        <v>3</v>
      </c>
      <c r="C25" s="60"/>
      <c r="D25" s="204">
        <v>119</v>
      </c>
      <c r="E25" s="102">
        <v>74</v>
      </c>
      <c r="F25" s="103">
        <v>31</v>
      </c>
      <c r="G25" s="103">
        <v>8</v>
      </c>
      <c r="H25" s="103">
        <v>4</v>
      </c>
      <c r="I25" s="103">
        <v>1</v>
      </c>
      <c r="J25" s="104">
        <v>1</v>
      </c>
      <c r="L25" s="270">
        <f>SUMPRODUCT(E$3:I$3,E25:I25)/SUM(E25:I25)</f>
        <v>4.4661016949152543</v>
      </c>
      <c r="N25" s="116">
        <v>13</v>
      </c>
      <c r="O25" s="103">
        <v>10</v>
      </c>
      <c r="P25" s="103">
        <v>64</v>
      </c>
      <c r="Q25" s="103">
        <v>23</v>
      </c>
      <c r="R25" s="103">
        <v>8</v>
      </c>
      <c r="S25" s="104">
        <v>1</v>
      </c>
      <c r="T25" s="2"/>
      <c r="U25" s="270">
        <f>SUMPRODUCT(N$3:R$3,N25:R25)/SUM(N25:R25)</f>
        <v>2.9745762711864407</v>
      </c>
    </row>
    <row r="26" spans="1:21" ht="13.5" customHeight="1" x14ac:dyDescent="0.15">
      <c r="A26" s="263"/>
      <c r="B26" s="56"/>
      <c r="D26" s="198"/>
      <c r="E26" s="219">
        <v>62.184873949579831</v>
      </c>
      <c r="F26" s="220">
        <v>26.05042016806723</v>
      </c>
      <c r="G26" s="220">
        <v>6.7226890756302522</v>
      </c>
      <c r="H26" s="220">
        <v>3.3613445378151261</v>
      </c>
      <c r="I26" s="220">
        <v>0.84033613445378152</v>
      </c>
      <c r="J26" s="221">
        <v>0.84033613445378152</v>
      </c>
      <c r="L26" s="272"/>
      <c r="N26" s="117">
        <v>10.92436974789916</v>
      </c>
      <c r="O26" s="106">
        <v>8.4033613445378155</v>
      </c>
      <c r="P26" s="106">
        <v>53.781512605042018</v>
      </c>
      <c r="Q26" s="106">
        <v>19.327731092436977</v>
      </c>
      <c r="R26" s="106">
        <v>6.7226890756302522</v>
      </c>
      <c r="S26" s="107">
        <v>0.84033613445378152</v>
      </c>
      <c r="U26" s="272"/>
    </row>
    <row r="27" spans="1:21" s="57" customFormat="1" ht="13.5" customHeight="1" x14ac:dyDescent="0.15">
      <c r="A27" s="263"/>
      <c r="B27" s="149" t="s">
        <v>4</v>
      </c>
      <c r="C27" s="229"/>
      <c r="D27" s="240">
        <v>208</v>
      </c>
      <c r="E27" s="230">
        <v>101</v>
      </c>
      <c r="F27" s="231">
        <v>77</v>
      </c>
      <c r="G27" s="231">
        <v>24</v>
      </c>
      <c r="H27" s="231">
        <v>3</v>
      </c>
      <c r="I27" s="231">
        <v>2</v>
      </c>
      <c r="J27" s="232">
        <v>1</v>
      </c>
      <c r="L27" s="273">
        <f>SUMPRODUCT(E$3:I$3,E27:I27)/SUM(E27:I27)</f>
        <v>4.3140096618357484</v>
      </c>
      <c r="N27" s="118">
        <v>6</v>
      </c>
      <c r="O27" s="109">
        <v>34</v>
      </c>
      <c r="P27" s="109">
        <v>109</v>
      </c>
      <c r="Q27" s="109">
        <v>33</v>
      </c>
      <c r="R27" s="109">
        <v>23</v>
      </c>
      <c r="S27" s="110">
        <v>3</v>
      </c>
      <c r="T27" s="2"/>
      <c r="U27" s="273">
        <f>SUMPRODUCT(N$3:R$3,N27:R27)/SUM(N27:R27)</f>
        <v>2.8390243902439023</v>
      </c>
    </row>
    <row r="28" spans="1:21" ht="13.5" customHeight="1" x14ac:dyDescent="0.15">
      <c r="A28" s="263"/>
      <c r="B28" s="56"/>
      <c r="D28" s="198"/>
      <c r="E28" s="219">
        <v>48.557692307692307</v>
      </c>
      <c r="F28" s="220">
        <v>37.019230769230774</v>
      </c>
      <c r="G28" s="220">
        <v>11.538461538461538</v>
      </c>
      <c r="H28" s="220">
        <v>1.4423076923076923</v>
      </c>
      <c r="I28" s="220">
        <v>0.96153846153846156</v>
      </c>
      <c r="J28" s="221">
        <v>0.48076923076923078</v>
      </c>
      <c r="L28" s="272"/>
      <c r="N28" s="117">
        <v>2.8846153846153846</v>
      </c>
      <c r="O28" s="106">
        <v>16.346153846153847</v>
      </c>
      <c r="P28" s="106">
        <v>52.403846153846153</v>
      </c>
      <c r="Q28" s="106">
        <v>15.865384615384615</v>
      </c>
      <c r="R28" s="106">
        <v>11.057692307692307</v>
      </c>
      <c r="S28" s="107">
        <v>1.4423076923076923</v>
      </c>
      <c r="U28" s="272"/>
    </row>
    <row r="29" spans="1:21" s="57" customFormat="1" ht="13.5" customHeight="1" x14ac:dyDescent="0.15">
      <c r="A29" s="263"/>
      <c r="B29" s="149" t="s">
        <v>5</v>
      </c>
      <c r="C29" s="229"/>
      <c r="D29" s="240">
        <v>358</v>
      </c>
      <c r="E29" s="230">
        <v>149</v>
      </c>
      <c r="F29" s="231">
        <v>144</v>
      </c>
      <c r="G29" s="231">
        <v>52</v>
      </c>
      <c r="H29" s="231">
        <v>6</v>
      </c>
      <c r="I29" s="231">
        <v>4</v>
      </c>
      <c r="J29" s="232">
        <v>3</v>
      </c>
      <c r="L29" s="273">
        <f>SUMPRODUCT(E$3:I$3,E29:I29)/SUM(E29:I29)</f>
        <v>4.2056338028169016</v>
      </c>
      <c r="N29" s="118">
        <v>12</v>
      </c>
      <c r="O29" s="109">
        <v>53</v>
      </c>
      <c r="P29" s="109">
        <v>202</v>
      </c>
      <c r="Q29" s="109">
        <v>67</v>
      </c>
      <c r="R29" s="109">
        <v>19</v>
      </c>
      <c r="S29" s="110">
        <v>5</v>
      </c>
      <c r="T29" s="2"/>
      <c r="U29" s="273">
        <f>SUMPRODUCT(N$3:R$3,N29:R29)/SUM(N29:R29)</f>
        <v>2.9206798866855523</v>
      </c>
    </row>
    <row r="30" spans="1:21" ht="13.5" customHeight="1" x14ac:dyDescent="0.15">
      <c r="A30" s="263"/>
      <c r="B30" s="148"/>
      <c r="C30" s="17"/>
      <c r="D30" s="205"/>
      <c r="E30" s="105">
        <v>41.620111731843572</v>
      </c>
      <c r="F30" s="106">
        <v>40.22346368715084</v>
      </c>
      <c r="G30" s="106">
        <v>14.52513966480447</v>
      </c>
      <c r="H30" s="106">
        <v>1.6759776536312849</v>
      </c>
      <c r="I30" s="106">
        <v>1.1173184357541899</v>
      </c>
      <c r="J30" s="107">
        <v>0.83798882681564246</v>
      </c>
      <c r="L30" s="272"/>
      <c r="N30" s="117">
        <v>3.3519553072625698</v>
      </c>
      <c r="O30" s="106">
        <v>14.804469273743019</v>
      </c>
      <c r="P30" s="106">
        <v>56.424581005586596</v>
      </c>
      <c r="Q30" s="106">
        <v>18.715083798882681</v>
      </c>
      <c r="R30" s="106">
        <v>5.3072625698324023</v>
      </c>
      <c r="S30" s="107">
        <v>1.3966480446927374</v>
      </c>
      <c r="U30" s="272"/>
    </row>
    <row r="31" spans="1:21" s="57" customFormat="1" ht="13.5" customHeight="1" x14ac:dyDescent="0.15">
      <c r="A31" s="263"/>
      <c r="B31" s="149" t="s">
        <v>6</v>
      </c>
      <c r="C31" s="229"/>
      <c r="D31" s="240">
        <v>457</v>
      </c>
      <c r="E31" s="230">
        <v>189</v>
      </c>
      <c r="F31" s="231">
        <v>189</v>
      </c>
      <c r="G31" s="231">
        <v>56</v>
      </c>
      <c r="H31" s="231">
        <v>9</v>
      </c>
      <c r="I31" s="231">
        <v>4</v>
      </c>
      <c r="J31" s="232">
        <v>10</v>
      </c>
      <c r="L31" s="273">
        <f>SUMPRODUCT(E$3:I$3,E31:I31)/SUM(E31:I31)</f>
        <v>4.2304250559284116</v>
      </c>
      <c r="N31" s="118">
        <v>14</v>
      </c>
      <c r="O31" s="109">
        <v>54</v>
      </c>
      <c r="P31" s="109">
        <v>262</v>
      </c>
      <c r="Q31" s="109">
        <v>86</v>
      </c>
      <c r="R31" s="109">
        <v>30</v>
      </c>
      <c r="S31" s="110">
        <v>11</v>
      </c>
      <c r="T31" s="2"/>
      <c r="U31" s="273">
        <f>SUMPRODUCT(N$3:R$3,N31:R31)/SUM(N31:R31)</f>
        <v>2.8565022421524664</v>
      </c>
    </row>
    <row r="32" spans="1:21" ht="13.5" customHeight="1" x14ac:dyDescent="0.15">
      <c r="A32" s="263"/>
      <c r="B32" s="148"/>
      <c r="C32" s="17"/>
      <c r="D32" s="205"/>
      <c r="E32" s="105">
        <v>41.356673960612689</v>
      </c>
      <c r="F32" s="106">
        <v>41.356673960612689</v>
      </c>
      <c r="G32" s="106">
        <v>12.253829321663019</v>
      </c>
      <c r="H32" s="106">
        <v>1.9693654266958425</v>
      </c>
      <c r="I32" s="106">
        <v>0.87527352297592997</v>
      </c>
      <c r="J32" s="107">
        <v>2.1881838074398248</v>
      </c>
      <c r="L32" s="272"/>
      <c r="N32" s="117">
        <v>3.0634573304157549</v>
      </c>
      <c r="O32" s="106">
        <v>11.816192560175056</v>
      </c>
      <c r="P32" s="106">
        <v>57.330415754923415</v>
      </c>
      <c r="Q32" s="106">
        <v>18.818380743982495</v>
      </c>
      <c r="R32" s="106">
        <v>6.5645514223194743</v>
      </c>
      <c r="S32" s="107">
        <v>2.4070021881838075</v>
      </c>
      <c r="U32" s="272"/>
    </row>
    <row r="33" spans="1:21" s="57" customFormat="1" ht="13.5" customHeight="1" x14ac:dyDescent="0.15">
      <c r="A33" s="263"/>
      <c r="B33" s="149" t="s">
        <v>7</v>
      </c>
      <c r="C33" s="229"/>
      <c r="D33" s="240">
        <v>531</v>
      </c>
      <c r="E33" s="230">
        <v>151</v>
      </c>
      <c r="F33" s="231">
        <v>249</v>
      </c>
      <c r="G33" s="231">
        <v>96</v>
      </c>
      <c r="H33" s="231">
        <v>14</v>
      </c>
      <c r="I33" s="231">
        <v>6</v>
      </c>
      <c r="J33" s="232">
        <v>15</v>
      </c>
      <c r="L33" s="273">
        <f>SUMPRODUCT(E$3:I$3,E33:I33)/SUM(E33:I33)</f>
        <v>4.0174418604651159</v>
      </c>
      <c r="N33" s="118">
        <v>9</v>
      </c>
      <c r="O33" s="109">
        <v>43</v>
      </c>
      <c r="P33" s="109">
        <v>324</v>
      </c>
      <c r="Q33" s="109">
        <v>107</v>
      </c>
      <c r="R33" s="109">
        <v>24</v>
      </c>
      <c r="S33" s="110">
        <v>24</v>
      </c>
      <c r="T33" s="2"/>
      <c r="U33" s="273">
        <f>SUMPRODUCT(N$3:R$3,N33:R33)/SUM(N33:R33)</f>
        <v>2.8145956607495068</v>
      </c>
    </row>
    <row r="34" spans="1:21" ht="13.5" customHeight="1" x14ac:dyDescent="0.15">
      <c r="A34" s="263"/>
      <c r="B34" s="148"/>
      <c r="C34" s="17"/>
      <c r="D34" s="205"/>
      <c r="E34" s="105">
        <v>28.436911487758948</v>
      </c>
      <c r="F34" s="106">
        <v>46.89265536723164</v>
      </c>
      <c r="G34" s="106">
        <v>18.07909604519774</v>
      </c>
      <c r="H34" s="106">
        <v>2.6365348399246704</v>
      </c>
      <c r="I34" s="106">
        <v>1.1299435028248588</v>
      </c>
      <c r="J34" s="107">
        <v>2.8248587570621471</v>
      </c>
      <c r="L34" s="272"/>
      <c r="N34" s="117">
        <v>1.6949152542372881</v>
      </c>
      <c r="O34" s="106">
        <v>8.0979284369114879</v>
      </c>
      <c r="P34" s="106">
        <v>61.016949152542374</v>
      </c>
      <c r="Q34" s="106">
        <v>20.150659133709979</v>
      </c>
      <c r="R34" s="106">
        <v>4.5197740112994351</v>
      </c>
      <c r="S34" s="107">
        <v>4.5197740112994351</v>
      </c>
      <c r="U34" s="272"/>
    </row>
    <row r="35" spans="1:21" s="57" customFormat="1" ht="13.5" customHeight="1" x14ac:dyDescent="0.15">
      <c r="A35" s="263"/>
      <c r="B35" s="149" t="s">
        <v>45</v>
      </c>
      <c r="C35" s="229"/>
      <c r="D35" s="240">
        <v>750</v>
      </c>
      <c r="E35" s="230">
        <v>192</v>
      </c>
      <c r="F35" s="231">
        <v>291</v>
      </c>
      <c r="G35" s="231">
        <v>121</v>
      </c>
      <c r="H35" s="231">
        <v>15</v>
      </c>
      <c r="I35" s="231">
        <v>18</v>
      </c>
      <c r="J35" s="232">
        <v>113</v>
      </c>
      <c r="L35" s="273">
        <f>SUMPRODUCT(E$3:I$3,E35:I35)/SUM(E35:I35)</f>
        <v>3.9795918367346941</v>
      </c>
      <c r="N35" s="118">
        <v>6</v>
      </c>
      <c r="O35" s="109">
        <v>73</v>
      </c>
      <c r="P35" s="109">
        <v>405</v>
      </c>
      <c r="Q35" s="109">
        <v>84</v>
      </c>
      <c r="R35" s="109">
        <v>32</v>
      </c>
      <c r="S35" s="110">
        <v>150</v>
      </c>
      <c r="T35" s="2"/>
      <c r="U35" s="273">
        <f>SUMPRODUCT(N$3:R$3,N35:R35)/SUM(N35:R35)</f>
        <v>2.895</v>
      </c>
    </row>
    <row r="36" spans="1:21" ht="13.5" customHeight="1" x14ac:dyDescent="0.15">
      <c r="A36" s="263"/>
      <c r="B36" s="148"/>
      <c r="C36" s="17"/>
      <c r="D36" s="205"/>
      <c r="E36" s="105">
        <v>25.6</v>
      </c>
      <c r="F36" s="106">
        <v>38.800000000000004</v>
      </c>
      <c r="G36" s="106">
        <v>16.133333333333333</v>
      </c>
      <c r="H36" s="106">
        <v>2</v>
      </c>
      <c r="I36" s="106">
        <v>2.4</v>
      </c>
      <c r="J36" s="107">
        <v>15.066666666666666</v>
      </c>
      <c r="L36" s="272"/>
      <c r="N36" s="117">
        <v>0.8</v>
      </c>
      <c r="O36" s="106">
        <v>9.7333333333333325</v>
      </c>
      <c r="P36" s="106">
        <v>54</v>
      </c>
      <c r="Q36" s="106">
        <v>11.200000000000001</v>
      </c>
      <c r="R36" s="106">
        <v>4.2666666666666666</v>
      </c>
      <c r="S36" s="107">
        <v>20</v>
      </c>
      <c r="U36" s="272"/>
    </row>
    <row r="37" spans="1:21" s="57" customFormat="1" ht="13.5" customHeight="1" x14ac:dyDescent="0.15">
      <c r="A37" s="263"/>
      <c r="B37" s="56" t="s">
        <v>46</v>
      </c>
      <c r="D37" s="198">
        <v>32</v>
      </c>
      <c r="E37" s="108">
        <v>7</v>
      </c>
      <c r="F37" s="109">
        <v>10</v>
      </c>
      <c r="G37" s="109">
        <v>10</v>
      </c>
      <c r="H37" s="109">
        <v>0</v>
      </c>
      <c r="I37" s="109">
        <v>0</v>
      </c>
      <c r="J37" s="110">
        <v>5</v>
      </c>
      <c r="L37" s="273">
        <f>SUMPRODUCT(E$3:I$3,E37:I37)/SUM(E37:I37)</f>
        <v>3.8888888888888888</v>
      </c>
      <c r="N37" s="118">
        <v>0</v>
      </c>
      <c r="O37" s="109">
        <v>4</v>
      </c>
      <c r="P37" s="109">
        <v>19</v>
      </c>
      <c r="Q37" s="109">
        <v>3</v>
      </c>
      <c r="R37" s="109">
        <v>1</v>
      </c>
      <c r="S37" s="110">
        <v>5</v>
      </c>
      <c r="T37" s="2"/>
      <c r="U37" s="273">
        <f>SUMPRODUCT(N$3:R$3,N37:R37)/SUM(N37:R37)</f>
        <v>2.9629629629629628</v>
      </c>
    </row>
    <row r="38" spans="1:21" ht="13.5" customHeight="1" thickBot="1" x14ac:dyDescent="0.2">
      <c r="A38" s="263"/>
      <c r="B38" s="56"/>
      <c r="D38" s="199"/>
      <c r="E38" s="111">
        <v>21.875</v>
      </c>
      <c r="F38" s="112">
        <v>31.25</v>
      </c>
      <c r="G38" s="112">
        <v>31.25</v>
      </c>
      <c r="H38" s="112">
        <v>0</v>
      </c>
      <c r="I38" s="112">
        <v>0</v>
      </c>
      <c r="J38" s="113">
        <v>15.625</v>
      </c>
      <c r="L38" s="271"/>
      <c r="N38" s="119">
        <v>0</v>
      </c>
      <c r="O38" s="112">
        <v>12.5</v>
      </c>
      <c r="P38" s="112">
        <v>59.375</v>
      </c>
      <c r="Q38" s="112">
        <v>9.375</v>
      </c>
      <c r="R38" s="112">
        <v>3.125</v>
      </c>
      <c r="S38" s="113">
        <v>15.625</v>
      </c>
      <c r="U38" s="271"/>
    </row>
    <row r="39" spans="1:21" s="57" customFormat="1" ht="13.5" customHeight="1" x14ac:dyDescent="0.15">
      <c r="A39" s="265" t="s">
        <v>47</v>
      </c>
      <c r="B39" s="55" t="s">
        <v>49</v>
      </c>
      <c r="C39" s="217"/>
      <c r="D39" s="202">
        <v>365</v>
      </c>
      <c r="E39" s="108">
        <v>172</v>
      </c>
      <c r="F39" s="109">
        <v>126</v>
      </c>
      <c r="G39" s="109">
        <v>50</v>
      </c>
      <c r="H39" s="109">
        <v>8</v>
      </c>
      <c r="I39" s="109">
        <v>4</v>
      </c>
      <c r="J39" s="110">
        <v>5</v>
      </c>
      <c r="L39" s="270">
        <f>SUMPRODUCT(E$3:I$3,E39:I39)/SUM(E39:I39)</f>
        <v>4.2611111111111111</v>
      </c>
      <c r="N39" s="118">
        <v>19</v>
      </c>
      <c r="O39" s="109">
        <v>31</v>
      </c>
      <c r="P39" s="109">
        <v>204</v>
      </c>
      <c r="Q39" s="109">
        <v>78</v>
      </c>
      <c r="R39" s="109">
        <v>25</v>
      </c>
      <c r="S39" s="110">
        <v>8</v>
      </c>
      <c r="T39" s="2"/>
      <c r="U39" s="270">
        <f>SUMPRODUCT(N$3:R$3,N39:R39)/SUM(N39:R39)</f>
        <v>2.8347338935574231</v>
      </c>
    </row>
    <row r="40" spans="1:21" ht="13.5" customHeight="1" x14ac:dyDescent="0.15">
      <c r="A40" s="263"/>
      <c r="B40" s="56"/>
      <c r="C40" s="218"/>
      <c r="D40" s="202"/>
      <c r="E40" s="219">
        <v>47.12328767123288</v>
      </c>
      <c r="F40" s="220">
        <v>34.520547945205479</v>
      </c>
      <c r="G40" s="220">
        <v>13.698630136986301</v>
      </c>
      <c r="H40" s="220">
        <v>2.1917808219178081</v>
      </c>
      <c r="I40" s="220">
        <v>1.095890410958904</v>
      </c>
      <c r="J40" s="221">
        <v>1.3698630136986301</v>
      </c>
      <c r="L40" s="272"/>
      <c r="N40" s="117">
        <v>5.2054794520547949</v>
      </c>
      <c r="O40" s="106">
        <v>8.493150684931507</v>
      </c>
      <c r="P40" s="106">
        <v>55.890410958904113</v>
      </c>
      <c r="Q40" s="106">
        <v>21.36986301369863</v>
      </c>
      <c r="R40" s="106">
        <v>6.8493150684931505</v>
      </c>
      <c r="S40" s="107">
        <v>2.1917808219178081</v>
      </c>
      <c r="U40" s="272"/>
    </row>
    <row r="41" spans="1:21" s="57" customFormat="1" ht="13.5" customHeight="1" x14ac:dyDescent="0.15">
      <c r="A41" s="263"/>
      <c r="B41" s="149" t="s">
        <v>51</v>
      </c>
      <c r="C41" s="246"/>
      <c r="D41" s="239">
        <v>1728</v>
      </c>
      <c r="E41" s="230">
        <v>579</v>
      </c>
      <c r="F41" s="231">
        <v>741</v>
      </c>
      <c r="G41" s="231">
        <v>255</v>
      </c>
      <c r="H41" s="231">
        <v>32</v>
      </c>
      <c r="I41" s="231">
        <v>21</v>
      </c>
      <c r="J41" s="232">
        <v>100</v>
      </c>
      <c r="L41" s="273">
        <f>SUMPRODUCT(E$3:I$3,E41:I41)/SUM(E41:I41)</f>
        <v>4.1210073710073711</v>
      </c>
      <c r="N41" s="118">
        <v>32</v>
      </c>
      <c r="O41" s="109">
        <v>210</v>
      </c>
      <c r="P41" s="109">
        <v>995</v>
      </c>
      <c r="Q41" s="109">
        <v>264</v>
      </c>
      <c r="R41" s="109">
        <v>92</v>
      </c>
      <c r="S41" s="110">
        <v>135</v>
      </c>
      <c r="T41" s="2"/>
      <c r="U41" s="273">
        <f>SUMPRODUCT(N$3:R$3,N41:R41)/SUM(N41:R41)</f>
        <v>2.8907721280602638</v>
      </c>
    </row>
    <row r="42" spans="1:21" ht="13.5" customHeight="1" x14ac:dyDescent="0.15">
      <c r="A42" s="263"/>
      <c r="B42" s="148"/>
      <c r="C42" s="243"/>
      <c r="D42" s="201"/>
      <c r="E42" s="105">
        <v>33.506944444444443</v>
      </c>
      <c r="F42" s="106">
        <v>42.881944444444443</v>
      </c>
      <c r="G42" s="106">
        <v>14.756944444444445</v>
      </c>
      <c r="H42" s="106">
        <v>1.8518518518518516</v>
      </c>
      <c r="I42" s="106">
        <v>1.2152777777777779</v>
      </c>
      <c r="J42" s="107">
        <v>5.7870370370370372</v>
      </c>
      <c r="L42" s="272"/>
      <c r="N42" s="117">
        <v>1.8518518518518516</v>
      </c>
      <c r="O42" s="106">
        <v>12.152777777777777</v>
      </c>
      <c r="P42" s="106">
        <v>57.581018518518526</v>
      </c>
      <c r="Q42" s="106">
        <v>15.277777777777779</v>
      </c>
      <c r="R42" s="106">
        <v>5.3240740740740744</v>
      </c>
      <c r="S42" s="107">
        <v>7.8125</v>
      </c>
      <c r="U42" s="272"/>
    </row>
    <row r="43" spans="1:21" s="57" customFormat="1" ht="13.5" customHeight="1" x14ac:dyDescent="0.15">
      <c r="A43" s="263"/>
      <c r="B43" s="149" t="s">
        <v>52</v>
      </c>
      <c r="C43" s="246"/>
      <c r="D43" s="239">
        <v>317</v>
      </c>
      <c r="E43" s="230">
        <v>104</v>
      </c>
      <c r="F43" s="231">
        <v>110</v>
      </c>
      <c r="G43" s="231">
        <v>51</v>
      </c>
      <c r="H43" s="231">
        <v>9</v>
      </c>
      <c r="I43" s="231">
        <v>10</v>
      </c>
      <c r="J43" s="232">
        <v>33</v>
      </c>
      <c r="L43" s="273">
        <f>SUMPRODUCT(E$3:I$3,E43:I43)/SUM(E43:I43)</f>
        <v>4.017605633802817</v>
      </c>
      <c r="N43" s="118">
        <v>8</v>
      </c>
      <c r="O43" s="109">
        <v>25</v>
      </c>
      <c r="P43" s="109">
        <v>163</v>
      </c>
      <c r="Q43" s="109">
        <v>57</v>
      </c>
      <c r="R43" s="109">
        <v>19</v>
      </c>
      <c r="S43" s="110">
        <v>45</v>
      </c>
      <c r="T43" s="2"/>
      <c r="U43" s="273">
        <f>SUMPRODUCT(N$3:R$3,N43:R43)/SUM(N43:R43)</f>
        <v>2.8014705882352939</v>
      </c>
    </row>
    <row r="44" spans="1:21" ht="13.5" customHeight="1" x14ac:dyDescent="0.15">
      <c r="A44" s="263"/>
      <c r="B44" s="148"/>
      <c r="C44" s="243"/>
      <c r="D44" s="201"/>
      <c r="E44" s="105">
        <v>32.807570977917983</v>
      </c>
      <c r="F44" s="106">
        <v>34.700315457413247</v>
      </c>
      <c r="G44" s="106">
        <v>16.088328075709779</v>
      </c>
      <c r="H44" s="106">
        <v>2.8391167192429023</v>
      </c>
      <c r="I44" s="106">
        <v>3.1545741324921135</v>
      </c>
      <c r="J44" s="107">
        <v>10.410094637223976</v>
      </c>
      <c r="L44" s="272"/>
      <c r="N44" s="117">
        <v>2.5236593059936907</v>
      </c>
      <c r="O44" s="106">
        <v>7.8864353312302837</v>
      </c>
      <c r="P44" s="106">
        <v>51.419558359621455</v>
      </c>
      <c r="Q44" s="106">
        <v>17.981072555205046</v>
      </c>
      <c r="R44" s="106">
        <v>5.9936908517350158</v>
      </c>
      <c r="S44" s="107">
        <v>14.195583596214512</v>
      </c>
      <c r="U44" s="272"/>
    </row>
    <row r="45" spans="1:21" s="57" customFormat="1" ht="13.5" customHeight="1" x14ac:dyDescent="0.15">
      <c r="A45" s="263"/>
      <c r="B45" s="56" t="s">
        <v>350</v>
      </c>
      <c r="C45" s="244"/>
      <c r="D45" s="202">
        <v>45</v>
      </c>
      <c r="E45" s="108">
        <v>8</v>
      </c>
      <c r="F45" s="109">
        <v>14</v>
      </c>
      <c r="G45" s="109">
        <v>11</v>
      </c>
      <c r="H45" s="109">
        <v>2</v>
      </c>
      <c r="I45" s="109">
        <v>0</v>
      </c>
      <c r="J45" s="110">
        <v>10</v>
      </c>
      <c r="L45" s="273">
        <f>SUMPRODUCT(E$3:I$3,E45:I45)/SUM(E45:I45)</f>
        <v>3.8</v>
      </c>
      <c r="N45" s="118">
        <v>1</v>
      </c>
      <c r="O45" s="109">
        <v>5</v>
      </c>
      <c r="P45" s="109">
        <v>23</v>
      </c>
      <c r="Q45" s="109">
        <v>4</v>
      </c>
      <c r="R45" s="109">
        <v>1</v>
      </c>
      <c r="S45" s="110">
        <v>11</v>
      </c>
      <c r="T45" s="2"/>
      <c r="U45" s="273">
        <f>SUMPRODUCT(N$3:R$3,N45:R45)/SUM(N45:R45)</f>
        <v>3.0294117647058822</v>
      </c>
    </row>
    <row r="46" spans="1:21" ht="13.5" customHeight="1" thickBot="1" x14ac:dyDescent="0.2">
      <c r="A46" s="264"/>
      <c r="B46" s="150"/>
      <c r="C46" s="245"/>
      <c r="D46" s="203"/>
      <c r="E46" s="111">
        <v>17.777777777777779</v>
      </c>
      <c r="F46" s="112">
        <v>31.111111111111111</v>
      </c>
      <c r="G46" s="112">
        <v>24.444444444444443</v>
      </c>
      <c r="H46" s="112">
        <v>4.4444444444444446</v>
      </c>
      <c r="I46" s="112">
        <v>0</v>
      </c>
      <c r="J46" s="113">
        <v>22.222222222222221</v>
      </c>
      <c r="L46" s="271"/>
      <c r="N46" s="119">
        <v>2.2222222222222223</v>
      </c>
      <c r="O46" s="112">
        <v>11.111111111111111</v>
      </c>
      <c r="P46" s="112">
        <v>51.111111111111107</v>
      </c>
      <c r="Q46" s="112">
        <v>8.8888888888888893</v>
      </c>
      <c r="R46" s="112">
        <v>2.2222222222222223</v>
      </c>
      <c r="S46" s="113">
        <v>24.444444444444443</v>
      </c>
      <c r="U46" s="271"/>
    </row>
    <row r="47" spans="1:21" s="57" customFormat="1" ht="13.5" customHeight="1" x14ac:dyDescent="0.15">
      <c r="A47" s="265" t="s">
        <v>224</v>
      </c>
      <c r="B47" s="55" t="s">
        <v>54</v>
      </c>
      <c r="C47" s="217"/>
      <c r="D47" s="202">
        <v>95</v>
      </c>
      <c r="E47" s="108">
        <v>60</v>
      </c>
      <c r="F47" s="109">
        <v>23</v>
      </c>
      <c r="G47" s="109">
        <v>7</v>
      </c>
      <c r="H47" s="109">
        <v>4</v>
      </c>
      <c r="I47" s="109">
        <v>0</v>
      </c>
      <c r="J47" s="110">
        <v>1</v>
      </c>
      <c r="L47" s="270">
        <f>SUMPRODUCT(E$3:I$3,E47:I47)/SUM(E47:I47)</f>
        <v>4.4787234042553195</v>
      </c>
      <c r="N47" s="118">
        <v>10</v>
      </c>
      <c r="O47" s="109">
        <v>6</v>
      </c>
      <c r="P47" s="109">
        <v>53</v>
      </c>
      <c r="Q47" s="109">
        <v>21</v>
      </c>
      <c r="R47" s="109">
        <v>4</v>
      </c>
      <c r="S47" s="110">
        <v>1</v>
      </c>
      <c r="T47" s="2"/>
      <c r="U47" s="270">
        <f>SUMPRODUCT(N$3:R$3,N47:R47)/SUM(N47:R47)</f>
        <v>2.9680851063829787</v>
      </c>
    </row>
    <row r="48" spans="1:21" ht="13.5" customHeight="1" x14ac:dyDescent="0.15">
      <c r="A48" s="263"/>
      <c r="B48" s="56"/>
      <c r="C48" s="218"/>
      <c r="D48" s="202"/>
      <c r="E48" s="219">
        <v>63.157894736842103</v>
      </c>
      <c r="F48" s="220">
        <v>24.210526315789473</v>
      </c>
      <c r="G48" s="220">
        <v>7.3684210526315779</v>
      </c>
      <c r="H48" s="220">
        <v>4.2105263157894735</v>
      </c>
      <c r="I48" s="220">
        <v>0</v>
      </c>
      <c r="J48" s="221">
        <v>1.0526315789473684</v>
      </c>
      <c r="L48" s="272"/>
      <c r="N48" s="117">
        <v>10.526315789473683</v>
      </c>
      <c r="O48" s="106">
        <v>6.3157894736842106</v>
      </c>
      <c r="P48" s="106">
        <v>55.78947368421052</v>
      </c>
      <c r="Q48" s="106">
        <v>22.105263157894736</v>
      </c>
      <c r="R48" s="106">
        <v>4.2105263157894735</v>
      </c>
      <c r="S48" s="107">
        <v>1.0526315789473684</v>
      </c>
      <c r="U48" s="272"/>
    </row>
    <row r="49" spans="1:21" s="57" customFormat="1" ht="13.5" customHeight="1" x14ac:dyDescent="0.15">
      <c r="A49" s="263"/>
      <c r="B49" s="149" t="s">
        <v>393</v>
      </c>
      <c r="C49" s="246"/>
      <c r="D49" s="239">
        <v>332</v>
      </c>
      <c r="E49" s="230">
        <v>145</v>
      </c>
      <c r="F49" s="231">
        <v>126</v>
      </c>
      <c r="G49" s="231">
        <v>48</v>
      </c>
      <c r="H49" s="231">
        <v>4</v>
      </c>
      <c r="I49" s="231">
        <v>4</v>
      </c>
      <c r="J49" s="232">
        <v>5</v>
      </c>
      <c r="L49" s="273">
        <f>SUMPRODUCT(E$3:I$3,E49:I49)/SUM(E49:I49)</f>
        <v>4.2354740061162079</v>
      </c>
      <c r="N49" s="118">
        <v>12</v>
      </c>
      <c r="O49" s="109">
        <v>33</v>
      </c>
      <c r="P49" s="109">
        <v>178</v>
      </c>
      <c r="Q49" s="109">
        <v>74</v>
      </c>
      <c r="R49" s="109">
        <v>29</v>
      </c>
      <c r="S49" s="110">
        <v>6</v>
      </c>
      <c r="T49" s="2"/>
      <c r="U49" s="273">
        <f>SUMPRODUCT(N$3:R$3,N49:R49)/SUM(N49:R49)</f>
        <v>2.7699386503067487</v>
      </c>
    </row>
    <row r="50" spans="1:21" ht="13.5" customHeight="1" x14ac:dyDescent="0.15">
      <c r="A50" s="263"/>
      <c r="B50" s="148"/>
      <c r="C50" s="243"/>
      <c r="D50" s="201"/>
      <c r="E50" s="105">
        <v>43.674698795180724</v>
      </c>
      <c r="F50" s="106">
        <v>37.951807228915662</v>
      </c>
      <c r="G50" s="106">
        <v>14.457831325301203</v>
      </c>
      <c r="H50" s="106">
        <v>1.2048192771084338</v>
      </c>
      <c r="I50" s="106">
        <v>1.2048192771084338</v>
      </c>
      <c r="J50" s="107">
        <v>1.5060240963855422</v>
      </c>
      <c r="L50" s="272"/>
      <c r="N50" s="117">
        <v>3.6144578313253009</v>
      </c>
      <c r="O50" s="106">
        <v>9.9397590361445776</v>
      </c>
      <c r="P50" s="106">
        <v>53.614457831325304</v>
      </c>
      <c r="Q50" s="106">
        <v>22.289156626506024</v>
      </c>
      <c r="R50" s="106">
        <v>8.7349397590361448</v>
      </c>
      <c r="S50" s="107">
        <v>1.8072289156626504</v>
      </c>
      <c r="U50" s="272"/>
    </row>
    <row r="51" spans="1:21" s="57" customFormat="1" ht="13.5" customHeight="1" x14ac:dyDescent="0.15">
      <c r="A51" s="263"/>
      <c r="B51" s="149" t="s">
        <v>56</v>
      </c>
      <c r="C51" s="246"/>
      <c r="D51" s="239">
        <v>216</v>
      </c>
      <c r="E51" s="230">
        <v>72</v>
      </c>
      <c r="F51" s="231">
        <v>106</v>
      </c>
      <c r="G51" s="231">
        <v>28</v>
      </c>
      <c r="H51" s="231">
        <v>4</v>
      </c>
      <c r="I51" s="231">
        <v>2</v>
      </c>
      <c r="J51" s="232">
        <v>4</v>
      </c>
      <c r="L51" s="273">
        <f>SUMPRODUCT(E$3:I$3,E51:I51)/SUM(E51:I51)</f>
        <v>4.1415094339622645</v>
      </c>
      <c r="N51" s="118">
        <v>2</v>
      </c>
      <c r="O51" s="109">
        <v>30</v>
      </c>
      <c r="P51" s="109">
        <v>122</v>
      </c>
      <c r="Q51" s="109">
        <v>38</v>
      </c>
      <c r="R51" s="109">
        <v>16</v>
      </c>
      <c r="S51" s="110">
        <v>8</v>
      </c>
      <c r="T51" s="2"/>
      <c r="U51" s="273">
        <f>SUMPRODUCT(N$3:R$3,N51:R51)/SUM(N51:R51)</f>
        <v>2.8269230769230771</v>
      </c>
    </row>
    <row r="52" spans="1:21" ht="13.5" customHeight="1" x14ac:dyDescent="0.15">
      <c r="A52" s="263"/>
      <c r="B52" s="148"/>
      <c r="C52" s="243"/>
      <c r="D52" s="201"/>
      <c r="E52" s="105">
        <v>33.333333333333329</v>
      </c>
      <c r="F52" s="106">
        <v>49.074074074074076</v>
      </c>
      <c r="G52" s="106">
        <v>12.962962962962962</v>
      </c>
      <c r="H52" s="106">
        <v>1.8518518518518516</v>
      </c>
      <c r="I52" s="106">
        <v>0.92592592592592582</v>
      </c>
      <c r="J52" s="107">
        <v>1.8518518518518516</v>
      </c>
      <c r="L52" s="272"/>
      <c r="N52" s="117">
        <v>0.92592592592592582</v>
      </c>
      <c r="O52" s="106">
        <v>13.888888888888889</v>
      </c>
      <c r="P52" s="106">
        <v>56.481481481481474</v>
      </c>
      <c r="Q52" s="106">
        <v>17.592592592592592</v>
      </c>
      <c r="R52" s="106">
        <v>7.4074074074074066</v>
      </c>
      <c r="S52" s="107">
        <v>3.7037037037037033</v>
      </c>
      <c r="U52" s="272"/>
    </row>
    <row r="53" spans="1:21" s="57" customFormat="1" ht="13.5" customHeight="1" x14ac:dyDescent="0.15">
      <c r="A53" s="263"/>
      <c r="B53" s="149" t="s">
        <v>58</v>
      </c>
      <c r="C53" s="246"/>
      <c r="D53" s="239">
        <v>177</v>
      </c>
      <c r="E53" s="230">
        <v>75</v>
      </c>
      <c r="F53" s="231">
        <v>71</v>
      </c>
      <c r="G53" s="231">
        <v>22</v>
      </c>
      <c r="H53" s="231">
        <v>3</v>
      </c>
      <c r="I53" s="231">
        <v>2</v>
      </c>
      <c r="J53" s="232">
        <v>4</v>
      </c>
      <c r="L53" s="273">
        <f>SUMPRODUCT(E$3:I$3,E53:I53)/SUM(E53:I53)</f>
        <v>4.2369942196531793</v>
      </c>
      <c r="N53" s="118">
        <v>8</v>
      </c>
      <c r="O53" s="109">
        <v>33</v>
      </c>
      <c r="P53" s="109">
        <v>98</v>
      </c>
      <c r="Q53" s="109">
        <v>19</v>
      </c>
      <c r="R53" s="109">
        <v>12</v>
      </c>
      <c r="S53" s="110">
        <v>7</v>
      </c>
      <c r="T53" s="2"/>
      <c r="U53" s="273">
        <f>SUMPRODUCT(N$3:R$3,N53:R53)/SUM(N53:R53)</f>
        <v>3.0352941176470587</v>
      </c>
    </row>
    <row r="54" spans="1:21" ht="13.5" customHeight="1" x14ac:dyDescent="0.15">
      <c r="A54" s="263"/>
      <c r="B54" s="148"/>
      <c r="C54" s="243"/>
      <c r="D54" s="201"/>
      <c r="E54" s="105">
        <v>42.372881355932201</v>
      </c>
      <c r="F54" s="106">
        <v>40.112994350282491</v>
      </c>
      <c r="G54" s="106">
        <v>12.429378531073446</v>
      </c>
      <c r="H54" s="106">
        <v>1.6949152542372881</v>
      </c>
      <c r="I54" s="106">
        <v>1.1299435028248588</v>
      </c>
      <c r="J54" s="107">
        <v>2.2598870056497176</v>
      </c>
      <c r="L54" s="272"/>
      <c r="N54" s="117">
        <v>4.5197740112994351</v>
      </c>
      <c r="O54" s="106">
        <v>18.64406779661017</v>
      </c>
      <c r="P54" s="106">
        <v>55.367231638418076</v>
      </c>
      <c r="Q54" s="106">
        <v>10.734463276836157</v>
      </c>
      <c r="R54" s="106">
        <v>6.7796610169491522</v>
      </c>
      <c r="S54" s="107">
        <v>3.9548022598870061</v>
      </c>
      <c r="U54" s="272"/>
    </row>
    <row r="55" spans="1:21" s="57" customFormat="1" ht="13.5" customHeight="1" x14ac:dyDescent="0.15">
      <c r="A55" s="263"/>
      <c r="B55" s="149" t="s">
        <v>60</v>
      </c>
      <c r="C55" s="246"/>
      <c r="D55" s="239">
        <v>396</v>
      </c>
      <c r="E55" s="230">
        <v>165</v>
      </c>
      <c r="F55" s="231">
        <v>155</v>
      </c>
      <c r="G55" s="231">
        <v>57</v>
      </c>
      <c r="H55" s="231">
        <v>7</v>
      </c>
      <c r="I55" s="231">
        <v>3</v>
      </c>
      <c r="J55" s="232">
        <v>9</v>
      </c>
      <c r="L55" s="273">
        <f>SUMPRODUCT(E$3:I$3,E55:I55)/SUM(E55:I55)</f>
        <v>4.2196382428940566</v>
      </c>
      <c r="N55" s="118">
        <v>13</v>
      </c>
      <c r="O55" s="109">
        <v>60</v>
      </c>
      <c r="P55" s="109">
        <v>222</v>
      </c>
      <c r="Q55" s="109">
        <v>63</v>
      </c>
      <c r="R55" s="109">
        <v>25</v>
      </c>
      <c r="S55" s="110">
        <v>13</v>
      </c>
      <c r="T55" s="2"/>
      <c r="U55" s="273">
        <f>SUMPRODUCT(N$3:R$3,N55:R55)/SUM(N55:R55)</f>
        <v>2.9295039164490864</v>
      </c>
    </row>
    <row r="56" spans="1:21" ht="13.5" customHeight="1" x14ac:dyDescent="0.15">
      <c r="A56" s="263"/>
      <c r="B56" s="148"/>
      <c r="C56" s="243"/>
      <c r="D56" s="201"/>
      <c r="E56" s="105">
        <v>41.666666666666671</v>
      </c>
      <c r="F56" s="106">
        <v>39.141414141414145</v>
      </c>
      <c r="G56" s="106">
        <v>14.393939393939394</v>
      </c>
      <c r="H56" s="106">
        <v>1.7676767676767675</v>
      </c>
      <c r="I56" s="106">
        <v>0.75757575757575757</v>
      </c>
      <c r="J56" s="107">
        <v>2.2727272727272729</v>
      </c>
      <c r="L56" s="272"/>
      <c r="N56" s="117">
        <v>3.2828282828282833</v>
      </c>
      <c r="O56" s="106">
        <v>15.151515151515152</v>
      </c>
      <c r="P56" s="106">
        <v>56.060606060606055</v>
      </c>
      <c r="Q56" s="106">
        <v>15.909090909090908</v>
      </c>
      <c r="R56" s="106">
        <v>6.3131313131313131</v>
      </c>
      <c r="S56" s="107">
        <v>3.2828282828282833</v>
      </c>
      <c r="U56" s="272"/>
    </row>
    <row r="57" spans="1:21" s="57" customFormat="1" ht="13.5" customHeight="1" x14ac:dyDescent="0.15">
      <c r="A57" s="263"/>
      <c r="B57" s="149" t="s">
        <v>62</v>
      </c>
      <c r="C57" s="246"/>
      <c r="D57" s="239">
        <v>207</v>
      </c>
      <c r="E57" s="230">
        <v>83</v>
      </c>
      <c r="F57" s="231">
        <v>92</v>
      </c>
      <c r="G57" s="231">
        <v>19</v>
      </c>
      <c r="H57" s="231">
        <v>5</v>
      </c>
      <c r="I57" s="231">
        <v>4</v>
      </c>
      <c r="J57" s="232">
        <v>4</v>
      </c>
      <c r="L57" s="273">
        <f>SUMPRODUCT(E$3:I$3,E57:I57)/SUM(E57:I57)</f>
        <v>4.2068965517241379</v>
      </c>
      <c r="N57" s="118">
        <v>8</v>
      </c>
      <c r="O57" s="109">
        <v>33</v>
      </c>
      <c r="P57" s="109">
        <v>108</v>
      </c>
      <c r="Q57" s="109">
        <v>38</v>
      </c>
      <c r="R57" s="109">
        <v>11</v>
      </c>
      <c r="S57" s="110">
        <v>9</v>
      </c>
      <c r="T57" s="2"/>
      <c r="U57" s="273">
        <f>SUMPRODUCT(N$3:R$3,N57:R57)/SUM(N57:R57)</f>
        <v>2.9444444444444446</v>
      </c>
    </row>
    <row r="58" spans="1:21" ht="13.5" customHeight="1" x14ac:dyDescent="0.15">
      <c r="A58" s="263"/>
      <c r="B58" s="148"/>
      <c r="C58" s="243"/>
      <c r="D58" s="201"/>
      <c r="E58" s="105">
        <v>40.096618357487927</v>
      </c>
      <c r="F58" s="106">
        <v>44.444444444444443</v>
      </c>
      <c r="G58" s="106">
        <v>9.1787439613526569</v>
      </c>
      <c r="H58" s="106">
        <v>2.4154589371980677</v>
      </c>
      <c r="I58" s="106">
        <v>1.932367149758454</v>
      </c>
      <c r="J58" s="107">
        <v>1.932367149758454</v>
      </c>
      <c r="L58" s="272"/>
      <c r="N58" s="117">
        <v>3.8647342995169081</v>
      </c>
      <c r="O58" s="106">
        <v>15.942028985507244</v>
      </c>
      <c r="P58" s="106">
        <v>52.173913043478258</v>
      </c>
      <c r="Q58" s="106">
        <v>18.357487922705314</v>
      </c>
      <c r="R58" s="106">
        <v>5.3140096618357484</v>
      </c>
      <c r="S58" s="107">
        <v>4.3478260869565215</v>
      </c>
      <c r="U58" s="272"/>
    </row>
    <row r="59" spans="1:21" s="57" customFormat="1" ht="13.5" customHeight="1" x14ac:dyDescent="0.15">
      <c r="A59" s="263"/>
      <c r="B59" s="149" t="s">
        <v>64</v>
      </c>
      <c r="C59" s="246"/>
      <c r="D59" s="206">
        <v>142</v>
      </c>
      <c r="E59" s="230">
        <v>34</v>
      </c>
      <c r="F59" s="231">
        <v>45</v>
      </c>
      <c r="G59" s="231">
        <v>37</v>
      </c>
      <c r="H59" s="231">
        <v>3</v>
      </c>
      <c r="I59" s="231">
        <v>5</v>
      </c>
      <c r="J59" s="232">
        <v>18</v>
      </c>
      <c r="L59" s="273">
        <f>SUMPRODUCT(E$3:I$3,E59:I59)/SUM(E59:I59)</f>
        <v>3.806451612903226</v>
      </c>
      <c r="N59" s="118">
        <v>2</v>
      </c>
      <c r="O59" s="109">
        <v>8</v>
      </c>
      <c r="P59" s="109">
        <v>80</v>
      </c>
      <c r="Q59" s="109">
        <v>17</v>
      </c>
      <c r="R59" s="109">
        <v>6</v>
      </c>
      <c r="S59" s="110">
        <v>29</v>
      </c>
      <c r="T59" s="2"/>
      <c r="U59" s="273">
        <f>SUMPRODUCT(N$3:R$3,N59:R59)/SUM(N59:R59)</f>
        <v>2.8495575221238938</v>
      </c>
    </row>
    <row r="60" spans="1:21" ht="13.5" customHeight="1" x14ac:dyDescent="0.15">
      <c r="A60" s="263"/>
      <c r="B60" s="148"/>
      <c r="C60" s="243"/>
      <c r="D60" s="201"/>
      <c r="E60" s="105">
        <v>23.943661971830984</v>
      </c>
      <c r="F60" s="106">
        <v>31.690140845070424</v>
      </c>
      <c r="G60" s="106">
        <v>26.056338028169012</v>
      </c>
      <c r="H60" s="106">
        <v>2.112676056338028</v>
      </c>
      <c r="I60" s="106">
        <v>3.5211267605633805</v>
      </c>
      <c r="J60" s="107">
        <v>12.676056338028168</v>
      </c>
      <c r="L60" s="272"/>
      <c r="N60" s="117">
        <v>1.4084507042253522</v>
      </c>
      <c r="O60" s="106">
        <v>5.6338028169014089</v>
      </c>
      <c r="P60" s="106">
        <v>56.338028169014088</v>
      </c>
      <c r="Q60" s="106">
        <v>11.971830985915492</v>
      </c>
      <c r="R60" s="106">
        <v>4.225352112676056</v>
      </c>
      <c r="S60" s="107">
        <v>20.422535211267608</v>
      </c>
      <c r="U60" s="272"/>
    </row>
    <row r="61" spans="1:21" s="57" customFormat="1" ht="13.5" customHeight="1" x14ac:dyDescent="0.15">
      <c r="A61" s="263"/>
      <c r="B61" s="149" t="s">
        <v>66</v>
      </c>
      <c r="C61" s="246"/>
      <c r="D61" s="206">
        <v>524</v>
      </c>
      <c r="E61" s="230">
        <v>127</v>
      </c>
      <c r="F61" s="231">
        <v>211</v>
      </c>
      <c r="G61" s="231">
        <v>95</v>
      </c>
      <c r="H61" s="231">
        <v>12</v>
      </c>
      <c r="I61" s="231">
        <v>11</v>
      </c>
      <c r="J61" s="232">
        <v>68</v>
      </c>
      <c r="L61" s="273">
        <f>SUMPRODUCT(E$3:I$3,E61:I61)/SUM(E61:I61)</f>
        <v>3.9451754385964914</v>
      </c>
      <c r="N61" s="118">
        <v>4</v>
      </c>
      <c r="O61" s="109">
        <v>53</v>
      </c>
      <c r="P61" s="109">
        <v>303</v>
      </c>
      <c r="Q61" s="109">
        <v>59</v>
      </c>
      <c r="R61" s="109">
        <v>20</v>
      </c>
      <c r="S61" s="110">
        <v>85</v>
      </c>
      <c r="T61" s="2"/>
      <c r="U61" s="273">
        <f>SUMPRODUCT(N$3:R$3,N61:R61)/SUM(N61:R61)</f>
        <v>2.9134396355353074</v>
      </c>
    </row>
    <row r="62" spans="1:21" ht="13.5" customHeight="1" x14ac:dyDescent="0.15">
      <c r="A62" s="263"/>
      <c r="B62" s="148"/>
      <c r="C62" s="243"/>
      <c r="D62" s="201"/>
      <c r="E62" s="105">
        <v>24.236641221374043</v>
      </c>
      <c r="F62" s="106">
        <v>40.267175572519079</v>
      </c>
      <c r="G62" s="106">
        <v>18.12977099236641</v>
      </c>
      <c r="H62" s="106">
        <v>2.2900763358778624</v>
      </c>
      <c r="I62" s="106">
        <v>2.0992366412213741</v>
      </c>
      <c r="J62" s="107">
        <v>12.977099236641221</v>
      </c>
      <c r="L62" s="272"/>
      <c r="N62" s="117">
        <v>0.76335877862595414</v>
      </c>
      <c r="O62" s="106">
        <v>10.114503816793894</v>
      </c>
      <c r="P62" s="106">
        <v>57.824427480916029</v>
      </c>
      <c r="Q62" s="106">
        <v>11.259541984732824</v>
      </c>
      <c r="R62" s="106">
        <v>3.8167938931297711</v>
      </c>
      <c r="S62" s="107">
        <v>16.221374045801525</v>
      </c>
      <c r="U62" s="272"/>
    </row>
    <row r="63" spans="1:21" s="57" customFormat="1" ht="13.5" customHeight="1" x14ac:dyDescent="0.15">
      <c r="A63" s="263"/>
      <c r="B63" s="56" t="s">
        <v>67</v>
      </c>
      <c r="C63" s="244"/>
      <c r="D63" s="202">
        <v>543</v>
      </c>
      <c r="E63" s="108">
        <v>176</v>
      </c>
      <c r="F63" s="109">
        <v>233</v>
      </c>
      <c r="G63" s="109">
        <v>75</v>
      </c>
      <c r="H63" s="109">
        <v>13</v>
      </c>
      <c r="I63" s="109">
        <v>7</v>
      </c>
      <c r="J63" s="110">
        <v>39</v>
      </c>
      <c r="L63" s="273">
        <f>SUMPRODUCT(E$3:I$3,E63:I63)/SUM(E63:I63)</f>
        <v>4.1071428571428568</v>
      </c>
      <c r="N63" s="118">
        <v>6</v>
      </c>
      <c r="O63" s="109">
        <v>45</v>
      </c>
      <c r="P63" s="109">
        <v>323</v>
      </c>
      <c r="Q63" s="109">
        <v>93</v>
      </c>
      <c r="R63" s="109">
        <v>26</v>
      </c>
      <c r="S63" s="110">
        <v>50</v>
      </c>
      <c r="T63" s="2"/>
      <c r="U63" s="273">
        <f>SUMPRODUCT(N$3:R$3,N63:R63)/SUM(N63:R63)</f>
        <v>2.8215010141987831</v>
      </c>
    </row>
    <row r="64" spans="1:21" ht="13.5" customHeight="1" thickBot="1" x14ac:dyDescent="0.2">
      <c r="A64" s="264"/>
      <c r="B64" s="150"/>
      <c r="C64" s="245"/>
      <c r="D64" s="203"/>
      <c r="E64" s="111">
        <v>32.412523020257829</v>
      </c>
      <c r="F64" s="112">
        <v>42.909760589318601</v>
      </c>
      <c r="G64" s="112">
        <v>13.812154696132598</v>
      </c>
      <c r="H64" s="112">
        <v>2.3941068139963169</v>
      </c>
      <c r="I64" s="112">
        <v>1.2891344383057091</v>
      </c>
      <c r="J64" s="113">
        <v>7.1823204419889501</v>
      </c>
      <c r="L64" s="271"/>
      <c r="N64" s="119">
        <v>1.1049723756906076</v>
      </c>
      <c r="O64" s="112">
        <v>8.2872928176795568</v>
      </c>
      <c r="P64" s="112">
        <v>59.484346224677722</v>
      </c>
      <c r="Q64" s="112">
        <v>17.127071823204421</v>
      </c>
      <c r="R64" s="112">
        <v>4.7882136279926337</v>
      </c>
      <c r="S64" s="113">
        <v>9.2081031307550649</v>
      </c>
      <c r="U64" s="271"/>
    </row>
    <row r="65" spans="1:21" s="57" customFormat="1" ht="13.5" customHeight="1" x14ac:dyDescent="0.15">
      <c r="A65" s="269" t="s">
        <v>73</v>
      </c>
      <c r="B65" s="55" t="s">
        <v>68</v>
      </c>
      <c r="C65" s="217"/>
      <c r="D65" s="202">
        <v>1316</v>
      </c>
      <c r="E65" s="108">
        <v>500</v>
      </c>
      <c r="F65" s="109">
        <v>510</v>
      </c>
      <c r="G65" s="109">
        <v>188</v>
      </c>
      <c r="H65" s="109">
        <v>30</v>
      </c>
      <c r="I65" s="109">
        <v>13</v>
      </c>
      <c r="J65" s="110">
        <v>75</v>
      </c>
      <c r="L65" s="270">
        <f>SUMPRODUCT(E$3:I$3,E65:I65)/SUM(E65:I65)</f>
        <v>4.171635777598711</v>
      </c>
      <c r="N65" s="118">
        <v>36</v>
      </c>
      <c r="O65" s="109">
        <v>149</v>
      </c>
      <c r="P65" s="109">
        <v>708</v>
      </c>
      <c r="Q65" s="109">
        <v>243</v>
      </c>
      <c r="R65" s="109">
        <v>89</v>
      </c>
      <c r="S65" s="110">
        <v>91</v>
      </c>
      <c r="T65" s="2"/>
      <c r="U65" s="270">
        <f>SUMPRODUCT(N$3:R$3,N65:R65)/SUM(N65:R65)</f>
        <v>2.8367346938775508</v>
      </c>
    </row>
    <row r="66" spans="1:21" ht="13.5" customHeight="1" x14ac:dyDescent="0.15">
      <c r="A66" s="263"/>
      <c r="B66" s="9" t="s">
        <v>69</v>
      </c>
      <c r="C66" s="243"/>
      <c r="D66" s="201"/>
      <c r="E66" s="105">
        <v>37.993920972644382</v>
      </c>
      <c r="F66" s="106">
        <v>38.753799392097264</v>
      </c>
      <c r="G66" s="106">
        <v>14.285714285714285</v>
      </c>
      <c r="H66" s="106">
        <v>2.2796352583586628</v>
      </c>
      <c r="I66" s="106">
        <v>0.9878419452887538</v>
      </c>
      <c r="J66" s="107">
        <v>5.6990881458966562</v>
      </c>
      <c r="L66" s="272"/>
      <c r="N66" s="117">
        <v>2.735562310030395</v>
      </c>
      <c r="O66" s="106">
        <v>11.322188449848024</v>
      </c>
      <c r="P66" s="106">
        <v>53.799392097264445</v>
      </c>
      <c r="Q66" s="106">
        <v>18.465045592705167</v>
      </c>
      <c r="R66" s="106">
        <v>6.7629179331306997</v>
      </c>
      <c r="S66" s="107">
        <v>6.9148936170212769</v>
      </c>
      <c r="U66" s="272"/>
    </row>
    <row r="67" spans="1:21" s="57" customFormat="1" ht="13.5" customHeight="1" x14ac:dyDescent="0.15">
      <c r="A67" s="263"/>
      <c r="B67" s="56" t="s">
        <v>70</v>
      </c>
      <c r="C67" s="244"/>
      <c r="D67" s="202">
        <v>1077</v>
      </c>
      <c r="E67" s="108">
        <v>350</v>
      </c>
      <c r="F67" s="109">
        <v>461</v>
      </c>
      <c r="G67" s="109">
        <v>164</v>
      </c>
      <c r="H67" s="109">
        <v>21</v>
      </c>
      <c r="I67" s="109">
        <v>18</v>
      </c>
      <c r="J67" s="110">
        <v>63</v>
      </c>
      <c r="L67" s="273">
        <f>SUMPRODUCT(E$3:I$3,E67:I67)/SUM(E67:I67)</f>
        <v>4.0887573964497044</v>
      </c>
      <c r="N67" s="118">
        <v>23</v>
      </c>
      <c r="O67" s="109">
        <v>117</v>
      </c>
      <c r="P67" s="109">
        <v>645</v>
      </c>
      <c r="Q67" s="109">
        <v>153</v>
      </c>
      <c r="R67" s="109">
        <v>45</v>
      </c>
      <c r="S67" s="110">
        <v>94</v>
      </c>
      <c r="T67" s="2"/>
      <c r="U67" s="273">
        <f>SUMPRODUCT(N$3:R$3,N67:R67)/SUM(N67:R67)</f>
        <v>2.918616480162767</v>
      </c>
    </row>
    <row r="68" spans="1:21" ht="13.5" customHeight="1" x14ac:dyDescent="0.15">
      <c r="A68" s="263"/>
      <c r="B68" s="9" t="s">
        <v>71</v>
      </c>
      <c r="C68" s="243"/>
      <c r="D68" s="201"/>
      <c r="E68" s="105">
        <v>32.497678737233052</v>
      </c>
      <c r="F68" s="106">
        <v>42.804085422469825</v>
      </c>
      <c r="G68" s="106">
        <v>15.22748375116063</v>
      </c>
      <c r="H68" s="106">
        <v>1.9498607242339834</v>
      </c>
      <c r="I68" s="106">
        <v>1.6713091922005572</v>
      </c>
      <c r="J68" s="107">
        <v>5.8495821727019495</v>
      </c>
      <c r="L68" s="272"/>
      <c r="N68" s="117">
        <v>2.1355617455896008</v>
      </c>
      <c r="O68" s="106">
        <v>10.863509749303621</v>
      </c>
      <c r="P68" s="106">
        <v>59.888579387186624</v>
      </c>
      <c r="Q68" s="106">
        <v>14.206128133704734</v>
      </c>
      <c r="R68" s="106">
        <v>4.1782729805013927</v>
      </c>
      <c r="S68" s="107">
        <v>8.7279480037140207</v>
      </c>
      <c r="U68" s="272"/>
    </row>
    <row r="69" spans="1:21" s="57" customFormat="1" ht="13.5" customHeight="1" x14ac:dyDescent="0.15">
      <c r="A69" s="263"/>
      <c r="B69" s="56" t="s">
        <v>499</v>
      </c>
      <c r="C69" s="244"/>
      <c r="D69" s="202">
        <v>62</v>
      </c>
      <c r="E69" s="108">
        <v>13</v>
      </c>
      <c r="F69" s="109">
        <v>20</v>
      </c>
      <c r="G69" s="109">
        <v>15</v>
      </c>
      <c r="H69" s="109">
        <v>0</v>
      </c>
      <c r="I69" s="109">
        <v>4</v>
      </c>
      <c r="J69" s="110">
        <v>10</v>
      </c>
      <c r="L69" s="273">
        <f>SUMPRODUCT(E$3:I$3,E69:I69)/SUM(E69:I69)</f>
        <v>3.7307692307692308</v>
      </c>
      <c r="N69" s="118">
        <v>1</v>
      </c>
      <c r="O69" s="109">
        <v>5</v>
      </c>
      <c r="P69" s="109">
        <v>32</v>
      </c>
      <c r="Q69" s="109">
        <v>7</v>
      </c>
      <c r="R69" s="109">
        <v>3</v>
      </c>
      <c r="S69" s="110">
        <v>14</v>
      </c>
      <c r="T69" s="2"/>
      <c r="U69" s="273">
        <f>SUMPRODUCT(N$3:R$3,N69:R69)/SUM(N69:R69)</f>
        <v>2.875</v>
      </c>
    </row>
    <row r="70" spans="1:21" ht="13.5" customHeight="1" thickBot="1" x14ac:dyDescent="0.2">
      <c r="A70" s="264"/>
      <c r="B70" s="16"/>
      <c r="C70" s="245"/>
      <c r="D70" s="203"/>
      <c r="E70" s="111">
        <v>20.967741935483872</v>
      </c>
      <c r="F70" s="112">
        <v>32.258064516129032</v>
      </c>
      <c r="G70" s="112">
        <v>24.193548387096776</v>
      </c>
      <c r="H70" s="112">
        <v>0</v>
      </c>
      <c r="I70" s="112">
        <v>6.4516129032258061</v>
      </c>
      <c r="J70" s="113">
        <v>16.129032258064516</v>
      </c>
      <c r="L70" s="271"/>
      <c r="N70" s="119">
        <v>1.6129032258064515</v>
      </c>
      <c r="O70" s="112">
        <v>8.064516129032258</v>
      </c>
      <c r="P70" s="112">
        <v>51.612903225806448</v>
      </c>
      <c r="Q70" s="112">
        <v>11.29032258064516</v>
      </c>
      <c r="R70" s="112">
        <v>4.838709677419355</v>
      </c>
      <c r="S70" s="113">
        <v>22.58064516129032</v>
      </c>
      <c r="U70" s="271"/>
    </row>
    <row r="71" spans="1:21" s="57" customFormat="1" ht="13.5" customHeight="1" x14ac:dyDescent="0.15">
      <c r="A71" s="261" t="s">
        <v>404</v>
      </c>
      <c r="B71" s="56" t="s">
        <v>489</v>
      </c>
      <c r="D71" s="202">
        <v>1064</v>
      </c>
      <c r="E71" s="108">
        <v>415</v>
      </c>
      <c r="F71" s="109">
        <v>456</v>
      </c>
      <c r="G71" s="109">
        <v>143</v>
      </c>
      <c r="H71" s="109">
        <v>19</v>
      </c>
      <c r="I71" s="109">
        <v>7</v>
      </c>
      <c r="J71" s="110">
        <v>24</v>
      </c>
      <c r="L71" s="270">
        <f>SUMPRODUCT(E$3:I$3,E71:I71)/SUM(E71:I71)</f>
        <v>4.2048076923076927</v>
      </c>
      <c r="N71" s="118">
        <v>28</v>
      </c>
      <c r="O71" s="109">
        <v>143</v>
      </c>
      <c r="P71" s="109">
        <v>586</v>
      </c>
      <c r="Q71" s="109">
        <v>202</v>
      </c>
      <c r="R71" s="109">
        <v>70</v>
      </c>
      <c r="S71" s="110">
        <v>35</v>
      </c>
      <c r="T71" s="2"/>
      <c r="U71" s="270">
        <f>SUMPRODUCT(N$3:R$3,N71:R71)/SUM(N71:R71)</f>
        <v>2.861030126336249</v>
      </c>
    </row>
    <row r="72" spans="1:21" ht="13.5" customHeight="1" x14ac:dyDescent="0.15">
      <c r="A72" s="261"/>
      <c r="B72" s="9" t="s">
        <v>490</v>
      </c>
      <c r="C72" s="17"/>
      <c r="D72" s="201"/>
      <c r="E72" s="105">
        <v>39.003759398496243</v>
      </c>
      <c r="F72" s="106">
        <v>42.857142857142854</v>
      </c>
      <c r="G72" s="106">
        <v>13.439849624060152</v>
      </c>
      <c r="H72" s="106">
        <v>1.7857142857142856</v>
      </c>
      <c r="I72" s="106">
        <v>0.6578947368421052</v>
      </c>
      <c r="J72" s="107">
        <v>2.2556390977443606</v>
      </c>
      <c r="L72" s="272"/>
      <c r="N72" s="117">
        <v>2.6315789473684208</v>
      </c>
      <c r="O72" s="106">
        <v>13.439849624060152</v>
      </c>
      <c r="P72" s="106">
        <v>55.075187969924812</v>
      </c>
      <c r="Q72" s="106">
        <v>18.984962406015036</v>
      </c>
      <c r="R72" s="106">
        <v>6.5789473684210522</v>
      </c>
      <c r="S72" s="107">
        <v>3.2894736842105261</v>
      </c>
      <c r="U72" s="272"/>
    </row>
    <row r="73" spans="1:21" s="57" customFormat="1" ht="13.5" customHeight="1" x14ac:dyDescent="0.15">
      <c r="A73" s="261"/>
      <c r="B73" s="56" t="s">
        <v>405</v>
      </c>
      <c r="D73" s="202">
        <v>348</v>
      </c>
      <c r="E73" s="108">
        <v>136</v>
      </c>
      <c r="F73" s="109">
        <v>144</v>
      </c>
      <c r="G73" s="109">
        <v>51</v>
      </c>
      <c r="H73" s="109">
        <v>6</v>
      </c>
      <c r="I73" s="109">
        <v>9</v>
      </c>
      <c r="J73" s="110">
        <v>2</v>
      </c>
      <c r="L73" s="273">
        <f>SUMPRODUCT(E$3:I$3,E73:I73)/SUM(E73:I73)</f>
        <v>4.1329479768786124</v>
      </c>
      <c r="N73" s="118">
        <v>10</v>
      </c>
      <c r="O73" s="109">
        <v>37</v>
      </c>
      <c r="P73" s="109">
        <v>217</v>
      </c>
      <c r="Q73" s="109">
        <v>66</v>
      </c>
      <c r="R73" s="109">
        <v>13</v>
      </c>
      <c r="S73" s="110">
        <v>5</v>
      </c>
      <c r="T73" s="2"/>
      <c r="U73" s="273">
        <f>SUMPRODUCT(N$3:R$3,N73:R73)/SUM(N73:R73)</f>
        <v>2.8979591836734695</v>
      </c>
    </row>
    <row r="74" spans="1:21" ht="13.5" customHeight="1" x14ac:dyDescent="0.15">
      <c r="A74" s="261"/>
      <c r="B74" s="9" t="s">
        <v>490</v>
      </c>
      <c r="C74" s="17"/>
      <c r="D74" s="201"/>
      <c r="E74" s="105">
        <v>39.080459770114942</v>
      </c>
      <c r="F74" s="106">
        <v>41.379310344827587</v>
      </c>
      <c r="G74" s="106">
        <v>14.655172413793101</v>
      </c>
      <c r="H74" s="106">
        <v>1.7241379310344827</v>
      </c>
      <c r="I74" s="106">
        <v>2.5862068965517242</v>
      </c>
      <c r="J74" s="107">
        <v>0.57471264367816088</v>
      </c>
      <c r="L74" s="272"/>
      <c r="N74" s="117">
        <v>2.8735632183908044</v>
      </c>
      <c r="O74" s="106">
        <v>10.632183908045976</v>
      </c>
      <c r="P74" s="106">
        <v>62.356321839080465</v>
      </c>
      <c r="Q74" s="106">
        <v>18.96551724137931</v>
      </c>
      <c r="R74" s="106">
        <v>3.7356321839080464</v>
      </c>
      <c r="S74" s="107">
        <v>1.4367816091954022</v>
      </c>
      <c r="U74" s="272"/>
    </row>
    <row r="75" spans="1:21" s="57" customFormat="1" ht="13.5" customHeight="1" x14ac:dyDescent="0.15">
      <c r="A75" s="261"/>
      <c r="B75" s="56" t="s">
        <v>406</v>
      </c>
      <c r="D75" s="202">
        <v>1043</v>
      </c>
      <c r="E75" s="108">
        <v>312</v>
      </c>
      <c r="F75" s="109">
        <v>391</v>
      </c>
      <c r="G75" s="109">
        <v>173</v>
      </c>
      <c r="H75" s="109">
        <v>26</v>
      </c>
      <c r="I75" s="109">
        <v>19</v>
      </c>
      <c r="J75" s="110">
        <v>122</v>
      </c>
      <c r="L75" s="273">
        <f>SUMPRODUCT(E$3:I$3,E75:I75)/SUM(E75:I75)</f>
        <v>4.0325732899022801</v>
      </c>
      <c r="N75" s="118">
        <v>22</v>
      </c>
      <c r="O75" s="109">
        <v>91</v>
      </c>
      <c r="P75" s="109">
        <v>582</v>
      </c>
      <c r="Q75" s="109">
        <v>135</v>
      </c>
      <c r="R75" s="109">
        <v>54</v>
      </c>
      <c r="S75" s="110">
        <v>159</v>
      </c>
      <c r="T75" s="2"/>
      <c r="U75" s="273">
        <f>SUMPRODUCT(N$3:R$3,N75:R75)/SUM(N75:R75)</f>
        <v>2.8778280542986425</v>
      </c>
    </row>
    <row r="76" spans="1:21" ht="13.5" customHeight="1" thickBot="1" x14ac:dyDescent="0.2">
      <c r="A76" s="262"/>
      <c r="B76" s="16"/>
      <c r="C76" s="18"/>
      <c r="D76" s="203"/>
      <c r="E76" s="111">
        <v>29.913710450623203</v>
      </c>
      <c r="F76" s="112">
        <v>37.488015340364335</v>
      </c>
      <c r="G76" s="112">
        <v>16.586768935762226</v>
      </c>
      <c r="H76" s="112">
        <v>2.4928092042186005</v>
      </c>
      <c r="I76" s="112">
        <v>1.8216682646212849</v>
      </c>
      <c r="J76" s="113">
        <v>11.697027804410356</v>
      </c>
      <c r="L76" s="271"/>
      <c r="N76" s="119">
        <v>2.109300095877277</v>
      </c>
      <c r="O76" s="112">
        <v>8.724832214765101</v>
      </c>
      <c r="P76" s="112">
        <v>55.800575263662509</v>
      </c>
      <c r="Q76" s="112">
        <v>12.943432406519657</v>
      </c>
      <c r="R76" s="112">
        <v>5.177372962607862</v>
      </c>
      <c r="S76" s="113">
        <v>15.244487056567593</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597</v>
      </c>
      <c r="J1" s="4"/>
      <c r="L1" s="62"/>
      <c r="S1" s="4"/>
      <c r="V1" s="62" t="s">
        <v>600</v>
      </c>
    </row>
    <row r="2" spans="1:22" ht="36" customHeight="1" thickBot="1" x14ac:dyDescent="0.2">
      <c r="A2" s="5" t="s">
        <v>309</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635</v>
      </c>
      <c r="F5" s="97">
        <v>967</v>
      </c>
      <c r="G5" s="97">
        <v>562</v>
      </c>
      <c r="H5" s="97">
        <v>96</v>
      </c>
      <c r="I5" s="97">
        <v>53</v>
      </c>
      <c r="J5" s="98">
        <v>142</v>
      </c>
      <c r="K5" s="69"/>
      <c r="L5" s="270">
        <f>SUMPRODUCT(E$3:I$3,E5:I5)/SUM(E5:I5)</f>
        <v>3.8798097708603545</v>
      </c>
      <c r="N5" s="114">
        <v>80</v>
      </c>
      <c r="O5" s="97">
        <v>320</v>
      </c>
      <c r="P5" s="97">
        <v>1467</v>
      </c>
      <c r="Q5" s="97">
        <v>283</v>
      </c>
      <c r="R5" s="97">
        <v>100</v>
      </c>
      <c r="S5" s="98">
        <v>205</v>
      </c>
      <c r="T5" s="2"/>
      <c r="U5" s="270">
        <f>SUMPRODUCT(N$3:R$3,N5:R5)/SUM(N5:R5)</f>
        <v>2.9986666666666668</v>
      </c>
    </row>
    <row r="6" spans="1:22" ht="13.5" customHeight="1" thickBot="1" x14ac:dyDescent="0.2">
      <c r="A6" s="7"/>
      <c r="B6" s="8"/>
      <c r="C6" s="8"/>
      <c r="D6" s="199"/>
      <c r="E6" s="99">
        <v>25.865580448065174</v>
      </c>
      <c r="F6" s="100">
        <v>39.389002036659875</v>
      </c>
      <c r="G6" s="100">
        <v>22.892057026476579</v>
      </c>
      <c r="H6" s="100">
        <v>3.9103869653767824</v>
      </c>
      <c r="I6" s="100">
        <v>2.1588594704684319</v>
      </c>
      <c r="J6" s="101">
        <v>5.7841140529531572</v>
      </c>
      <c r="K6" s="70"/>
      <c r="L6" s="271"/>
      <c r="N6" s="115">
        <v>3.2586558044806515</v>
      </c>
      <c r="O6" s="100">
        <v>13.034623217922606</v>
      </c>
      <c r="P6" s="100">
        <v>59.755600814663957</v>
      </c>
      <c r="Q6" s="100">
        <v>11.527494908350306</v>
      </c>
      <c r="R6" s="100">
        <v>4.0733197556008145</v>
      </c>
      <c r="S6" s="101">
        <v>8.350305498981669</v>
      </c>
      <c r="U6" s="271"/>
    </row>
    <row r="7" spans="1:22" s="57" customFormat="1" ht="13.5" customHeight="1" x14ac:dyDescent="0.15">
      <c r="A7" s="265" t="s">
        <v>31</v>
      </c>
      <c r="B7" s="55" t="s">
        <v>33</v>
      </c>
      <c r="C7" s="60"/>
      <c r="D7" s="200">
        <v>1196</v>
      </c>
      <c r="E7" s="102">
        <v>322</v>
      </c>
      <c r="F7" s="103">
        <v>479</v>
      </c>
      <c r="G7" s="103">
        <v>271</v>
      </c>
      <c r="H7" s="103">
        <v>36</v>
      </c>
      <c r="I7" s="103">
        <v>20</v>
      </c>
      <c r="J7" s="104">
        <v>68</v>
      </c>
      <c r="K7" s="69"/>
      <c r="L7" s="270">
        <f>SUMPRODUCT(E$3:I$3,E7:I7)/SUM(E7:I7)</f>
        <v>3.9281914893617023</v>
      </c>
      <c r="N7" s="116">
        <v>27</v>
      </c>
      <c r="O7" s="103">
        <v>129</v>
      </c>
      <c r="P7" s="103">
        <v>742</v>
      </c>
      <c r="Q7" s="103">
        <v>144</v>
      </c>
      <c r="R7" s="103">
        <v>51</v>
      </c>
      <c r="S7" s="104">
        <v>103</v>
      </c>
      <c r="T7" s="2"/>
      <c r="U7" s="270">
        <f>SUMPRODUCT(N$3:R$3,N7:R7)/SUM(N7:R7)</f>
        <v>2.9423604757548034</v>
      </c>
    </row>
    <row r="8" spans="1:22" ht="13.5" customHeight="1" x14ac:dyDescent="0.15">
      <c r="A8" s="263"/>
      <c r="B8" s="148"/>
      <c r="C8" s="17"/>
      <c r="D8" s="201"/>
      <c r="E8" s="105">
        <v>26.923076923076923</v>
      </c>
      <c r="F8" s="106">
        <v>40.050167224080269</v>
      </c>
      <c r="G8" s="106">
        <v>22.658862876254179</v>
      </c>
      <c r="H8" s="106">
        <v>3.0100334448160537</v>
      </c>
      <c r="I8" s="106">
        <v>1.6722408026755853</v>
      </c>
      <c r="J8" s="107">
        <v>5.6856187290969897</v>
      </c>
      <c r="K8" s="70"/>
      <c r="L8" s="272"/>
      <c r="N8" s="117">
        <v>2.2575250836120402</v>
      </c>
      <c r="O8" s="106">
        <v>10.785953177257525</v>
      </c>
      <c r="P8" s="106">
        <v>62.040133779264217</v>
      </c>
      <c r="Q8" s="106">
        <v>12.040133779264215</v>
      </c>
      <c r="R8" s="106">
        <v>4.2642140468227421</v>
      </c>
      <c r="S8" s="107">
        <v>8.6120401337792636</v>
      </c>
      <c r="U8" s="272"/>
    </row>
    <row r="9" spans="1:22" s="57" customFormat="1" ht="13.5" customHeight="1" x14ac:dyDescent="0.15">
      <c r="A9" s="263"/>
      <c r="B9" s="56" t="s">
        <v>35</v>
      </c>
      <c r="D9" s="202">
        <v>223</v>
      </c>
      <c r="E9" s="108">
        <v>42</v>
      </c>
      <c r="F9" s="109">
        <v>89</v>
      </c>
      <c r="G9" s="109">
        <v>64</v>
      </c>
      <c r="H9" s="109">
        <v>9</v>
      </c>
      <c r="I9" s="109">
        <v>7</v>
      </c>
      <c r="J9" s="110">
        <v>12</v>
      </c>
      <c r="K9" s="65"/>
      <c r="L9" s="273">
        <f>SUMPRODUCT(E$3:I$3,E9:I9)/SUM(E9:I9)</f>
        <v>3.7109004739336493</v>
      </c>
      <c r="N9" s="118">
        <v>7</v>
      </c>
      <c r="O9" s="109">
        <v>34</v>
      </c>
      <c r="P9" s="109">
        <v>138</v>
      </c>
      <c r="Q9" s="109">
        <v>17</v>
      </c>
      <c r="R9" s="109">
        <v>6</v>
      </c>
      <c r="S9" s="110">
        <v>21</v>
      </c>
      <c r="T9" s="2"/>
      <c r="U9" s="273">
        <f>SUMPRODUCT(N$3:R$3,N9:R9)/SUM(N9:R9)</f>
        <v>3.0940594059405941</v>
      </c>
    </row>
    <row r="10" spans="1:22" ht="13.5" customHeight="1" x14ac:dyDescent="0.15">
      <c r="A10" s="263"/>
      <c r="B10" s="148"/>
      <c r="C10" s="17"/>
      <c r="D10" s="201"/>
      <c r="E10" s="105">
        <v>18.834080717488789</v>
      </c>
      <c r="F10" s="106">
        <v>39.91031390134529</v>
      </c>
      <c r="G10" s="106">
        <v>28.699551569506728</v>
      </c>
      <c r="H10" s="106">
        <v>4.0358744394618835</v>
      </c>
      <c r="I10" s="106">
        <v>3.1390134529147984</v>
      </c>
      <c r="J10" s="107">
        <v>5.3811659192825116</v>
      </c>
      <c r="K10" s="66"/>
      <c r="L10" s="272"/>
      <c r="N10" s="117">
        <v>3.1390134529147984</v>
      </c>
      <c r="O10" s="106">
        <v>15.246636771300448</v>
      </c>
      <c r="P10" s="106">
        <v>61.883408071748882</v>
      </c>
      <c r="Q10" s="106">
        <v>7.623318385650224</v>
      </c>
      <c r="R10" s="106">
        <v>2.6905829596412558</v>
      </c>
      <c r="S10" s="107">
        <v>9.4170403587443943</v>
      </c>
      <c r="U10" s="272"/>
    </row>
    <row r="11" spans="1:22" s="57" customFormat="1" ht="13.5" customHeight="1" x14ac:dyDescent="0.15">
      <c r="A11" s="263"/>
      <c r="B11" s="56" t="s">
        <v>37</v>
      </c>
      <c r="D11" s="202">
        <v>607</v>
      </c>
      <c r="E11" s="108">
        <v>166</v>
      </c>
      <c r="F11" s="109">
        <v>247</v>
      </c>
      <c r="G11" s="109">
        <v>126</v>
      </c>
      <c r="H11" s="109">
        <v>22</v>
      </c>
      <c r="I11" s="109">
        <v>14</v>
      </c>
      <c r="J11" s="110">
        <v>32</v>
      </c>
      <c r="K11" s="65"/>
      <c r="L11" s="273">
        <f>SUMPRODUCT(E$3:I$3,E11:I11)/SUM(E11:I11)</f>
        <v>3.92</v>
      </c>
      <c r="N11" s="118">
        <v>13</v>
      </c>
      <c r="O11" s="109">
        <v>78</v>
      </c>
      <c r="P11" s="109">
        <v>369</v>
      </c>
      <c r="Q11" s="109">
        <v>77</v>
      </c>
      <c r="R11" s="109">
        <v>30</v>
      </c>
      <c r="S11" s="110">
        <v>40</v>
      </c>
      <c r="T11" s="2"/>
      <c r="U11" s="273">
        <f>SUMPRODUCT(N$3:R$3,N11:R11)/SUM(N11:R11)</f>
        <v>2.9417989417989419</v>
      </c>
    </row>
    <row r="12" spans="1:22" ht="13.5" customHeight="1" x14ac:dyDescent="0.15">
      <c r="A12" s="263"/>
      <c r="B12" s="148"/>
      <c r="C12" s="17"/>
      <c r="D12" s="201"/>
      <c r="E12" s="105">
        <v>27.347611202635914</v>
      </c>
      <c r="F12" s="106">
        <v>40.691927512355846</v>
      </c>
      <c r="G12" s="106">
        <v>20.757825370675455</v>
      </c>
      <c r="H12" s="106">
        <v>3.6243822075782535</v>
      </c>
      <c r="I12" s="106">
        <v>2.3064250411861615</v>
      </c>
      <c r="J12" s="107">
        <v>5.2718286655683695</v>
      </c>
      <c r="K12" s="66"/>
      <c r="L12" s="272"/>
      <c r="N12" s="117">
        <v>2.1416803953871502</v>
      </c>
      <c r="O12" s="106">
        <v>12.850082372322898</v>
      </c>
      <c r="P12" s="106">
        <v>60.790774299835263</v>
      </c>
      <c r="Q12" s="106">
        <v>12.685337726523887</v>
      </c>
      <c r="R12" s="106">
        <v>4.9423393739703458</v>
      </c>
      <c r="S12" s="107">
        <v>6.5897858319604614</v>
      </c>
      <c r="U12" s="272"/>
    </row>
    <row r="13" spans="1:22" s="57" customFormat="1" ht="13.5" customHeight="1" x14ac:dyDescent="0.15">
      <c r="A13" s="263"/>
      <c r="B13" s="56" t="s">
        <v>39</v>
      </c>
      <c r="D13" s="202">
        <v>159</v>
      </c>
      <c r="E13" s="108">
        <v>40</v>
      </c>
      <c r="F13" s="109">
        <v>68</v>
      </c>
      <c r="G13" s="109">
        <v>29</v>
      </c>
      <c r="H13" s="109">
        <v>7</v>
      </c>
      <c r="I13" s="109">
        <v>0</v>
      </c>
      <c r="J13" s="110">
        <v>15</v>
      </c>
      <c r="K13" s="65"/>
      <c r="L13" s="273">
        <f>SUMPRODUCT(E$3:I$3,E13:I13)/SUM(E13:I13)</f>
        <v>3.9791666666666665</v>
      </c>
      <c r="N13" s="118">
        <v>6</v>
      </c>
      <c r="O13" s="109">
        <v>26</v>
      </c>
      <c r="P13" s="109">
        <v>84</v>
      </c>
      <c r="Q13" s="109">
        <v>18</v>
      </c>
      <c r="R13" s="109">
        <v>4</v>
      </c>
      <c r="S13" s="110">
        <v>21</v>
      </c>
      <c r="T13" s="2"/>
      <c r="U13" s="273">
        <f>SUMPRODUCT(N$3:R$3,N13:R13)/SUM(N13:R13)</f>
        <v>3.0869565217391304</v>
      </c>
    </row>
    <row r="14" spans="1:22" ht="13.5" customHeight="1" x14ac:dyDescent="0.15">
      <c r="A14" s="263"/>
      <c r="B14" s="148"/>
      <c r="C14" s="17"/>
      <c r="D14" s="201"/>
      <c r="E14" s="105">
        <v>25.157232704402517</v>
      </c>
      <c r="F14" s="106">
        <v>42.767295597484278</v>
      </c>
      <c r="G14" s="106">
        <v>18.238993710691823</v>
      </c>
      <c r="H14" s="106">
        <v>4.4025157232704402</v>
      </c>
      <c r="I14" s="106">
        <v>0</v>
      </c>
      <c r="J14" s="107">
        <v>9.433962264150944</v>
      </c>
      <c r="K14" s="66"/>
      <c r="L14" s="272"/>
      <c r="N14" s="117">
        <v>3.7735849056603774</v>
      </c>
      <c r="O14" s="106">
        <v>16.352201257861633</v>
      </c>
      <c r="P14" s="106">
        <v>52.830188679245282</v>
      </c>
      <c r="Q14" s="106">
        <v>11.320754716981133</v>
      </c>
      <c r="R14" s="106">
        <v>2.5157232704402519</v>
      </c>
      <c r="S14" s="107">
        <v>13.20754716981132</v>
      </c>
      <c r="U14" s="272"/>
    </row>
    <row r="15" spans="1:22" s="57" customFormat="1" ht="13.5" customHeight="1" x14ac:dyDescent="0.15">
      <c r="A15" s="263"/>
      <c r="B15" s="56" t="s">
        <v>41</v>
      </c>
      <c r="D15" s="202">
        <v>186</v>
      </c>
      <c r="E15" s="108">
        <v>42</v>
      </c>
      <c r="F15" s="109">
        <v>61</v>
      </c>
      <c r="G15" s="109">
        <v>50</v>
      </c>
      <c r="H15" s="109">
        <v>12</v>
      </c>
      <c r="I15" s="109">
        <v>9</v>
      </c>
      <c r="J15" s="110">
        <v>12</v>
      </c>
      <c r="K15" s="65"/>
      <c r="L15" s="273">
        <f>SUMPRODUCT(E$3:I$3,E15:I15)/SUM(E15:I15)</f>
        <v>3.6609195402298851</v>
      </c>
      <c r="N15" s="118">
        <v>18</v>
      </c>
      <c r="O15" s="109">
        <v>41</v>
      </c>
      <c r="P15" s="109">
        <v>91</v>
      </c>
      <c r="Q15" s="109">
        <v>16</v>
      </c>
      <c r="R15" s="109">
        <v>4</v>
      </c>
      <c r="S15" s="110">
        <v>16</v>
      </c>
      <c r="T15" s="2"/>
      <c r="U15" s="273">
        <f>SUMPRODUCT(N$3:R$3,N15:R15)/SUM(N15:R15)</f>
        <v>3.3117647058823527</v>
      </c>
    </row>
    <row r="16" spans="1:22" ht="13.5" customHeight="1" x14ac:dyDescent="0.15">
      <c r="A16" s="263"/>
      <c r="B16" s="148"/>
      <c r="C16" s="17"/>
      <c r="D16" s="201"/>
      <c r="E16" s="105">
        <v>22.58064516129032</v>
      </c>
      <c r="F16" s="106">
        <v>32.795698924731184</v>
      </c>
      <c r="G16" s="106">
        <v>26.881720430107524</v>
      </c>
      <c r="H16" s="106">
        <v>6.4516129032258061</v>
      </c>
      <c r="I16" s="106">
        <v>4.838709677419355</v>
      </c>
      <c r="J16" s="107">
        <v>6.4516129032258061</v>
      </c>
      <c r="K16" s="66"/>
      <c r="L16" s="272"/>
      <c r="N16" s="117">
        <v>9.67741935483871</v>
      </c>
      <c r="O16" s="106">
        <v>22.043010752688172</v>
      </c>
      <c r="P16" s="106">
        <v>48.924731182795696</v>
      </c>
      <c r="Q16" s="106">
        <v>8.6021505376344098</v>
      </c>
      <c r="R16" s="106">
        <v>2.1505376344086025</v>
      </c>
      <c r="S16" s="107">
        <v>8.6021505376344098</v>
      </c>
      <c r="U16" s="272"/>
    </row>
    <row r="17" spans="1:21" s="57" customFormat="1" ht="13.5" customHeight="1" x14ac:dyDescent="0.15">
      <c r="A17" s="263"/>
      <c r="B17" s="56" t="s">
        <v>43</v>
      </c>
      <c r="D17" s="202">
        <v>84</v>
      </c>
      <c r="E17" s="108">
        <v>23</v>
      </c>
      <c r="F17" s="109">
        <v>23</v>
      </c>
      <c r="G17" s="109">
        <v>22</v>
      </c>
      <c r="H17" s="109">
        <v>10</v>
      </c>
      <c r="I17" s="109">
        <v>3</v>
      </c>
      <c r="J17" s="110">
        <v>3</v>
      </c>
      <c r="K17" s="65"/>
      <c r="L17" s="273">
        <f>SUMPRODUCT(E$3:I$3,E17:I17)/SUM(E17:I17)</f>
        <v>3.6543209876543208</v>
      </c>
      <c r="N17" s="118">
        <v>9</v>
      </c>
      <c r="O17" s="109">
        <v>12</v>
      </c>
      <c r="P17" s="109">
        <v>43</v>
      </c>
      <c r="Q17" s="109">
        <v>11</v>
      </c>
      <c r="R17" s="109">
        <v>5</v>
      </c>
      <c r="S17" s="110">
        <v>4</v>
      </c>
      <c r="T17" s="2"/>
      <c r="U17" s="273">
        <f>SUMPRODUCT(N$3:R$3,N17:R17)/SUM(N17:R17)</f>
        <v>3.1124999999999998</v>
      </c>
    </row>
    <row r="18" spans="1:21" ht="13.5" customHeight="1" thickBot="1" x14ac:dyDescent="0.2">
      <c r="A18" s="264"/>
      <c r="B18" s="150"/>
      <c r="C18" s="18"/>
      <c r="D18" s="203"/>
      <c r="E18" s="111">
        <v>27.380952380952383</v>
      </c>
      <c r="F18" s="112">
        <v>27.380952380952383</v>
      </c>
      <c r="G18" s="112">
        <v>26.190476190476193</v>
      </c>
      <c r="H18" s="112">
        <v>11.904761904761903</v>
      </c>
      <c r="I18" s="112">
        <v>3.5714285714285712</v>
      </c>
      <c r="J18" s="113">
        <v>3.5714285714285712</v>
      </c>
      <c r="K18" s="66"/>
      <c r="L18" s="271"/>
      <c r="N18" s="119">
        <v>10.714285714285714</v>
      </c>
      <c r="O18" s="112">
        <v>14.285714285714285</v>
      </c>
      <c r="P18" s="112">
        <v>51.19047619047619</v>
      </c>
      <c r="Q18" s="112">
        <v>13.095238095238097</v>
      </c>
      <c r="R18" s="112">
        <v>5.9523809523809517</v>
      </c>
      <c r="S18" s="113">
        <v>4.7619047619047619</v>
      </c>
      <c r="U18" s="271"/>
    </row>
    <row r="19" spans="1:21" s="57" customFormat="1" ht="13.5" customHeight="1" x14ac:dyDescent="0.15">
      <c r="A19" s="265" t="s">
        <v>0</v>
      </c>
      <c r="B19" s="55" t="s">
        <v>1</v>
      </c>
      <c r="C19" s="217"/>
      <c r="D19" s="200">
        <v>993</v>
      </c>
      <c r="E19" s="102">
        <v>228</v>
      </c>
      <c r="F19" s="103">
        <v>378</v>
      </c>
      <c r="G19" s="103">
        <v>266</v>
      </c>
      <c r="H19" s="103">
        <v>45</v>
      </c>
      <c r="I19" s="103">
        <v>28</v>
      </c>
      <c r="J19" s="104">
        <v>48</v>
      </c>
      <c r="K19" s="65"/>
      <c r="L19" s="270">
        <f>SUMPRODUCT(E$3:I$3,E19:I19)/SUM(E19:I19)</f>
        <v>3.7756613756613757</v>
      </c>
      <c r="N19" s="116">
        <v>37</v>
      </c>
      <c r="O19" s="103">
        <v>143</v>
      </c>
      <c r="P19" s="103">
        <v>590</v>
      </c>
      <c r="Q19" s="103">
        <v>117</v>
      </c>
      <c r="R19" s="103">
        <v>35</v>
      </c>
      <c r="S19" s="104">
        <v>71</v>
      </c>
      <c r="T19" s="2"/>
      <c r="U19" s="270">
        <f>SUMPRODUCT(N$3:R$3,N19:R19)/SUM(N19:R19)</f>
        <v>3.0325379609544467</v>
      </c>
    </row>
    <row r="20" spans="1:21" ht="13.5" customHeight="1" x14ac:dyDescent="0.15">
      <c r="A20" s="263"/>
      <c r="B20" s="56"/>
      <c r="C20" s="218"/>
      <c r="D20" s="202"/>
      <c r="E20" s="219">
        <v>22.9607250755287</v>
      </c>
      <c r="F20" s="220">
        <v>38.066465256797585</v>
      </c>
      <c r="G20" s="220">
        <v>26.787512588116819</v>
      </c>
      <c r="H20" s="220">
        <v>4.5317220543806647</v>
      </c>
      <c r="I20" s="220">
        <v>2.8197381671701915</v>
      </c>
      <c r="J20" s="221">
        <v>4.833836858006042</v>
      </c>
      <c r="L20" s="272"/>
      <c r="N20" s="117">
        <v>3.726082578046324</v>
      </c>
      <c r="O20" s="106">
        <v>14.400805639476335</v>
      </c>
      <c r="P20" s="106">
        <v>59.415911379657601</v>
      </c>
      <c r="Q20" s="106">
        <v>11.782477341389729</v>
      </c>
      <c r="R20" s="106">
        <v>3.5246727089627394</v>
      </c>
      <c r="S20" s="107">
        <v>7.1500503524672716</v>
      </c>
      <c r="U20" s="272"/>
    </row>
    <row r="21" spans="1:21" s="57" customFormat="1" ht="13.5" customHeight="1" x14ac:dyDescent="0.15">
      <c r="A21" s="263"/>
      <c r="B21" s="149" t="s">
        <v>2</v>
      </c>
      <c r="C21" s="229"/>
      <c r="D21" s="239">
        <v>1427</v>
      </c>
      <c r="E21" s="230">
        <v>400</v>
      </c>
      <c r="F21" s="231">
        <v>574</v>
      </c>
      <c r="G21" s="231">
        <v>290</v>
      </c>
      <c r="H21" s="231">
        <v>49</v>
      </c>
      <c r="I21" s="231">
        <v>25</v>
      </c>
      <c r="J21" s="232">
        <v>89</v>
      </c>
      <c r="L21" s="273">
        <f>SUMPRODUCT(E$3:I$3,E21:I21)/SUM(E21:I21)</f>
        <v>3.9529147982062782</v>
      </c>
      <c r="N21" s="118">
        <v>42</v>
      </c>
      <c r="O21" s="109">
        <v>171</v>
      </c>
      <c r="P21" s="109">
        <v>859</v>
      </c>
      <c r="Q21" s="109">
        <v>164</v>
      </c>
      <c r="R21" s="109">
        <v>62</v>
      </c>
      <c r="S21" s="110">
        <v>129</v>
      </c>
      <c r="T21" s="2"/>
      <c r="U21" s="273">
        <f>SUMPRODUCT(N$3:R$3,N21:R21)/SUM(N21:R21)</f>
        <v>2.9745762711864407</v>
      </c>
    </row>
    <row r="22" spans="1:21" ht="13.5" customHeight="1" x14ac:dyDescent="0.15">
      <c r="A22" s="263"/>
      <c r="B22" s="148"/>
      <c r="C22" s="17"/>
      <c r="D22" s="201"/>
      <c r="E22" s="105">
        <v>28.030833917309039</v>
      </c>
      <c r="F22" s="106">
        <v>40.22424667133847</v>
      </c>
      <c r="G22" s="106">
        <v>20.322354590049056</v>
      </c>
      <c r="H22" s="106">
        <v>3.4337771548703571</v>
      </c>
      <c r="I22" s="106">
        <v>1.7519271198318149</v>
      </c>
      <c r="J22" s="107">
        <v>6.2368605466012612</v>
      </c>
      <c r="L22" s="272"/>
      <c r="N22" s="117">
        <v>2.9432375613174488</v>
      </c>
      <c r="O22" s="106">
        <v>11.983181499649614</v>
      </c>
      <c r="P22" s="106">
        <v>60.196215837421164</v>
      </c>
      <c r="Q22" s="106">
        <v>11.492641906096706</v>
      </c>
      <c r="R22" s="106">
        <v>4.3447792571829016</v>
      </c>
      <c r="S22" s="107">
        <v>9.0399439383321649</v>
      </c>
      <c r="U22" s="272"/>
    </row>
    <row r="23" spans="1:21" s="57" customFormat="1" ht="13.5" customHeight="1" x14ac:dyDescent="0.15">
      <c r="A23" s="263"/>
      <c r="B23" s="56" t="s">
        <v>46</v>
      </c>
      <c r="D23" s="202">
        <v>35</v>
      </c>
      <c r="E23" s="108">
        <v>7</v>
      </c>
      <c r="F23" s="109">
        <v>15</v>
      </c>
      <c r="G23" s="109">
        <v>6</v>
      </c>
      <c r="H23" s="109">
        <v>2</v>
      </c>
      <c r="I23" s="109">
        <v>0</v>
      </c>
      <c r="J23" s="110">
        <v>5</v>
      </c>
      <c r="L23" s="273">
        <f>SUMPRODUCT(E$3:I$3,E23:I23)/SUM(E23:I23)</f>
        <v>3.9</v>
      </c>
      <c r="N23" s="118">
        <v>1</v>
      </c>
      <c r="O23" s="109">
        <v>6</v>
      </c>
      <c r="P23" s="109">
        <v>18</v>
      </c>
      <c r="Q23" s="109">
        <v>2</v>
      </c>
      <c r="R23" s="109">
        <v>3</v>
      </c>
      <c r="S23" s="110">
        <v>5</v>
      </c>
      <c r="T23" s="2"/>
      <c r="U23" s="273">
        <f>SUMPRODUCT(N$3:R$3,N23:R23)/SUM(N23:R23)</f>
        <v>3</v>
      </c>
    </row>
    <row r="24" spans="1:21" ht="13.5" customHeight="1" thickBot="1" x14ac:dyDescent="0.2">
      <c r="A24" s="264"/>
      <c r="B24" s="150"/>
      <c r="C24" s="18"/>
      <c r="D24" s="203"/>
      <c r="E24" s="111">
        <v>20</v>
      </c>
      <c r="F24" s="112">
        <v>42.857142857142854</v>
      </c>
      <c r="G24" s="112">
        <v>17.142857142857142</v>
      </c>
      <c r="H24" s="112">
        <v>5.7142857142857144</v>
      </c>
      <c r="I24" s="112">
        <v>0</v>
      </c>
      <c r="J24" s="113">
        <v>14.285714285714285</v>
      </c>
      <c r="L24" s="271"/>
      <c r="N24" s="119">
        <v>2.8571428571428572</v>
      </c>
      <c r="O24" s="112">
        <v>17.142857142857142</v>
      </c>
      <c r="P24" s="112">
        <v>51.428571428571423</v>
      </c>
      <c r="Q24" s="112">
        <v>5.7142857142857144</v>
      </c>
      <c r="R24" s="112">
        <v>8.5714285714285712</v>
      </c>
      <c r="S24" s="113">
        <v>14.285714285714285</v>
      </c>
      <c r="U24" s="271"/>
    </row>
    <row r="25" spans="1:21" s="57" customFormat="1" ht="13.5" customHeight="1" x14ac:dyDescent="0.15">
      <c r="A25" s="265" t="s">
        <v>44</v>
      </c>
      <c r="B25" s="55" t="s">
        <v>3</v>
      </c>
      <c r="C25" s="60"/>
      <c r="D25" s="204">
        <v>119</v>
      </c>
      <c r="E25" s="102">
        <v>51</v>
      </c>
      <c r="F25" s="103">
        <v>40</v>
      </c>
      <c r="G25" s="103">
        <v>24</v>
      </c>
      <c r="H25" s="103">
        <v>2</v>
      </c>
      <c r="I25" s="103">
        <v>1</v>
      </c>
      <c r="J25" s="104">
        <v>1</v>
      </c>
      <c r="L25" s="270">
        <f>SUMPRODUCT(E$3:I$3,E25:I25)/SUM(E25:I25)</f>
        <v>4.1694915254237293</v>
      </c>
      <c r="N25" s="116">
        <v>10</v>
      </c>
      <c r="O25" s="103">
        <v>15</v>
      </c>
      <c r="P25" s="103">
        <v>62</v>
      </c>
      <c r="Q25" s="103">
        <v>21</v>
      </c>
      <c r="R25" s="103">
        <v>10</v>
      </c>
      <c r="S25" s="104">
        <v>1</v>
      </c>
      <c r="T25" s="2"/>
      <c r="U25" s="270">
        <f>SUMPRODUCT(N$3:R$3,N25:R25)/SUM(N25:R25)</f>
        <v>2.9491525423728815</v>
      </c>
    </row>
    <row r="26" spans="1:21" ht="13.5" customHeight="1" x14ac:dyDescent="0.15">
      <c r="A26" s="263"/>
      <c r="B26" s="56"/>
      <c r="D26" s="198"/>
      <c r="E26" s="219">
        <v>42.857142857142854</v>
      </c>
      <c r="F26" s="220">
        <v>33.613445378151262</v>
      </c>
      <c r="G26" s="220">
        <v>20.168067226890756</v>
      </c>
      <c r="H26" s="220">
        <v>1.680672268907563</v>
      </c>
      <c r="I26" s="220">
        <v>0.84033613445378152</v>
      </c>
      <c r="J26" s="221">
        <v>0.84033613445378152</v>
      </c>
      <c r="L26" s="272"/>
      <c r="N26" s="117">
        <v>8.4033613445378155</v>
      </c>
      <c r="O26" s="106">
        <v>12.605042016806722</v>
      </c>
      <c r="P26" s="106">
        <v>52.100840336134461</v>
      </c>
      <c r="Q26" s="106">
        <v>17.647058823529413</v>
      </c>
      <c r="R26" s="106">
        <v>8.4033613445378155</v>
      </c>
      <c r="S26" s="107">
        <v>0.84033613445378152</v>
      </c>
      <c r="U26" s="272"/>
    </row>
    <row r="27" spans="1:21" s="57" customFormat="1" ht="13.5" customHeight="1" x14ac:dyDescent="0.15">
      <c r="A27" s="263"/>
      <c r="B27" s="149" t="s">
        <v>4</v>
      </c>
      <c r="C27" s="229"/>
      <c r="D27" s="240">
        <v>208</v>
      </c>
      <c r="E27" s="230">
        <v>90</v>
      </c>
      <c r="F27" s="231">
        <v>70</v>
      </c>
      <c r="G27" s="231">
        <v>35</v>
      </c>
      <c r="H27" s="231">
        <v>5</v>
      </c>
      <c r="I27" s="231">
        <v>6</v>
      </c>
      <c r="J27" s="232">
        <v>2</v>
      </c>
      <c r="L27" s="273">
        <f>SUMPRODUCT(E$3:I$3,E27:I27)/SUM(E27:I27)</f>
        <v>4.1310679611650487</v>
      </c>
      <c r="N27" s="118">
        <v>8</v>
      </c>
      <c r="O27" s="109">
        <v>25</v>
      </c>
      <c r="P27" s="109">
        <v>117</v>
      </c>
      <c r="Q27" s="109">
        <v>26</v>
      </c>
      <c r="R27" s="109">
        <v>28</v>
      </c>
      <c r="S27" s="110">
        <v>4</v>
      </c>
      <c r="T27" s="2"/>
      <c r="U27" s="273">
        <f>SUMPRODUCT(N$3:R$3,N27:R27)/SUM(N27:R27)</f>
        <v>2.7990196078431371</v>
      </c>
    </row>
    <row r="28" spans="1:21" ht="13.5" customHeight="1" x14ac:dyDescent="0.15">
      <c r="A28" s="263"/>
      <c r="B28" s="56"/>
      <c r="D28" s="198"/>
      <c r="E28" s="219">
        <v>43.269230769230774</v>
      </c>
      <c r="F28" s="220">
        <v>33.653846153846153</v>
      </c>
      <c r="G28" s="220">
        <v>16.826923076923077</v>
      </c>
      <c r="H28" s="220">
        <v>2.4038461538461542</v>
      </c>
      <c r="I28" s="220">
        <v>2.8846153846153846</v>
      </c>
      <c r="J28" s="221">
        <v>0.96153846153846156</v>
      </c>
      <c r="L28" s="272"/>
      <c r="N28" s="117">
        <v>3.8461538461538463</v>
      </c>
      <c r="O28" s="106">
        <v>12.01923076923077</v>
      </c>
      <c r="P28" s="106">
        <v>56.25</v>
      </c>
      <c r="Q28" s="106">
        <v>12.5</v>
      </c>
      <c r="R28" s="106">
        <v>13.461538461538462</v>
      </c>
      <c r="S28" s="107">
        <v>1.9230769230769231</v>
      </c>
      <c r="U28" s="272"/>
    </row>
    <row r="29" spans="1:21" s="57" customFormat="1" ht="13.5" customHeight="1" x14ac:dyDescent="0.15">
      <c r="A29" s="263"/>
      <c r="B29" s="149" t="s">
        <v>5</v>
      </c>
      <c r="C29" s="229"/>
      <c r="D29" s="240">
        <v>358</v>
      </c>
      <c r="E29" s="230">
        <v>76</v>
      </c>
      <c r="F29" s="231">
        <v>156</v>
      </c>
      <c r="G29" s="231">
        <v>96</v>
      </c>
      <c r="H29" s="231">
        <v>20</v>
      </c>
      <c r="I29" s="231">
        <v>7</v>
      </c>
      <c r="J29" s="232">
        <v>3</v>
      </c>
      <c r="L29" s="273">
        <f>SUMPRODUCT(E$3:I$3,E29:I29)/SUM(E29:I29)</f>
        <v>3.7718309859154928</v>
      </c>
      <c r="N29" s="118">
        <v>11</v>
      </c>
      <c r="O29" s="109">
        <v>57</v>
      </c>
      <c r="P29" s="109">
        <v>227</v>
      </c>
      <c r="Q29" s="109">
        <v>48</v>
      </c>
      <c r="R29" s="109">
        <v>11</v>
      </c>
      <c r="S29" s="110">
        <v>4</v>
      </c>
      <c r="T29" s="2"/>
      <c r="U29" s="273">
        <f>SUMPRODUCT(N$3:R$3,N29:R29)/SUM(N29:R29)</f>
        <v>3.0254237288135593</v>
      </c>
    </row>
    <row r="30" spans="1:21" ht="13.5" customHeight="1" x14ac:dyDescent="0.15">
      <c r="A30" s="263"/>
      <c r="B30" s="148"/>
      <c r="C30" s="17"/>
      <c r="D30" s="205"/>
      <c r="E30" s="105">
        <v>21.229050279329609</v>
      </c>
      <c r="F30" s="106">
        <v>43.575418994413404</v>
      </c>
      <c r="G30" s="106">
        <v>26.815642458100559</v>
      </c>
      <c r="H30" s="106">
        <v>5.5865921787709496</v>
      </c>
      <c r="I30" s="106">
        <v>1.9553072625698324</v>
      </c>
      <c r="J30" s="107">
        <v>0.83798882681564246</v>
      </c>
      <c r="L30" s="272"/>
      <c r="N30" s="117">
        <v>3.0726256983240221</v>
      </c>
      <c r="O30" s="106">
        <v>15.921787709497206</v>
      </c>
      <c r="P30" s="106">
        <v>63.407821229050278</v>
      </c>
      <c r="Q30" s="106">
        <v>13.407821229050279</v>
      </c>
      <c r="R30" s="106">
        <v>3.0726256983240221</v>
      </c>
      <c r="S30" s="107">
        <v>1.1173184357541899</v>
      </c>
      <c r="U30" s="272"/>
    </row>
    <row r="31" spans="1:21" s="57" customFormat="1" ht="13.5" customHeight="1" x14ac:dyDescent="0.15">
      <c r="A31" s="263"/>
      <c r="B31" s="149" t="s">
        <v>6</v>
      </c>
      <c r="C31" s="229"/>
      <c r="D31" s="240">
        <v>457</v>
      </c>
      <c r="E31" s="230">
        <v>100</v>
      </c>
      <c r="F31" s="231">
        <v>187</v>
      </c>
      <c r="G31" s="231">
        <v>115</v>
      </c>
      <c r="H31" s="231">
        <v>29</v>
      </c>
      <c r="I31" s="231">
        <v>16</v>
      </c>
      <c r="J31" s="232">
        <v>10</v>
      </c>
      <c r="L31" s="273">
        <f>SUMPRODUCT(E$3:I$3,E31:I31)/SUM(E31:I31)</f>
        <v>3.7293064876957494</v>
      </c>
      <c r="N31" s="118">
        <v>14</v>
      </c>
      <c r="O31" s="109">
        <v>57</v>
      </c>
      <c r="P31" s="109">
        <v>312</v>
      </c>
      <c r="Q31" s="109">
        <v>47</v>
      </c>
      <c r="R31" s="109">
        <v>15</v>
      </c>
      <c r="S31" s="110">
        <v>12</v>
      </c>
      <c r="T31" s="2"/>
      <c r="U31" s="273">
        <f>SUMPRODUCT(N$3:R$3,N31:R31)/SUM(N31:R31)</f>
        <v>3.0179775280898875</v>
      </c>
    </row>
    <row r="32" spans="1:21" ht="13.5" customHeight="1" x14ac:dyDescent="0.15">
      <c r="A32" s="263"/>
      <c r="B32" s="148"/>
      <c r="C32" s="17"/>
      <c r="D32" s="205"/>
      <c r="E32" s="105">
        <v>21.881838074398249</v>
      </c>
      <c r="F32" s="106">
        <v>40.919037199124723</v>
      </c>
      <c r="G32" s="106">
        <v>25.164113785557984</v>
      </c>
      <c r="H32" s="106">
        <v>6.3457330415754925</v>
      </c>
      <c r="I32" s="106">
        <v>3.5010940919037199</v>
      </c>
      <c r="J32" s="107">
        <v>2.1881838074398248</v>
      </c>
      <c r="L32" s="272"/>
      <c r="N32" s="117">
        <v>3.0634573304157549</v>
      </c>
      <c r="O32" s="106">
        <v>12.472647702407002</v>
      </c>
      <c r="P32" s="106">
        <v>68.271334792122545</v>
      </c>
      <c r="Q32" s="106">
        <v>10.284463894967178</v>
      </c>
      <c r="R32" s="106">
        <v>3.2822757111597372</v>
      </c>
      <c r="S32" s="107">
        <v>2.6258205689277898</v>
      </c>
      <c r="U32" s="272"/>
    </row>
    <row r="33" spans="1:21" s="57" customFormat="1" ht="13.5" customHeight="1" x14ac:dyDescent="0.15">
      <c r="A33" s="263"/>
      <c r="B33" s="149" t="s">
        <v>7</v>
      </c>
      <c r="C33" s="229"/>
      <c r="D33" s="240">
        <v>531</v>
      </c>
      <c r="E33" s="230">
        <v>126</v>
      </c>
      <c r="F33" s="231">
        <v>229</v>
      </c>
      <c r="G33" s="231">
        <v>132</v>
      </c>
      <c r="H33" s="231">
        <v>19</v>
      </c>
      <c r="I33" s="231">
        <v>10</v>
      </c>
      <c r="J33" s="232">
        <v>15</v>
      </c>
      <c r="L33" s="273">
        <f>SUMPRODUCT(E$3:I$3,E33:I33)/SUM(E33:I33)</f>
        <v>3.8565891472868219</v>
      </c>
      <c r="N33" s="118">
        <v>17</v>
      </c>
      <c r="O33" s="109">
        <v>58</v>
      </c>
      <c r="P33" s="109">
        <v>342</v>
      </c>
      <c r="Q33" s="109">
        <v>71</v>
      </c>
      <c r="R33" s="109">
        <v>14</v>
      </c>
      <c r="S33" s="110">
        <v>29</v>
      </c>
      <c r="T33" s="2"/>
      <c r="U33" s="273">
        <f>SUMPRODUCT(N$3:R$3,N33:R33)/SUM(N33:R33)</f>
        <v>2.9860557768924303</v>
      </c>
    </row>
    <row r="34" spans="1:21" ht="13.5" customHeight="1" x14ac:dyDescent="0.15">
      <c r="A34" s="263"/>
      <c r="B34" s="148"/>
      <c r="C34" s="17"/>
      <c r="D34" s="205"/>
      <c r="E34" s="105">
        <v>23.728813559322035</v>
      </c>
      <c r="F34" s="106">
        <v>43.126177024482111</v>
      </c>
      <c r="G34" s="106">
        <v>24.858757062146893</v>
      </c>
      <c r="H34" s="106">
        <v>3.5781544256120528</v>
      </c>
      <c r="I34" s="106">
        <v>1.8832391713747645</v>
      </c>
      <c r="J34" s="107">
        <v>2.8248587570621471</v>
      </c>
      <c r="L34" s="272"/>
      <c r="N34" s="117">
        <v>3.2015065913370999</v>
      </c>
      <c r="O34" s="106">
        <v>10.922787193973635</v>
      </c>
      <c r="P34" s="106">
        <v>64.406779661016941</v>
      </c>
      <c r="Q34" s="106">
        <v>13.370998116760829</v>
      </c>
      <c r="R34" s="106">
        <v>2.6365348399246704</v>
      </c>
      <c r="S34" s="107">
        <v>5.4613935969868175</v>
      </c>
      <c r="U34" s="272"/>
    </row>
    <row r="35" spans="1:21" s="57" customFormat="1" ht="13.5" customHeight="1" x14ac:dyDescent="0.15">
      <c r="A35" s="263"/>
      <c r="B35" s="149" t="s">
        <v>45</v>
      </c>
      <c r="C35" s="229"/>
      <c r="D35" s="240">
        <v>750</v>
      </c>
      <c r="E35" s="230">
        <v>186</v>
      </c>
      <c r="F35" s="231">
        <v>271</v>
      </c>
      <c r="G35" s="231">
        <v>154</v>
      </c>
      <c r="H35" s="231">
        <v>20</v>
      </c>
      <c r="I35" s="231">
        <v>13</v>
      </c>
      <c r="J35" s="232">
        <v>106</v>
      </c>
      <c r="L35" s="273">
        <f>SUMPRODUCT(E$3:I$3,E35:I35)/SUM(E35:I35)</f>
        <v>3.9270186335403725</v>
      </c>
      <c r="N35" s="118">
        <v>19</v>
      </c>
      <c r="O35" s="109">
        <v>103</v>
      </c>
      <c r="P35" s="109">
        <v>390</v>
      </c>
      <c r="Q35" s="109">
        <v>68</v>
      </c>
      <c r="R35" s="109">
        <v>20</v>
      </c>
      <c r="S35" s="110">
        <v>150</v>
      </c>
      <c r="T35" s="2"/>
      <c r="U35" s="273">
        <f>SUMPRODUCT(N$3:R$3,N35:R35)/SUM(N35:R35)</f>
        <v>3.0550000000000002</v>
      </c>
    </row>
    <row r="36" spans="1:21" ht="13.5" customHeight="1" x14ac:dyDescent="0.15">
      <c r="A36" s="263"/>
      <c r="B36" s="148"/>
      <c r="C36" s="17"/>
      <c r="D36" s="205"/>
      <c r="E36" s="105">
        <v>24.8</v>
      </c>
      <c r="F36" s="106">
        <v>36.133333333333333</v>
      </c>
      <c r="G36" s="106">
        <v>20.533333333333335</v>
      </c>
      <c r="H36" s="106">
        <v>2.666666666666667</v>
      </c>
      <c r="I36" s="106">
        <v>1.7333333333333332</v>
      </c>
      <c r="J36" s="107">
        <v>14.133333333333335</v>
      </c>
      <c r="L36" s="272"/>
      <c r="N36" s="117">
        <v>2.5333333333333332</v>
      </c>
      <c r="O36" s="106">
        <v>13.733333333333334</v>
      </c>
      <c r="P36" s="106">
        <v>52</v>
      </c>
      <c r="Q36" s="106">
        <v>9.0666666666666664</v>
      </c>
      <c r="R36" s="106">
        <v>2.666666666666667</v>
      </c>
      <c r="S36" s="107">
        <v>20</v>
      </c>
      <c r="U36" s="272"/>
    </row>
    <row r="37" spans="1:21" s="57" customFormat="1" ht="13.5" customHeight="1" x14ac:dyDescent="0.15">
      <c r="A37" s="263"/>
      <c r="B37" s="56" t="s">
        <v>46</v>
      </c>
      <c r="D37" s="198">
        <v>32</v>
      </c>
      <c r="E37" s="108">
        <v>6</v>
      </c>
      <c r="F37" s="109">
        <v>14</v>
      </c>
      <c r="G37" s="109">
        <v>6</v>
      </c>
      <c r="H37" s="109">
        <v>1</v>
      </c>
      <c r="I37" s="109">
        <v>0</v>
      </c>
      <c r="J37" s="110">
        <v>5</v>
      </c>
      <c r="L37" s="273">
        <f>SUMPRODUCT(E$3:I$3,E37:I37)/SUM(E37:I37)</f>
        <v>3.925925925925926</v>
      </c>
      <c r="N37" s="118">
        <v>1</v>
      </c>
      <c r="O37" s="109">
        <v>5</v>
      </c>
      <c r="P37" s="109">
        <v>17</v>
      </c>
      <c r="Q37" s="109">
        <v>2</v>
      </c>
      <c r="R37" s="109">
        <v>2</v>
      </c>
      <c r="S37" s="110">
        <v>5</v>
      </c>
      <c r="T37" s="2"/>
      <c r="U37" s="273">
        <f>SUMPRODUCT(N$3:R$3,N37:R37)/SUM(N37:R37)</f>
        <v>3.0370370370370372</v>
      </c>
    </row>
    <row r="38" spans="1:21" ht="13.5" customHeight="1" thickBot="1" x14ac:dyDescent="0.2">
      <c r="A38" s="263"/>
      <c r="B38" s="56"/>
      <c r="D38" s="199"/>
      <c r="E38" s="111">
        <v>18.75</v>
      </c>
      <c r="F38" s="112">
        <v>43.75</v>
      </c>
      <c r="G38" s="112">
        <v>18.75</v>
      </c>
      <c r="H38" s="112">
        <v>3.125</v>
      </c>
      <c r="I38" s="112">
        <v>0</v>
      </c>
      <c r="J38" s="113">
        <v>15.625</v>
      </c>
      <c r="L38" s="271"/>
      <c r="N38" s="119">
        <v>3.125</v>
      </c>
      <c r="O38" s="112">
        <v>15.625</v>
      </c>
      <c r="P38" s="112">
        <v>53.125</v>
      </c>
      <c r="Q38" s="112">
        <v>6.25</v>
      </c>
      <c r="R38" s="112">
        <v>6.25</v>
      </c>
      <c r="S38" s="113">
        <v>15.625</v>
      </c>
      <c r="U38" s="271"/>
    </row>
    <row r="39" spans="1:21" s="57" customFormat="1" ht="13.5" customHeight="1" x14ac:dyDescent="0.15">
      <c r="A39" s="265" t="s">
        <v>47</v>
      </c>
      <c r="B39" s="55" t="s">
        <v>49</v>
      </c>
      <c r="C39" s="217"/>
      <c r="D39" s="202">
        <v>365</v>
      </c>
      <c r="E39" s="108">
        <v>93</v>
      </c>
      <c r="F39" s="109">
        <v>141</v>
      </c>
      <c r="G39" s="109">
        <v>97</v>
      </c>
      <c r="H39" s="109">
        <v>12</v>
      </c>
      <c r="I39" s="109">
        <v>17</v>
      </c>
      <c r="J39" s="110">
        <v>5</v>
      </c>
      <c r="L39" s="270">
        <f>SUMPRODUCT(E$3:I$3,E39:I39)/SUM(E39:I39)</f>
        <v>3.7805555555555554</v>
      </c>
      <c r="N39" s="118">
        <v>13</v>
      </c>
      <c r="O39" s="109">
        <v>29</v>
      </c>
      <c r="P39" s="109">
        <v>251</v>
      </c>
      <c r="Q39" s="109">
        <v>43</v>
      </c>
      <c r="R39" s="109">
        <v>20</v>
      </c>
      <c r="S39" s="110">
        <v>9</v>
      </c>
      <c r="T39" s="2"/>
      <c r="U39" s="270">
        <f>SUMPRODUCT(N$3:R$3,N39:R39)/SUM(N39:R39)</f>
        <v>2.9213483146067416</v>
      </c>
    </row>
    <row r="40" spans="1:21" ht="13.5" customHeight="1" x14ac:dyDescent="0.15">
      <c r="A40" s="263"/>
      <c r="B40" s="56"/>
      <c r="C40" s="218"/>
      <c r="D40" s="202"/>
      <c r="E40" s="219">
        <v>25.479452054794521</v>
      </c>
      <c r="F40" s="220">
        <v>38.630136986301373</v>
      </c>
      <c r="G40" s="220">
        <v>26.575342465753426</v>
      </c>
      <c r="H40" s="220">
        <v>3.2876712328767121</v>
      </c>
      <c r="I40" s="220">
        <v>4.6575342465753424</v>
      </c>
      <c r="J40" s="221">
        <v>1.3698630136986301</v>
      </c>
      <c r="L40" s="272"/>
      <c r="N40" s="117">
        <v>3.5616438356164384</v>
      </c>
      <c r="O40" s="106">
        <v>7.9452054794520555</v>
      </c>
      <c r="P40" s="106">
        <v>68.767123287671225</v>
      </c>
      <c r="Q40" s="106">
        <v>11.78082191780822</v>
      </c>
      <c r="R40" s="106">
        <v>5.4794520547945202</v>
      </c>
      <c r="S40" s="107">
        <v>2.4657534246575343</v>
      </c>
      <c r="U40" s="272"/>
    </row>
    <row r="41" spans="1:21" s="57" customFormat="1" ht="13.5" customHeight="1" x14ac:dyDescent="0.15">
      <c r="A41" s="263"/>
      <c r="B41" s="149" t="s">
        <v>51</v>
      </c>
      <c r="C41" s="246"/>
      <c r="D41" s="239">
        <v>1728</v>
      </c>
      <c r="E41" s="230">
        <v>463</v>
      </c>
      <c r="F41" s="231">
        <v>691</v>
      </c>
      <c r="G41" s="231">
        <v>389</v>
      </c>
      <c r="H41" s="231">
        <v>67</v>
      </c>
      <c r="I41" s="231">
        <v>25</v>
      </c>
      <c r="J41" s="232">
        <v>93</v>
      </c>
      <c r="L41" s="273">
        <f>SUMPRODUCT(E$3:I$3,E41:I41)/SUM(E41:I41)</f>
        <v>3.9174311926605503</v>
      </c>
      <c r="N41" s="118">
        <v>59</v>
      </c>
      <c r="O41" s="109">
        <v>259</v>
      </c>
      <c r="P41" s="109">
        <v>1006</v>
      </c>
      <c r="Q41" s="109">
        <v>207</v>
      </c>
      <c r="R41" s="109">
        <v>57</v>
      </c>
      <c r="S41" s="110">
        <v>140</v>
      </c>
      <c r="T41" s="2"/>
      <c r="U41" s="273">
        <f>SUMPRODUCT(N$3:R$3,N41:R41)/SUM(N41:R41)</f>
        <v>3.0352644836272042</v>
      </c>
    </row>
    <row r="42" spans="1:21" ht="13.5" customHeight="1" x14ac:dyDescent="0.15">
      <c r="A42" s="263"/>
      <c r="B42" s="148"/>
      <c r="C42" s="243"/>
      <c r="D42" s="201"/>
      <c r="E42" s="105">
        <v>26.793981481481481</v>
      </c>
      <c r="F42" s="106">
        <v>39.988425925925924</v>
      </c>
      <c r="G42" s="106">
        <v>22.511574074074073</v>
      </c>
      <c r="H42" s="106">
        <v>3.8773148148148149</v>
      </c>
      <c r="I42" s="106">
        <v>1.4467592592592593</v>
      </c>
      <c r="J42" s="107">
        <v>5.3819444444444446</v>
      </c>
      <c r="L42" s="272"/>
      <c r="N42" s="117">
        <v>3.4143518518518516</v>
      </c>
      <c r="O42" s="106">
        <v>14.988425925925927</v>
      </c>
      <c r="P42" s="106">
        <v>58.217592592592595</v>
      </c>
      <c r="Q42" s="106">
        <v>11.979166666666668</v>
      </c>
      <c r="R42" s="106">
        <v>3.2986111111111112</v>
      </c>
      <c r="S42" s="107">
        <v>8.1018518518518512</v>
      </c>
      <c r="U42" s="272"/>
    </row>
    <row r="43" spans="1:21" s="57" customFormat="1" ht="13.5" customHeight="1" x14ac:dyDescent="0.15">
      <c r="A43" s="263"/>
      <c r="B43" s="149" t="s">
        <v>52</v>
      </c>
      <c r="C43" s="246"/>
      <c r="D43" s="239">
        <v>317</v>
      </c>
      <c r="E43" s="230">
        <v>72</v>
      </c>
      <c r="F43" s="231">
        <v>119</v>
      </c>
      <c r="G43" s="231">
        <v>68</v>
      </c>
      <c r="H43" s="231">
        <v>14</v>
      </c>
      <c r="I43" s="231">
        <v>11</v>
      </c>
      <c r="J43" s="232">
        <v>33</v>
      </c>
      <c r="L43" s="273">
        <f>SUMPRODUCT(E$3:I$3,E43:I43)/SUM(E43:I43)</f>
        <v>3.7992957746478875</v>
      </c>
      <c r="N43" s="118">
        <v>7</v>
      </c>
      <c r="O43" s="109">
        <v>24</v>
      </c>
      <c r="P43" s="109">
        <v>190</v>
      </c>
      <c r="Q43" s="109">
        <v>31</v>
      </c>
      <c r="R43" s="109">
        <v>21</v>
      </c>
      <c r="S43" s="110">
        <v>44</v>
      </c>
      <c r="T43" s="2"/>
      <c r="U43" s="273">
        <f>SUMPRODUCT(N$3:R$3,N43:R43)/SUM(N43:R43)</f>
        <v>2.8717948717948718</v>
      </c>
    </row>
    <row r="44" spans="1:21" ht="13.5" customHeight="1" x14ac:dyDescent="0.15">
      <c r="A44" s="263"/>
      <c r="B44" s="148"/>
      <c r="C44" s="243"/>
      <c r="D44" s="201"/>
      <c r="E44" s="105">
        <v>22.712933753943219</v>
      </c>
      <c r="F44" s="106">
        <v>37.539432176656149</v>
      </c>
      <c r="G44" s="106">
        <v>21.451104100946374</v>
      </c>
      <c r="H44" s="106">
        <v>4.4164037854889591</v>
      </c>
      <c r="I44" s="106">
        <v>3.4700315457413247</v>
      </c>
      <c r="J44" s="107">
        <v>10.410094637223976</v>
      </c>
      <c r="L44" s="272"/>
      <c r="N44" s="117">
        <v>2.2082018927444795</v>
      </c>
      <c r="O44" s="106">
        <v>7.5709779179810726</v>
      </c>
      <c r="P44" s="106">
        <v>59.936908517350162</v>
      </c>
      <c r="Q44" s="106">
        <v>9.7791798107255516</v>
      </c>
      <c r="R44" s="106">
        <v>6.624605678233439</v>
      </c>
      <c r="S44" s="107">
        <v>13.880126182965299</v>
      </c>
      <c r="U44" s="272"/>
    </row>
    <row r="45" spans="1:21" s="57" customFormat="1" ht="13.5" customHeight="1" x14ac:dyDescent="0.15">
      <c r="A45" s="263"/>
      <c r="B45" s="56" t="s">
        <v>349</v>
      </c>
      <c r="C45" s="244"/>
      <c r="D45" s="202">
        <v>45</v>
      </c>
      <c r="E45" s="108">
        <v>7</v>
      </c>
      <c r="F45" s="109">
        <v>16</v>
      </c>
      <c r="G45" s="109">
        <v>8</v>
      </c>
      <c r="H45" s="109">
        <v>3</v>
      </c>
      <c r="I45" s="109">
        <v>0</v>
      </c>
      <c r="J45" s="110">
        <v>11</v>
      </c>
      <c r="L45" s="273">
        <f>SUMPRODUCT(E$3:I$3,E45:I45)/SUM(E45:I45)</f>
        <v>3.7941176470588234</v>
      </c>
      <c r="N45" s="118">
        <v>1</v>
      </c>
      <c r="O45" s="109">
        <v>8</v>
      </c>
      <c r="P45" s="109">
        <v>20</v>
      </c>
      <c r="Q45" s="109">
        <v>2</v>
      </c>
      <c r="R45" s="109">
        <v>2</v>
      </c>
      <c r="S45" s="110">
        <v>12</v>
      </c>
      <c r="T45" s="2"/>
      <c r="U45" s="273">
        <f>SUMPRODUCT(N$3:R$3,N45:R45)/SUM(N45:R45)</f>
        <v>3.1212121212121211</v>
      </c>
    </row>
    <row r="46" spans="1:21" ht="13.5" customHeight="1" thickBot="1" x14ac:dyDescent="0.2">
      <c r="A46" s="264"/>
      <c r="B46" s="150"/>
      <c r="C46" s="245"/>
      <c r="D46" s="203"/>
      <c r="E46" s="111">
        <v>15.555555555555555</v>
      </c>
      <c r="F46" s="112">
        <v>35.555555555555557</v>
      </c>
      <c r="G46" s="112">
        <v>17.777777777777779</v>
      </c>
      <c r="H46" s="112">
        <v>6.666666666666667</v>
      </c>
      <c r="I46" s="112">
        <v>0</v>
      </c>
      <c r="J46" s="113">
        <v>24.444444444444443</v>
      </c>
      <c r="L46" s="271"/>
      <c r="N46" s="119">
        <v>2.2222222222222223</v>
      </c>
      <c r="O46" s="112">
        <v>17.777777777777779</v>
      </c>
      <c r="P46" s="112">
        <v>44.444444444444443</v>
      </c>
      <c r="Q46" s="112">
        <v>4.4444444444444446</v>
      </c>
      <c r="R46" s="112">
        <v>4.4444444444444446</v>
      </c>
      <c r="S46" s="113">
        <v>26.666666666666668</v>
      </c>
      <c r="U46" s="271"/>
    </row>
    <row r="47" spans="1:21" s="57" customFormat="1" ht="13.5" customHeight="1" x14ac:dyDescent="0.15">
      <c r="A47" s="265" t="s">
        <v>224</v>
      </c>
      <c r="B47" s="55" t="s">
        <v>54</v>
      </c>
      <c r="C47" s="217"/>
      <c r="D47" s="202">
        <v>95</v>
      </c>
      <c r="E47" s="108">
        <v>37</v>
      </c>
      <c r="F47" s="109">
        <v>36</v>
      </c>
      <c r="G47" s="109">
        <v>18</v>
      </c>
      <c r="H47" s="109">
        <v>2</v>
      </c>
      <c r="I47" s="109">
        <v>1</v>
      </c>
      <c r="J47" s="110">
        <v>1</v>
      </c>
      <c r="L47" s="270">
        <f>SUMPRODUCT(E$3:I$3,E47:I47)/SUM(E47:I47)</f>
        <v>4.1276595744680851</v>
      </c>
      <c r="N47" s="118">
        <v>6</v>
      </c>
      <c r="O47" s="109">
        <v>12</v>
      </c>
      <c r="P47" s="109">
        <v>53</v>
      </c>
      <c r="Q47" s="109">
        <v>18</v>
      </c>
      <c r="R47" s="109">
        <v>5</v>
      </c>
      <c r="S47" s="110">
        <v>1</v>
      </c>
      <c r="T47" s="2"/>
      <c r="U47" s="270">
        <f>SUMPRODUCT(N$3:R$3,N47:R47)/SUM(N47:R47)</f>
        <v>2.9574468085106385</v>
      </c>
    </row>
    <row r="48" spans="1:21" ht="13.5" customHeight="1" x14ac:dyDescent="0.15">
      <c r="A48" s="263"/>
      <c r="B48" s="56"/>
      <c r="C48" s="218"/>
      <c r="D48" s="202"/>
      <c r="E48" s="219">
        <v>38.94736842105263</v>
      </c>
      <c r="F48" s="220">
        <v>37.894736842105267</v>
      </c>
      <c r="G48" s="220">
        <v>18.947368421052634</v>
      </c>
      <c r="H48" s="220">
        <v>2.1052631578947367</v>
      </c>
      <c r="I48" s="220">
        <v>1.0526315789473684</v>
      </c>
      <c r="J48" s="221">
        <v>1.0526315789473684</v>
      </c>
      <c r="L48" s="272"/>
      <c r="N48" s="117">
        <v>6.3157894736842106</v>
      </c>
      <c r="O48" s="106">
        <v>12.631578947368421</v>
      </c>
      <c r="P48" s="106">
        <v>55.78947368421052</v>
      </c>
      <c r="Q48" s="106">
        <v>18.947368421052634</v>
      </c>
      <c r="R48" s="106">
        <v>5.2631578947368416</v>
      </c>
      <c r="S48" s="107">
        <v>1.0526315789473684</v>
      </c>
      <c r="U48" s="272"/>
    </row>
    <row r="49" spans="1:21" s="57" customFormat="1" ht="13.5" customHeight="1" x14ac:dyDescent="0.15">
      <c r="A49" s="263"/>
      <c r="B49" s="149" t="s">
        <v>393</v>
      </c>
      <c r="C49" s="246"/>
      <c r="D49" s="239">
        <v>332</v>
      </c>
      <c r="E49" s="230">
        <v>69</v>
      </c>
      <c r="F49" s="231">
        <v>132</v>
      </c>
      <c r="G49" s="231">
        <v>90</v>
      </c>
      <c r="H49" s="231">
        <v>15</v>
      </c>
      <c r="I49" s="231">
        <v>20</v>
      </c>
      <c r="J49" s="232">
        <v>6</v>
      </c>
      <c r="L49" s="273">
        <f>SUMPRODUCT(E$3:I$3,E49:I49)/SUM(E49:I49)</f>
        <v>3.6595092024539877</v>
      </c>
      <c r="N49" s="118">
        <v>8</v>
      </c>
      <c r="O49" s="109">
        <v>20</v>
      </c>
      <c r="P49" s="109">
        <v>238</v>
      </c>
      <c r="Q49" s="109">
        <v>36</v>
      </c>
      <c r="R49" s="109">
        <v>22</v>
      </c>
      <c r="S49" s="110">
        <v>8</v>
      </c>
      <c r="T49" s="2"/>
      <c r="U49" s="273">
        <f>SUMPRODUCT(N$3:R$3,N49:R49)/SUM(N49:R49)</f>
        <v>2.8641975308641974</v>
      </c>
    </row>
    <row r="50" spans="1:21" ht="13.5" customHeight="1" x14ac:dyDescent="0.15">
      <c r="A50" s="263"/>
      <c r="B50" s="148"/>
      <c r="C50" s="243"/>
      <c r="D50" s="201"/>
      <c r="E50" s="105">
        <v>20.783132530120483</v>
      </c>
      <c r="F50" s="106">
        <v>39.75903614457831</v>
      </c>
      <c r="G50" s="106">
        <v>27.108433734939759</v>
      </c>
      <c r="H50" s="106">
        <v>4.5180722891566267</v>
      </c>
      <c r="I50" s="106">
        <v>6.024096385542169</v>
      </c>
      <c r="J50" s="107">
        <v>1.8072289156626504</v>
      </c>
      <c r="L50" s="272"/>
      <c r="N50" s="117">
        <v>2.4096385542168677</v>
      </c>
      <c r="O50" s="106">
        <v>6.024096385542169</v>
      </c>
      <c r="P50" s="106">
        <v>71.686746987951807</v>
      </c>
      <c r="Q50" s="106">
        <v>10.843373493975903</v>
      </c>
      <c r="R50" s="106">
        <v>6.6265060240963862</v>
      </c>
      <c r="S50" s="107">
        <v>2.4096385542168677</v>
      </c>
      <c r="U50" s="272"/>
    </row>
    <row r="51" spans="1:21" s="57" customFormat="1" ht="13.5" customHeight="1" x14ac:dyDescent="0.15">
      <c r="A51" s="263"/>
      <c r="B51" s="149" t="s">
        <v>56</v>
      </c>
      <c r="C51" s="246"/>
      <c r="D51" s="239">
        <v>216</v>
      </c>
      <c r="E51" s="230">
        <v>55</v>
      </c>
      <c r="F51" s="231">
        <v>92</v>
      </c>
      <c r="G51" s="231">
        <v>50</v>
      </c>
      <c r="H51" s="231">
        <v>11</v>
      </c>
      <c r="I51" s="231">
        <v>4</v>
      </c>
      <c r="J51" s="232">
        <v>4</v>
      </c>
      <c r="L51" s="273">
        <f>SUMPRODUCT(E$3:I$3,E51:I51)/SUM(E51:I51)</f>
        <v>3.8632075471698113</v>
      </c>
      <c r="N51" s="118">
        <v>7</v>
      </c>
      <c r="O51" s="109">
        <v>25</v>
      </c>
      <c r="P51" s="109">
        <v>140</v>
      </c>
      <c r="Q51" s="109">
        <v>26</v>
      </c>
      <c r="R51" s="109">
        <v>9</v>
      </c>
      <c r="S51" s="110">
        <v>9</v>
      </c>
      <c r="T51" s="2"/>
      <c r="U51" s="273">
        <f>SUMPRODUCT(N$3:R$3,N51:R51)/SUM(N51:R51)</f>
        <v>2.9758454106280192</v>
      </c>
    </row>
    <row r="52" spans="1:21" ht="13.5" customHeight="1" x14ac:dyDescent="0.15">
      <c r="A52" s="263"/>
      <c r="B52" s="148"/>
      <c r="C52" s="243"/>
      <c r="D52" s="201"/>
      <c r="E52" s="105">
        <v>25.462962962962965</v>
      </c>
      <c r="F52" s="106">
        <v>42.592592592592595</v>
      </c>
      <c r="G52" s="106">
        <v>23.148148148148149</v>
      </c>
      <c r="H52" s="106">
        <v>5.0925925925925926</v>
      </c>
      <c r="I52" s="106">
        <v>1.8518518518518516</v>
      </c>
      <c r="J52" s="107">
        <v>1.8518518518518516</v>
      </c>
      <c r="L52" s="272"/>
      <c r="N52" s="117">
        <v>3.2407407407407405</v>
      </c>
      <c r="O52" s="106">
        <v>11.574074074074074</v>
      </c>
      <c r="P52" s="106">
        <v>64.81481481481481</v>
      </c>
      <c r="Q52" s="106">
        <v>12.037037037037036</v>
      </c>
      <c r="R52" s="106">
        <v>4.1666666666666661</v>
      </c>
      <c r="S52" s="107">
        <v>4.1666666666666661</v>
      </c>
      <c r="U52" s="272"/>
    </row>
    <row r="53" spans="1:21" s="57" customFormat="1" ht="13.5" customHeight="1" x14ac:dyDescent="0.15">
      <c r="A53" s="263"/>
      <c r="B53" s="149" t="s">
        <v>58</v>
      </c>
      <c r="C53" s="246"/>
      <c r="D53" s="239">
        <v>177</v>
      </c>
      <c r="E53" s="230">
        <v>83</v>
      </c>
      <c r="F53" s="231">
        <v>56</v>
      </c>
      <c r="G53" s="231">
        <v>28</v>
      </c>
      <c r="H53" s="231">
        <v>3</v>
      </c>
      <c r="I53" s="231">
        <v>3</v>
      </c>
      <c r="J53" s="232">
        <v>4</v>
      </c>
      <c r="L53" s="273">
        <f>SUMPRODUCT(E$3:I$3,E53:I53)/SUM(E53:I53)</f>
        <v>4.2312138728323703</v>
      </c>
      <c r="N53" s="118">
        <v>10</v>
      </c>
      <c r="O53" s="109">
        <v>36</v>
      </c>
      <c r="P53" s="109">
        <v>80</v>
      </c>
      <c r="Q53" s="109">
        <v>21</v>
      </c>
      <c r="R53" s="109">
        <v>24</v>
      </c>
      <c r="S53" s="110">
        <v>6</v>
      </c>
      <c r="T53" s="2"/>
      <c r="U53" s="273">
        <f>SUMPRODUCT(N$3:R$3,N53:R53)/SUM(N53:R53)</f>
        <v>2.9239766081871346</v>
      </c>
    </row>
    <row r="54" spans="1:21" ht="13.5" customHeight="1" x14ac:dyDescent="0.15">
      <c r="A54" s="263"/>
      <c r="B54" s="148"/>
      <c r="C54" s="243"/>
      <c r="D54" s="201"/>
      <c r="E54" s="105">
        <v>46.89265536723164</v>
      </c>
      <c r="F54" s="106">
        <v>31.638418079096049</v>
      </c>
      <c r="G54" s="106">
        <v>15.819209039548024</v>
      </c>
      <c r="H54" s="106">
        <v>1.6949152542372881</v>
      </c>
      <c r="I54" s="106">
        <v>1.6949152542372881</v>
      </c>
      <c r="J54" s="107">
        <v>2.2598870056497176</v>
      </c>
      <c r="L54" s="272"/>
      <c r="N54" s="117">
        <v>5.6497175141242941</v>
      </c>
      <c r="O54" s="106">
        <v>20.33898305084746</v>
      </c>
      <c r="P54" s="106">
        <v>45.197740112994353</v>
      </c>
      <c r="Q54" s="106">
        <v>11.864406779661017</v>
      </c>
      <c r="R54" s="106">
        <v>13.559322033898304</v>
      </c>
      <c r="S54" s="107">
        <v>3.3898305084745761</v>
      </c>
      <c r="U54" s="272"/>
    </row>
    <row r="55" spans="1:21" s="57" customFormat="1" ht="13.5" customHeight="1" x14ac:dyDescent="0.15">
      <c r="A55" s="263"/>
      <c r="B55" s="149" t="s">
        <v>60</v>
      </c>
      <c r="C55" s="246"/>
      <c r="D55" s="239">
        <v>396</v>
      </c>
      <c r="E55" s="230">
        <v>96</v>
      </c>
      <c r="F55" s="231">
        <v>166</v>
      </c>
      <c r="G55" s="231">
        <v>99</v>
      </c>
      <c r="H55" s="231">
        <v>20</v>
      </c>
      <c r="I55" s="231">
        <v>5</v>
      </c>
      <c r="J55" s="232">
        <v>10</v>
      </c>
      <c r="L55" s="273">
        <f>SUMPRODUCT(E$3:I$3,E55:I55)/SUM(E55:I55)</f>
        <v>3.849740932642487</v>
      </c>
      <c r="N55" s="118">
        <v>16</v>
      </c>
      <c r="O55" s="109">
        <v>73</v>
      </c>
      <c r="P55" s="109">
        <v>234</v>
      </c>
      <c r="Q55" s="109">
        <v>45</v>
      </c>
      <c r="R55" s="109">
        <v>14</v>
      </c>
      <c r="S55" s="110">
        <v>14</v>
      </c>
      <c r="T55" s="2"/>
      <c r="U55" s="273">
        <f>SUMPRODUCT(N$3:R$3,N55:R55)/SUM(N55:R55)</f>
        <v>3.0837696335078535</v>
      </c>
    </row>
    <row r="56" spans="1:21" ht="13.5" customHeight="1" x14ac:dyDescent="0.15">
      <c r="A56" s="263"/>
      <c r="B56" s="148"/>
      <c r="C56" s="243"/>
      <c r="D56" s="201"/>
      <c r="E56" s="105">
        <v>24.242424242424242</v>
      </c>
      <c r="F56" s="106">
        <v>41.919191919191917</v>
      </c>
      <c r="G56" s="106">
        <v>25</v>
      </c>
      <c r="H56" s="106">
        <v>5.0505050505050502</v>
      </c>
      <c r="I56" s="106">
        <v>1.2626262626262625</v>
      </c>
      <c r="J56" s="107">
        <v>2.5252525252525251</v>
      </c>
      <c r="L56" s="272"/>
      <c r="N56" s="117">
        <v>4.0404040404040407</v>
      </c>
      <c r="O56" s="106">
        <v>18.434343434343432</v>
      </c>
      <c r="P56" s="106">
        <v>59.090909090909093</v>
      </c>
      <c r="Q56" s="106">
        <v>11.363636363636363</v>
      </c>
      <c r="R56" s="106">
        <v>3.535353535353535</v>
      </c>
      <c r="S56" s="107">
        <v>3.535353535353535</v>
      </c>
      <c r="U56" s="272"/>
    </row>
    <row r="57" spans="1:21" s="57" customFormat="1" ht="13.5" customHeight="1" x14ac:dyDescent="0.15">
      <c r="A57" s="263"/>
      <c r="B57" s="149" t="s">
        <v>62</v>
      </c>
      <c r="C57" s="246"/>
      <c r="D57" s="239">
        <v>207</v>
      </c>
      <c r="E57" s="230">
        <v>47</v>
      </c>
      <c r="F57" s="231">
        <v>88</v>
      </c>
      <c r="G57" s="231">
        <v>50</v>
      </c>
      <c r="H57" s="231">
        <v>12</v>
      </c>
      <c r="I57" s="231">
        <v>6</v>
      </c>
      <c r="J57" s="232">
        <v>4</v>
      </c>
      <c r="L57" s="273">
        <f>SUMPRODUCT(E$3:I$3,E57:I57)/SUM(E57:I57)</f>
        <v>3.7783251231527095</v>
      </c>
      <c r="N57" s="118">
        <v>8</v>
      </c>
      <c r="O57" s="109">
        <v>36</v>
      </c>
      <c r="P57" s="109">
        <v>126</v>
      </c>
      <c r="Q57" s="109">
        <v>25</v>
      </c>
      <c r="R57" s="109">
        <v>3</v>
      </c>
      <c r="S57" s="110">
        <v>9</v>
      </c>
      <c r="T57" s="2"/>
      <c r="U57" s="273">
        <f>SUMPRODUCT(N$3:R$3,N57:R57)/SUM(N57:R57)</f>
        <v>3.106060606060606</v>
      </c>
    </row>
    <row r="58" spans="1:21" ht="13.5" customHeight="1" x14ac:dyDescent="0.15">
      <c r="A58" s="263"/>
      <c r="B58" s="148"/>
      <c r="C58" s="243"/>
      <c r="D58" s="201"/>
      <c r="E58" s="105">
        <v>22.705314009661837</v>
      </c>
      <c r="F58" s="106">
        <v>42.512077294685987</v>
      </c>
      <c r="G58" s="106">
        <v>24.154589371980677</v>
      </c>
      <c r="H58" s="106">
        <v>5.7971014492753623</v>
      </c>
      <c r="I58" s="106">
        <v>2.8985507246376812</v>
      </c>
      <c r="J58" s="107">
        <v>1.932367149758454</v>
      </c>
      <c r="L58" s="272"/>
      <c r="N58" s="117">
        <v>3.8647342995169081</v>
      </c>
      <c r="O58" s="106">
        <v>17.391304347826086</v>
      </c>
      <c r="P58" s="106">
        <v>60.869565217391312</v>
      </c>
      <c r="Q58" s="106">
        <v>12.077294685990339</v>
      </c>
      <c r="R58" s="106">
        <v>1.4492753623188406</v>
      </c>
      <c r="S58" s="107">
        <v>4.3478260869565215</v>
      </c>
      <c r="U58" s="272"/>
    </row>
    <row r="59" spans="1:21" s="57" customFormat="1" ht="13.5" customHeight="1" x14ac:dyDescent="0.15">
      <c r="A59" s="263"/>
      <c r="B59" s="149" t="s">
        <v>64</v>
      </c>
      <c r="C59" s="246"/>
      <c r="D59" s="206">
        <v>142</v>
      </c>
      <c r="E59" s="230">
        <v>30</v>
      </c>
      <c r="F59" s="231">
        <v>45</v>
      </c>
      <c r="G59" s="231">
        <v>41</v>
      </c>
      <c r="H59" s="231">
        <v>3</v>
      </c>
      <c r="I59" s="231">
        <v>4</v>
      </c>
      <c r="J59" s="232">
        <v>19</v>
      </c>
      <c r="L59" s="273">
        <f>SUMPRODUCT(E$3:I$3,E59:I59)/SUM(E59:I59)</f>
        <v>3.7642276422764227</v>
      </c>
      <c r="N59" s="118">
        <v>3</v>
      </c>
      <c r="O59" s="109">
        <v>8</v>
      </c>
      <c r="P59" s="109">
        <v>84</v>
      </c>
      <c r="Q59" s="109">
        <v>10</v>
      </c>
      <c r="R59" s="109">
        <v>9</v>
      </c>
      <c r="S59" s="110">
        <v>28</v>
      </c>
      <c r="T59" s="2"/>
      <c r="U59" s="273">
        <f>SUMPRODUCT(N$3:R$3,N59:R59)/SUM(N59:R59)</f>
        <v>2.8771929824561404</v>
      </c>
    </row>
    <row r="60" spans="1:21" ht="13.5" customHeight="1" x14ac:dyDescent="0.15">
      <c r="A60" s="263"/>
      <c r="B60" s="148"/>
      <c r="C60" s="243"/>
      <c r="D60" s="201"/>
      <c r="E60" s="105">
        <v>21.12676056338028</v>
      </c>
      <c r="F60" s="106">
        <v>31.690140845070424</v>
      </c>
      <c r="G60" s="106">
        <v>28.87323943661972</v>
      </c>
      <c r="H60" s="106">
        <v>2.112676056338028</v>
      </c>
      <c r="I60" s="106">
        <v>2.8169014084507045</v>
      </c>
      <c r="J60" s="107">
        <v>13.380281690140844</v>
      </c>
      <c r="L60" s="272"/>
      <c r="N60" s="117">
        <v>2.112676056338028</v>
      </c>
      <c r="O60" s="106">
        <v>5.6338028169014089</v>
      </c>
      <c r="P60" s="106">
        <v>59.154929577464785</v>
      </c>
      <c r="Q60" s="106">
        <v>7.042253521126761</v>
      </c>
      <c r="R60" s="106">
        <v>6.3380281690140841</v>
      </c>
      <c r="S60" s="107">
        <v>19.718309859154928</v>
      </c>
      <c r="U60" s="272"/>
    </row>
    <row r="61" spans="1:21" s="57" customFormat="1" ht="13.5" customHeight="1" x14ac:dyDescent="0.15">
      <c r="A61" s="263"/>
      <c r="B61" s="149" t="s">
        <v>66</v>
      </c>
      <c r="C61" s="246"/>
      <c r="D61" s="206">
        <v>524</v>
      </c>
      <c r="E61" s="230">
        <v>129</v>
      </c>
      <c r="F61" s="231">
        <v>206</v>
      </c>
      <c r="G61" s="231">
        <v>105</v>
      </c>
      <c r="H61" s="231">
        <v>13</v>
      </c>
      <c r="I61" s="231">
        <v>8</v>
      </c>
      <c r="J61" s="232">
        <v>63</v>
      </c>
      <c r="L61" s="273">
        <f>SUMPRODUCT(E$3:I$3,E61:I61)/SUM(E61:I61)</f>
        <v>3.9436008676789589</v>
      </c>
      <c r="N61" s="118">
        <v>13</v>
      </c>
      <c r="O61" s="109">
        <v>77</v>
      </c>
      <c r="P61" s="109">
        <v>279</v>
      </c>
      <c r="Q61" s="109">
        <v>58</v>
      </c>
      <c r="R61" s="109">
        <v>7</v>
      </c>
      <c r="S61" s="110">
        <v>90</v>
      </c>
      <c r="T61" s="2"/>
      <c r="U61" s="273">
        <f>SUMPRODUCT(N$3:R$3,N61:R61)/SUM(N61:R61)</f>
        <v>3.0714285714285716</v>
      </c>
    </row>
    <row r="62" spans="1:21" ht="13.5" customHeight="1" x14ac:dyDescent="0.15">
      <c r="A62" s="263"/>
      <c r="B62" s="148"/>
      <c r="C62" s="243"/>
      <c r="D62" s="201"/>
      <c r="E62" s="105">
        <v>24.618320610687022</v>
      </c>
      <c r="F62" s="106">
        <v>39.31297709923664</v>
      </c>
      <c r="G62" s="106">
        <v>20.038167938931299</v>
      </c>
      <c r="H62" s="106">
        <v>2.4809160305343512</v>
      </c>
      <c r="I62" s="106">
        <v>1.5267175572519083</v>
      </c>
      <c r="J62" s="107">
        <v>12.022900763358779</v>
      </c>
      <c r="L62" s="272"/>
      <c r="N62" s="117">
        <v>2.4809160305343512</v>
      </c>
      <c r="O62" s="106">
        <v>14.694656488549619</v>
      </c>
      <c r="P62" s="106">
        <v>53.244274809160309</v>
      </c>
      <c r="Q62" s="106">
        <v>11.068702290076336</v>
      </c>
      <c r="R62" s="106">
        <v>1.3358778625954197</v>
      </c>
      <c r="S62" s="107">
        <v>17.175572519083971</v>
      </c>
      <c r="U62" s="272"/>
    </row>
    <row r="63" spans="1:21" s="57" customFormat="1" ht="13.5" customHeight="1" x14ac:dyDescent="0.15">
      <c r="A63" s="263"/>
      <c r="B63" s="56" t="s">
        <v>67</v>
      </c>
      <c r="C63" s="244"/>
      <c r="D63" s="202">
        <v>543</v>
      </c>
      <c r="E63" s="108">
        <v>139</v>
      </c>
      <c r="F63" s="109">
        <v>217</v>
      </c>
      <c r="G63" s="109">
        <v>121</v>
      </c>
      <c r="H63" s="109">
        <v>22</v>
      </c>
      <c r="I63" s="109">
        <v>7</v>
      </c>
      <c r="J63" s="110">
        <v>37</v>
      </c>
      <c r="L63" s="273">
        <f>SUMPRODUCT(E$3:I$3,E63:I63)/SUM(E63:I63)</f>
        <v>3.9071146245059287</v>
      </c>
      <c r="N63" s="118">
        <v>16</v>
      </c>
      <c r="O63" s="109">
        <v>68</v>
      </c>
      <c r="P63" s="109">
        <v>328</v>
      </c>
      <c r="Q63" s="109">
        <v>66</v>
      </c>
      <c r="R63" s="109">
        <v>14</v>
      </c>
      <c r="S63" s="110">
        <v>51</v>
      </c>
      <c r="T63" s="2"/>
      <c r="U63" s="273">
        <f>SUMPRODUCT(N$3:R$3,N63:R63)/SUM(N63:R63)</f>
        <v>3.0121951219512195</v>
      </c>
    </row>
    <row r="64" spans="1:21" ht="13.5" customHeight="1" thickBot="1" x14ac:dyDescent="0.2">
      <c r="A64" s="264"/>
      <c r="B64" s="150"/>
      <c r="C64" s="245"/>
      <c r="D64" s="203"/>
      <c r="E64" s="111">
        <v>25.598526703499079</v>
      </c>
      <c r="F64" s="112">
        <v>39.963167587476974</v>
      </c>
      <c r="G64" s="112">
        <v>22.283609576427256</v>
      </c>
      <c r="H64" s="112">
        <v>4.0515653775322287</v>
      </c>
      <c r="I64" s="112">
        <v>1.2891344383057091</v>
      </c>
      <c r="J64" s="113">
        <v>6.8139963167587485</v>
      </c>
      <c r="L64" s="271"/>
      <c r="N64" s="119">
        <v>2.9465930018416207</v>
      </c>
      <c r="O64" s="112">
        <v>12.523020257826889</v>
      </c>
      <c r="P64" s="112">
        <v>60.405156537753221</v>
      </c>
      <c r="Q64" s="112">
        <v>12.154696132596685</v>
      </c>
      <c r="R64" s="112">
        <v>2.5782688766114181</v>
      </c>
      <c r="S64" s="113">
        <v>9.3922651933701662</v>
      </c>
      <c r="U64" s="271"/>
    </row>
    <row r="65" spans="1:21" s="57" customFormat="1" ht="13.5" customHeight="1" x14ac:dyDescent="0.15">
      <c r="A65" s="269" t="s">
        <v>73</v>
      </c>
      <c r="B65" s="55" t="s">
        <v>68</v>
      </c>
      <c r="C65" s="217"/>
      <c r="D65" s="202">
        <v>1316</v>
      </c>
      <c r="E65" s="108">
        <v>351</v>
      </c>
      <c r="F65" s="109">
        <v>508</v>
      </c>
      <c r="G65" s="109">
        <v>299</v>
      </c>
      <c r="H65" s="109">
        <v>53</v>
      </c>
      <c r="I65" s="109">
        <v>30</v>
      </c>
      <c r="J65" s="110">
        <v>75</v>
      </c>
      <c r="L65" s="270">
        <f>SUMPRODUCT(E$3:I$3,E65:I65)/SUM(E65:I65)</f>
        <v>3.8839645447219984</v>
      </c>
      <c r="N65" s="118">
        <v>56</v>
      </c>
      <c r="O65" s="109">
        <v>189</v>
      </c>
      <c r="P65" s="109">
        <v>755</v>
      </c>
      <c r="Q65" s="109">
        <v>160</v>
      </c>
      <c r="R65" s="109">
        <v>56</v>
      </c>
      <c r="S65" s="110">
        <v>100</v>
      </c>
      <c r="T65" s="2"/>
      <c r="U65" s="270">
        <f>SUMPRODUCT(N$3:R$3,N65:R65)/SUM(N65:R65)</f>
        <v>3.0238486842105261</v>
      </c>
    </row>
    <row r="66" spans="1:21" ht="13.5" customHeight="1" x14ac:dyDescent="0.15">
      <c r="A66" s="263"/>
      <c r="B66" s="9" t="s">
        <v>69</v>
      </c>
      <c r="C66" s="243"/>
      <c r="D66" s="201"/>
      <c r="E66" s="105">
        <v>26.671732522796354</v>
      </c>
      <c r="F66" s="106">
        <v>38.601823708206688</v>
      </c>
      <c r="G66" s="106">
        <v>22.720364741641337</v>
      </c>
      <c r="H66" s="106">
        <v>4.0273556231003038</v>
      </c>
      <c r="I66" s="106">
        <v>2.2796352583586628</v>
      </c>
      <c r="J66" s="107">
        <v>5.6990881458966562</v>
      </c>
      <c r="L66" s="272"/>
      <c r="N66" s="117">
        <v>4.2553191489361701</v>
      </c>
      <c r="O66" s="106">
        <v>14.361702127659576</v>
      </c>
      <c r="P66" s="106">
        <v>57.370820668693014</v>
      </c>
      <c r="Q66" s="106">
        <v>12.158054711246201</v>
      </c>
      <c r="R66" s="106">
        <v>4.2553191489361701</v>
      </c>
      <c r="S66" s="107">
        <v>7.598784194528875</v>
      </c>
      <c r="U66" s="272"/>
    </row>
    <row r="67" spans="1:21" s="57" customFormat="1" ht="13.5" customHeight="1" x14ac:dyDescent="0.15">
      <c r="A67" s="263"/>
      <c r="B67" s="56" t="s">
        <v>70</v>
      </c>
      <c r="C67" s="244"/>
      <c r="D67" s="202">
        <v>1077</v>
      </c>
      <c r="E67" s="108">
        <v>273</v>
      </c>
      <c r="F67" s="109">
        <v>437</v>
      </c>
      <c r="G67" s="109">
        <v>251</v>
      </c>
      <c r="H67" s="109">
        <v>41</v>
      </c>
      <c r="I67" s="109">
        <v>19</v>
      </c>
      <c r="J67" s="110">
        <v>56</v>
      </c>
      <c r="L67" s="273">
        <f>SUMPRODUCT(E$3:I$3,E67:I67)/SUM(E67:I67)</f>
        <v>3.8854064642507344</v>
      </c>
      <c r="N67" s="118">
        <v>21</v>
      </c>
      <c r="O67" s="109">
        <v>123</v>
      </c>
      <c r="P67" s="109">
        <v>680</v>
      </c>
      <c r="Q67" s="109">
        <v>120</v>
      </c>
      <c r="R67" s="109">
        <v>41</v>
      </c>
      <c r="S67" s="110">
        <v>92</v>
      </c>
      <c r="T67" s="2"/>
      <c r="U67" s="273">
        <f>SUMPRODUCT(N$3:R$3,N67:R67)/SUM(N67:R67)</f>
        <v>2.9624365482233501</v>
      </c>
    </row>
    <row r="68" spans="1:21" ht="13.5" customHeight="1" x14ac:dyDescent="0.15">
      <c r="A68" s="263"/>
      <c r="B68" s="9" t="s">
        <v>71</v>
      </c>
      <c r="C68" s="243"/>
      <c r="D68" s="201"/>
      <c r="E68" s="105">
        <v>25.348189415041784</v>
      </c>
      <c r="F68" s="106">
        <v>40.575673166202414</v>
      </c>
      <c r="G68" s="106">
        <v>23.305478180129992</v>
      </c>
      <c r="H68" s="106">
        <v>3.8068709377901575</v>
      </c>
      <c r="I68" s="106">
        <v>1.7641597028783658</v>
      </c>
      <c r="J68" s="107">
        <v>5.1996285979572887</v>
      </c>
      <c r="L68" s="272"/>
      <c r="N68" s="117">
        <v>1.9498607242339834</v>
      </c>
      <c r="O68" s="106">
        <v>11.420612813370473</v>
      </c>
      <c r="P68" s="106">
        <v>63.138347260909931</v>
      </c>
      <c r="Q68" s="106">
        <v>11.142061281337048</v>
      </c>
      <c r="R68" s="106">
        <v>3.8068709377901575</v>
      </c>
      <c r="S68" s="107">
        <v>8.5422469823584031</v>
      </c>
      <c r="U68" s="272"/>
    </row>
    <row r="69" spans="1:21" s="57" customFormat="1" ht="13.5" customHeight="1" x14ac:dyDescent="0.15">
      <c r="A69" s="263"/>
      <c r="B69" s="56" t="s">
        <v>72</v>
      </c>
      <c r="C69" s="244"/>
      <c r="D69" s="202">
        <v>62</v>
      </c>
      <c r="E69" s="108">
        <v>11</v>
      </c>
      <c r="F69" s="109">
        <v>22</v>
      </c>
      <c r="G69" s="109">
        <v>12</v>
      </c>
      <c r="H69" s="109">
        <v>2</v>
      </c>
      <c r="I69" s="109">
        <v>4</v>
      </c>
      <c r="J69" s="110">
        <v>11</v>
      </c>
      <c r="L69" s="273">
        <f>SUMPRODUCT(E$3:I$3,E69:I69)/SUM(E69:I69)</f>
        <v>3.6666666666666665</v>
      </c>
      <c r="N69" s="118">
        <v>3</v>
      </c>
      <c r="O69" s="109">
        <v>8</v>
      </c>
      <c r="P69" s="109">
        <v>32</v>
      </c>
      <c r="Q69" s="109">
        <v>3</v>
      </c>
      <c r="R69" s="109">
        <v>3</v>
      </c>
      <c r="S69" s="110">
        <v>13</v>
      </c>
      <c r="T69" s="2"/>
      <c r="U69" s="273">
        <f>SUMPRODUCT(N$3:R$3,N69:R69)/SUM(N69:R69)</f>
        <v>3.1020408163265305</v>
      </c>
    </row>
    <row r="70" spans="1:21" ht="13.5" customHeight="1" thickBot="1" x14ac:dyDescent="0.2">
      <c r="A70" s="264"/>
      <c r="B70" s="16"/>
      <c r="C70" s="245"/>
      <c r="D70" s="203"/>
      <c r="E70" s="111">
        <v>17.741935483870968</v>
      </c>
      <c r="F70" s="112">
        <v>35.483870967741936</v>
      </c>
      <c r="G70" s="112">
        <v>19.35483870967742</v>
      </c>
      <c r="H70" s="112">
        <v>3.225806451612903</v>
      </c>
      <c r="I70" s="112">
        <v>6.4516129032258061</v>
      </c>
      <c r="J70" s="113">
        <v>17.741935483870968</v>
      </c>
      <c r="L70" s="271"/>
      <c r="N70" s="119">
        <v>4.838709677419355</v>
      </c>
      <c r="O70" s="112">
        <v>12.903225806451612</v>
      </c>
      <c r="P70" s="112">
        <v>51.612903225806448</v>
      </c>
      <c r="Q70" s="112">
        <v>4.838709677419355</v>
      </c>
      <c r="R70" s="112">
        <v>4.838709677419355</v>
      </c>
      <c r="S70" s="113">
        <v>20.967741935483872</v>
      </c>
      <c r="U70" s="271"/>
    </row>
    <row r="71" spans="1:21" s="57" customFormat="1" ht="13.5" customHeight="1" x14ac:dyDescent="0.15">
      <c r="A71" s="261" t="s">
        <v>404</v>
      </c>
      <c r="B71" s="56" t="s">
        <v>489</v>
      </c>
      <c r="D71" s="202">
        <v>1064</v>
      </c>
      <c r="E71" s="108">
        <v>279</v>
      </c>
      <c r="F71" s="109">
        <v>435</v>
      </c>
      <c r="G71" s="109">
        <v>238</v>
      </c>
      <c r="H71" s="109">
        <v>58</v>
      </c>
      <c r="I71" s="109">
        <v>29</v>
      </c>
      <c r="J71" s="110">
        <v>25</v>
      </c>
      <c r="L71" s="270">
        <f>SUMPRODUCT(E$3:I$3,E71:I71)/SUM(E71:I71)</f>
        <v>3.8440808469682386</v>
      </c>
      <c r="N71" s="118">
        <v>40</v>
      </c>
      <c r="O71" s="109">
        <v>143</v>
      </c>
      <c r="P71" s="109">
        <v>653</v>
      </c>
      <c r="Q71" s="109">
        <v>137</v>
      </c>
      <c r="R71" s="109">
        <v>52</v>
      </c>
      <c r="S71" s="110">
        <v>39</v>
      </c>
      <c r="T71" s="2"/>
      <c r="U71" s="270">
        <f>SUMPRODUCT(N$3:R$3,N71:R71)/SUM(N71:R71)</f>
        <v>2.9824390243902439</v>
      </c>
    </row>
    <row r="72" spans="1:21" ht="13.5" customHeight="1" x14ac:dyDescent="0.15">
      <c r="A72" s="261"/>
      <c r="B72" s="9" t="s">
        <v>490</v>
      </c>
      <c r="C72" s="17"/>
      <c r="D72" s="201"/>
      <c r="E72" s="105">
        <v>26.221804511278197</v>
      </c>
      <c r="F72" s="106">
        <v>40.883458646616546</v>
      </c>
      <c r="G72" s="106">
        <v>22.368421052631579</v>
      </c>
      <c r="H72" s="106">
        <v>5.4511278195488719</v>
      </c>
      <c r="I72" s="106">
        <v>2.725563909774436</v>
      </c>
      <c r="J72" s="107">
        <v>2.3496240601503757</v>
      </c>
      <c r="L72" s="272"/>
      <c r="N72" s="117">
        <v>3.7593984962406015</v>
      </c>
      <c r="O72" s="106">
        <v>13.439849624060152</v>
      </c>
      <c r="P72" s="106">
        <v>61.372180451127825</v>
      </c>
      <c r="Q72" s="106">
        <v>12.875939849624061</v>
      </c>
      <c r="R72" s="106">
        <v>4.8872180451127818</v>
      </c>
      <c r="S72" s="107">
        <v>3.6654135338345863</v>
      </c>
      <c r="U72" s="272"/>
    </row>
    <row r="73" spans="1:21" s="57" customFormat="1" ht="13.5" customHeight="1" x14ac:dyDescent="0.15">
      <c r="A73" s="261"/>
      <c r="B73" s="56" t="s">
        <v>405</v>
      </c>
      <c r="D73" s="202">
        <v>348</v>
      </c>
      <c r="E73" s="108">
        <v>91</v>
      </c>
      <c r="F73" s="109">
        <v>139</v>
      </c>
      <c r="G73" s="109">
        <v>95</v>
      </c>
      <c r="H73" s="109">
        <v>11</v>
      </c>
      <c r="I73" s="109">
        <v>10</v>
      </c>
      <c r="J73" s="110">
        <v>2</v>
      </c>
      <c r="L73" s="273">
        <f>SUMPRODUCT(E$3:I$3,E73:I73)/SUM(E73:I73)</f>
        <v>3.8381502890173409</v>
      </c>
      <c r="N73" s="118">
        <v>7</v>
      </c>
      <c r="O73" s="109">
        <v>41</v>
      </c>
      <c r="P73" s="109">
        <v>234</v>
      </c>
      <c r="Q73" s="109">
        <v>48</v>
      </c>
      <c r="R73" s="109">
        <v>13</v>
      </c>
      <c r="S73" s="110">
        <v>5</v>
      </c>
      <c r="T73" s="2"/>
      <c r="U73" s="273">
        <f>SUMPRODUCT(N$3:R$3,N73:R73)/SUM(N73:R73)</f>
        <v>2.944606413994169</v>
      </c>
    </row>
    <row r="74" spans="1:21" ht="13.5" customHeight="1" x14ac:dyDescent="0.15">
      <c r="A74" s="261"/>
      <c r="B74" s="9" t="s">
        <v>490</v>
      </c>
      <c r="C74" s="17"/>
      <c r="D74" s="201"/>
      <c r="E74" s="105">
        <v>26.149425287356319</v>
      </c>
      <c r="F74" s="106">
        <v>39.94252873563218</v>
      </c>
      <c r="G74" s="106">
        <v>27.298850574712645</v>
      </c>
      <c r="H74" s="106">
        <v>3.1609195402298855</v>
      </c>
      <c r="I74" s="106">
        <v>2.8735632183908044</v>
      </c>
      <c r="J74" s="107">
        <v>0.57471264367816088</v>
      </c>
      <c r="L74" s="272"/>
      <c r="N74" s="117">
        <v>2.0114942528735633</v>
      </c>
      <c r="O74" s="106">
        <v>11.781609195402298</v>
      </c>
      <c r="P74" s="106">
        <v>67.241379310344826</v>
      </c>
      <c r="Q74" s="106">
        <v>13.793103448275861</v>
      </c>
      <c r="R74" s="106">
        <v>3.7356321839080464</v>
      </c>
      <c r="S74" s="107">
        <v>1.4367816091954022</v>
      </c>
      <c r="U74" s="272"/>
    </row>
    <row r="75" spans="1:21" s="57" customFormat="1" ht="13.5" customHeight="1" x14ac:dyDescent="0.15">
      <c r="A75" s="261"/>
      <c r="B75" s="56" t="s">
        <v>406</v>
      </c>
      <c r="D75" s="202">
        <v>1043</v>
      </c>
      <c r="E75" s="108">
        <v>265</v>
      </c>
      <c r="F75" s="109">
        <v>393</v>
      </c>
      <c r="G75" s="109">
        <v>229</v>
      </c>
      <c r="H75" s="109">
        <v>27</v>
      </c>
      <c r="I75" s="109">
        <v>14</v>
      </c>
      <c r="J75" s="110">
        <v>115</v>
      </c>
      <c r="L75" s="273">
        <f>SUMPRODUCT(E$3:I$3,E75:I75)/SUM(E75:I75)</f>
        <v>3.9353448275862069</v>
      </c>
      <c r="N75" s="118">
        <v>33</v>
      </c>
      <c r="O75" s="109">
        <v>136</v>
      </c>
      <c r="P75" s="109">
        <v>580</v>
      </c>
      <c r="Q75" s="109">
        <v>98</v>
      </c>
      <c r="R75" s="109">
        <v>35</v>
      </c>
      <c r="S75" s="110">
        <v>161</v>
      </c>
      <c r="T75" s="2"/>
      <c r="U75" s="273">
        <f>SUMPRODUCT(N$3:R$3,N75:R75)/SUM(N75:R75)</f>
        <v>3.0385487528344672</v>
      </c>
    </row>
    <row r="76" spans="1:21" ht="13.5" customHeight="1" thickBot="1" x14ac:dyDescent="0.2">
      <c r="A76" s="262"/>
      <c r="B76" s="16"/>
      <c r="C76" s="18"/>
      <c r="D76" s="203"/>
      <c r="E76" s="111">
        <v>25.407478427612656</v>
      </c>
      <c r="F76" s="112">
        <v>37.679769894534999</v>
      </c>
      <c r="G76" s="112">
        <v>21.955896452540749</v>
      </c>
      <c r="H76" s="112">
        <v>2.588686481303931</v>
      </c>
      <c r="I76" s="112">
        <v>1.3422818791946309</v>
      </c>
      <c r="J76" s="113">
        <v>11.025886864813039</v>
      </c>
      <c r="L76" s="271"/>
      <c r="N76" s="119">
        <v>3.1639501438159154</v>
      </c>
      <c r="O76" s="112">
        <v>13.039309683604985</v>
      </c>
      <c r="P76" s="112">
        <v>55.608820709491845</v>
      </c>
      <c r="Q76" s="112">
        <v>9.3959731543624159</v>
      </c>
      <c r="R76" s="112">
        <v>3.3557046979865772</v>
      </c>
      <c r="S76" s="113">
        <v>15.436241610738255</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598</v>
      </c>
      <c r="J1" s="4"/>
      <c r="L1" s="62"/>
      <c r="S1" s="4"/>
      <c r="V1" s="62" t="s">
        <v>600</v>
      </c>
    </row>
    <row r="2" spans="1:22" ht="36" customHeight="1" thickBot="1" x14ac:dyDescent="0.2">
      <c r="A2" s="5" t="s">
        <v>308</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592</v>
      </c>
      <c r="F5" s="97">
        <v>1009</v>
      </c>
      <c r="G5" s="97">
        <v>579</v>
      </c>
      <c r="H5" s="97">
        <v>121</v>
      </c>
      <c r="I5" s="97">
        <v>31</v>
      </c>
      <c r="J5" s="98">
        <v>123</v>
      </c>
      <c r="K5" s="69"/>
      <c r="L5" s="270">
        <f>SUMPRODUCT(E$3:I$3,E5:I5)/SUM(E5:I5)</f>
        <v>3.8619210977701544</v>
      </c>
      <c r="N5" s="114">
        <v>101</v>
      </c>
      <c r="O5" s="97">
        <v>563</v>
      </c>
      <c r="P5" s="97">
        <v>1019</v>
      </c>
      <c r="Q5" s="97">
        <v>466</v>
      </c>
      <c r="R5" s="97">
        <v>133</v>
      </c>
      <c r="S5" s="98">
        <v>173</v>
      </c>
      <c r="T5" s="2"/>
      <c r="U5" s="270">
        <f>SUMPRODUCT(N$3:R$3,N5:R5)/SUM(N5:R5)</f>
        <v>3.014460999123576</v>
      </c>
    </row>
    <row r="6" spans="1:22" ht="13.5" customHeight="1" thickBot="1" x14ac:dyDescent="0.2">
      <c r="A6" s="7"/>
      <c r="B6" s="8"/>
      <c r="C6" s="8"/>
      <c r="D6" s="199"/>
      <c r="E6" s="99">
        <v>24.114052953156822</v>
      </c>
      <c r="F6" s="100">
        <v>41.099796334012218</v>
      </c>
      <c r="G6" s="100">
        <v>23.584521384928717</v>
      </c>
      <c r="H6" s="100">
        <v>4.9287169042769854</v>
      </c>
      <c r="I6" s="100">
        <v>1.2627291242362524</v>
      </c>
      <c r="J6" s="101">
        <v>5.0101832993890021</v>
      </c>
      <c r="K6" s="70"/>
      <c r="L6" s="271"/>
      <c r="N6" s="115">
        <v>4.1140529531568228</v>
      </c>
      <c r="O6" s="100">
        <v>22.932790224032587</v>
      </c>
      <c r="P6" s="100">
        <v>41.507128309572302</v>
      </c>
      <c r="Q6" s="100">
        <v>18.981670061099795</v>
      </c>
      <c r="R6" s="100">
        <v>5.4175152749490838</v>
      </c>
      <c r="S6" s="101">
        <v>7.0468431771894089</v>
      </c>
      <c r="U6" s="271"/>
    </row>
    <row r="7" spans="1:22" s="57" customFormat="1" ht="13.5" customHeight="1" x14ac:dyDescent="0.15">
      <c r="A7" s="265" t="s">
        <v>31</v>
      </c>
      <c r="B7" s="55" t="s">
        <v>33</v>
      </c>
      <c r="C7" s="60"/>
      <c r="D7" s="200">
        <v>1196</v>
      </c>
      <c r="E7" s="102">
        <v>272</v>
      </c>
      <c r="F7" s="103">
        <v>508</v>
      </c>
      <c r="G7" s="103">
        <v>291</v>
      </c>
      <c r="H7" s="103">
        <v>51</v>
      </c>
      <c r="I7" s="103">
        <v>15</v>
      </c>
      <c r="J7" s="104">
        <v>59</v>
      </c>
      <c r="K7" s="69"/>
      <c r="L7" s="270">
        <f>SUMPRODUCT(E$3:I$3,E7:I7)/SUM(E7:I7)</f>
        <v>3.8540017590149516</v>
      </c>
      <c r="N7" s="116">
        <v>50</v>
      </c>
      <c r="O7" s="103">
        <v>276</v>
      </c>
      <c r="P7" s="103">
        <v>505</v>
      </c>
      <c r="Q7" s="103">
        <v>224</v>
      </c>
      <c r="R7" s="103">
        <v>52</v>
      </c>
      <c r="S7" s="104">
        <v>89</v>
      </c>
      <c r="T7" s="2"/>
      <c r="U7" s="270">
        <f>SUMPRODUCT(N$3:R$3,N7:R7)/SUM(N7:R7)</f>
        <v>3.0433604336043358</v>
      </c>
    </row>
    <row r="8" spans="1:22" ht="13.5" customHeight="1" x14ac:dyDescent="0.15">
      <c r="A8" s="263"/>
      <c r="B8" s="148"/>
      <c r="C8" s="17"/>
      <c r="D8" s="201"/>
      <c r="E8" s="105">
        <v>22.742474916387959</v>
      </c>
      <c r="F8" s="106">
        <v>42.474916387959865</v>
      </c>
      <c r="G8" s="106">
        <v>24.331103678929765</v>
      </c>
      <c r="H8" s="106">
        <v>4.2642140468227421</v>
      </c>
      <c r="I8" s="106">
        <v>1.254180602006689</v>
      </c>
      <c r="J8" s="107">
        <v>4.9331103678929766</v>
      </c>
      <c r="K8" s="70"/>
      <c r="L8" s="272"/>
      <c r="N8" s="117">
        <v>4.1806020066889635</v>
      </c>
      <c r="O8" s="106">
        <v>23.076923076923077</v>
      </c>
      <c r="P8" s="106">
        <v>42.224080267558527</v>
      </c>
      <c r="Q8" s="106">
        <v>18.729096989966553</v>
      </c>
      <c r="R8" s="106">
        <v>4.3478260869565215</v>
      </c>
      <c r="S8" s="107">
        <v>7.4414715719063551</v>
      </c>
      <c r="U8" s="272"/>
    </row>
    <row r="9" spans="1:22" s="57" customFormat="1" ht="13.5" customHeight="1" x14ac:dyDescent="0.15">
      <c r="A9" s="263"/>
      <c r="B9" s="56" t="s">
        <v>35</v>
      </c>
      <c r="D9" s="202">
        <v>223</v>
      </c>
      <c r="E9" s="108">
        <v>45</v>
      </c>
      <c r="F9" s="109">
        <v>91</v>
      </c>
      <c r="G9" s="109">
        <v>56</v>
      </c>
      <c r="H9" s="109">
        <v>16</v>
      </c>
      <c r="I9" s="109">
        <v>3</v>
      </c>
      <c r="J9" s="110">
        <v>12</v>
      </c>
      <c r="K9" s="65"/>
      <c r="L9" s="273">
        <f>SUMPRODUCT(E$3:I$3,E9:I9)/SUM(E9:I9)</f>
        <v>3.7535545023696684</v>
      </c>
      <c r="N9" s="118">
        <v>8</v>
      </c>
      <c r="O9" s="109">
        <v>49</v>
      </c>
      <c r="P9" s="109">
        <v>85</v>
      </c>
      <c r="Q9" s="109">
        <v>51</v>
      </c>
      <c r="R9" s="109">
        <v>11</v>
      </c>
      <c r="S9" s="110">
        <v>19</v>
      </c>
      <c r="T9" s="2"/>
      <c r="U9" s="273">
        <f>SUMPRODUCT(N$3:R$3,N9:R9)/SUM(N9:R9)</f>
        <v>2.9607843137254903</v>
      </c>
    </row>
    <row r="10" spans="1:22" ht="13.5" customHeight="1" x14ac:dyDescent="0.15">
      <c r="A10" s="263"/>
      <c r="B10" s="148"/>
      <c r="C10" s="17"/>
      <c r="D10" s="201"/>
      <c r="E10" s="105">
        <v>20.179372197309416</v>
      </c>
      <c r="F10" s="106">
        <v>40.80717488789238</v>
      </c>
      <c r="G10" s="106">
        <v>25.112107623318387</v>
      </c>
      <c r="H10" s="106">
        <v>7.1748878923766819</v>
      </c>
      <c r="I10" s="106">
        <v>1.3452914798206279</v>
      </c>
      <c r="J10" s="107">
        <v>5.3811659192825116</v>
      </c>
      <c r="K10" s="66"/>
      <c r="L10" s="272"/>
      <c r="N10" s="117">
        <v>3.5874439461883409</v>
      </c>
      <c r="O10" s="106">
        <v>21.973094170403588</v>
      </c>
      <c r="P10" s="106">
        <v>38.116591928251118</v>
      </c>
      <c r="Q10" s="106">
        <v>22.869955156950674</v>
      </c>
      <c r="R10" s="106">
        <v>4.9327354260089686</v>
      </c>
      <c r="S10" s="107">
        <v>8.5201793721973083</v>
      </c>
      <c r="U10" s="272"/>
    </row>
    <row r="11" spans="1:22" s="57" customFormat="1" ht="13.5" customHeight="1" x14ac:dyDescent="0.15">
      <c r="A11" s="263"/>
      <c r="B11" s="56" t="s">
        <v>37</v>
      </c>
      <c r="D11" s="202">
        <v>607</v>
      </c>
      <c r="E11" s="108">
        <v>165</v>
      </c>
      <c r="F11" s="109">
        <v>238</v>
      </c>
      <c r="G11" s="109">
        <v>136</v>
      </c>
      <c r="H11" s="109">
        <v>32</v>
      </c>
      <c r="I11" s="109">
        <v>9</v>
      </c>
      <c r="J11" s="110">
        <v>27</v>
      </c>
      <c r="K11" s="65"/>
      <c r="L11" s="273">
        <f>SUMPRODUCT(E$3:I$3,E11:I11)/SUM(E11:I11)</f>
        <v>3.8931034482758622</v>
      </c>
      <c r="N11" s="118">
        <v>28</v>
      </c>
      <c r="O11" s="109">
        <v>145</v>
      </c>
      <c r="P11" s="109">
        <v>270</v>
      </c>
      <c r="Q11" s="109">
        <v>100</v>
      </c>
      <c r="R11" s="109">
        <v>33</v>
      </c>
      <c r="S11" s="110">
        <v>31</v>
      </c>
      <c r="T11" s="2"/>
      <c r="U11" s="273">
        <f>SUMPRODUCT(N$3:R$3,N11:R11)/SUM(N11:R11)</f>
        <v>3.0607638888888888</v>
      </c>
    </row>
    <row r="12" spans="1:22" ht="13.5" customHeight="1" x14ac:dyDescent="0.15">
      <c r="A12" s="263"/>
      <c r="B12" s="148"/>
      <c r="C12" s="17"/>
      <c r="D12" s="201"/>
      <c r="E12" s="105">
        <v>27.182866556836906</v>
      </c>
      <c r="F12" s="106">
        <v>39.209225700164744</v>
      </c>
      <c r="G12" s="106">
        <v>22.405271828665569</v>
      </c>
      <c r="H12" s="106">
        <v>5.2718286655683695</v>
      </c>
      <c r="I12" s="106">
        <v>1.4827018121911038</v>
      </c>
      <c r="J12" s="107">
        <v>4.4481054365733117</v>
      </c>
      <c r="K12" s="66"/>
      <c r="L12" s="272"/>
      <c r="N12" s="117">
        <v>4.6128500823723231</v>
      </c>
      <c r="O12" s="106">
        <v>23.887973640856671</v>
      </c>
      <c r="P12" s="106">
        <v>44.481054365733115</v>
      </c>
      <c r="Q12" s="106">
        <v>16.474464579901152</v>
      </c>
      <c r="R12" s="106">
        <v>5.4365733113673809</v>
      </c>
      <c r="S12" s="107">
        <v>5.1070840197693572</v>
      </c>
      <c r="U12" s="272"/>
    </row>
    <row r="13" spans="1:22" s="57" customFormat="1" ht="13.5" customHeight="1" x14ac:dyDescent="0.15">
      <c r="A13" s="263"/>
      <c r="B13" s="56" t="s">
        <v>39</v>
      </c>
      <c r="D13" s="202">
        <v>159</v>
      </c>
      <c r="E13" s="108">
        <v>45</v>
      </c>
      <c r="F13" s="109">
        <v>61</v>
      </c>
      <c r="G13" s="109">
        <v>35</v>
      </c>
      <c r="H13" s="109">
        <v>5</v>
      </c>
      <c r="I13" s="109">
        <v>1</v>
      </c>
      <c r="J13" s="110">
        <v>12</v>
      </c>
      <c r="K13" s="65"/>
      <c r="L13" s="273">
        <f>SUMPRODUCT(E$3:I$3,E13:I13)/SUM(E13:I13)</f>
        <v>3.9795918367346941</v>
      </c>
      <c r="N13" s="118">
        <v>4</v>
      </c>
      <c r="O13" s="109">
        <v>36</v>
      </c>
      <c r="P13" s="109">
        <v>66</v>
      </c>
      <c r="Q13" s="109">
        <v>27</v>
      </c>
      <c r="R13" s="109">
        <v>11</v>
      </c>
      <c r="S13" s="110">
        <v>15</v>
      </c>
      <c r="T13" s="2"/>
      <c r="U13" s="273">
        <f>SUMPRODUCT(N$3:R$3,N13:R13)/SUM(N13:R13)</f>
        <v>2.9652777777777777</v>
      </c>
    </row>
    <row r="14" spans="1:22" ht="13.5" customHeight="1" x14ac:dyDescent="0.15">
      <c r="A14" s="263"/>
      <c r="B14" s="148"/>
      <c r="C14" s="17"/>
      <c r="D14" s="201"/>
      <c r="E14" s="105">
        <v>28.30188679245283</v>
      </c>
      <c r="F14" s="106">
        <v>38.364779874213838</v>
      </c>
      <c r="G14" s="106">
        <v>22.012578616352201</v>
      </c>
      <c r="H14" s="106">
        <v>3.1446540880503147</v>
      </c>
      <c r="I14" s="106">
        <v>0.62893081761006298</v>
      </c>
      <c r="J14" s="107">
        <v>7.5471698113207548</v>
      </c>
      <c r="K14" s="66"/>
      <c r="L14" s="272"/>
      <c r="N14" s="117">
        <v>2.5157232704402519</v>
      </c>
      <c r="O14" s="106">
        <v>22.641509433962266</v>
      </c>
      <c r="P14" s="106">
        <v>41.509433962264154</v>
      </c>
      <c r="Q14" s="106">
        <v>16.981132075471699</v>
      </c>
      <c r="R14" s="106">
        <v>6.9182389937106921</v>
      </c>
      <c r="S14" s="107">
        <v>9.433962264150944</v>
      </c>
      <c r="U14" s="272"/>
    </row>
    <row r="15" spans="1:22" s="57" customFormat="1" ht="13.5" customHeight="1" x14ac:dyDescent="0.15">
      <c r="A15" s="263"/>
      <c r="B15" s="56" t="s">
        <v>41</v>
      </c>
      <c r="D15" s="202">
        <v>186</v>
      </c>
      <c r="E15" s="108">
        <v>42</v>
      </c>
      <c r="F15" s="109">
        <v>74</v>
      </c>
      <c r="G15" s="109">
        <v>45</v>
      </c>
      <c r="H15" s="109">
        <v>12</v>
      </c>
      <c r="I15" s="109">
        <v>3</v>
      </c>
      <c r="J15" s="110">
        <v>10</v>
      </c>
      <c r="K15" s="65"/>
      <c r="L15" s="273">
        <f>SUMPRODUCT(E$3:I$3,E15:I15)/SUM(E15:I15)</f>
        <v>3.7954545454545454</v>
      </c>
      <c r="N15" s="118">
        <v>7</v>
      </c>
      <c r="O15" s="109">
        <v>44</v>
      </c>
      <c r="P15" s="109">
        <v>66</v>
      </c>
      <c r="Q15" s="109">
        <v>44</v>
      </c>
      <c r="R15" s="109">
        <v>10</v>
      </c>
      <c r="S15" s="110">
        <v>15</v>
      </c>
      <c r="T15" s="2"/>
      <c r="U15" s="273">
        <f>SUMPRODUCT(N$3:R$3,N15:R15)/SUM(N15:R15)</f>
        <v>2.9649122807017543</v>
      </c>
    </row>
    <row r="16" spans="1:22" ht="13.5" customHeight="1" x14ac:dyDescent="0.15">
      <c r="A16" s="263"/>
      <c r="B16" s="148"/>
      <c r="C16" s="17"/>
      <c r="D16" s="201"/>
      <c r="E16" s="105">
        <v>22.58064516129032</v>
      </c>
      <c r="F16" s="106">
        <v>39.784946236559136</v>
      </c>
      <c r="G16" s="106">
        <v>24.193548387096776</v>
      </c>
      <c r="H16" s="106">
        <v>6.4516129032258061</v>
      </c>
      <c r="I16" s="106">
        <v>1.6129032258064515</v>
      </c>
      <c r="J16" s="107">
        <v>5.376344086021505</v>
      </c>
      <c r="K16" s="66"/>
      <c r="L16" s="272"/>
      <c r="N16" s="117">
        <v>3.763440860215054</v>
      </c>
      <c r="O16" s="106">
        <v>23.655913978494624</v>
      </c>
      <c r="P16" s="106">
        <v>35.483870967741936</v>
      </c>
      <c r="Q16" s="106">
        <v>23.655913978494624</v>
      </c>
      <c r="R16" s="106">
        <v>5.376344086021505</v>
      </c>
      <c r="S16" s="107">
        <v>8.064516129032258</v>
      </c>
      <c r="U16" s="272"/>
    </row>
    <row r="17" spans="1:21" s="57" customFormat="1" ht="13.5" customHeight="1" x14ac:dyDescent="0.15">
      <c r="A17" s="263"/>
      <c r="B17" s="56" t="s">
        <v>43</v>
      </c>
      <c r="D17" s="202">
        <v>84</v>
      </c>
      <c r="E17" s="108">
        <v>23</v>
      </c>
      <c r="F17" s="109">
        <v>37</v>
      </c>
      <c r="G17" s="109">
        <v>16</v>
      </c>
      <c r="H17" s="109">
        <v>5</v>
      </c>
      <c r="I17" s="109">
        <v>0</v>
      </c>
      <c r="J17" s="110">
        <v>3</v>
      </c>
      <c r="K17" s="65"/>
      <c r="L17" s="273">
        <f>SUMPRODUCT(E$3:I$3,E17:I17)/SUM(E17:I17)</f>
        <v>3.9629629629629628</v>
      </c>
      <c r="N17" s="118">
        <v>4</v>
      </c>
      <c r="O17" s="109">
        <v>13</v>
      </c>
      <c r="P17" s="109">
        <v>27</v>
      </c>
      <c r="Q17" s="109">
        <v>20</v>
      </c>
      <c r="R17" s="109">
        <v>16</v>
      </c>
      <c r="S17" s="110">
        <v>4</v>
      </c>
      <c r="T17" s="2"/>
      <c r="U17" s="273">
        <f>SUMPRODUCT(N$3:R$3,N17:R17)/SUM(N17:R17)</f>
        <v>2.6124999999999998</v>
      </c>
    </row>
    <row r="18" spans="1:21" ht="13.5" customHeight="1" thickBot="1" x14ac:dyDescent="0.2">
      <c r="A18" s="264"/>
      <c r="B18" s="150"/>
      <c r="C18" s="18"/>
      <c r="D18" s="203"/>
      <c r="E18" s="111">
        <v>27.380952380952383</v>
      </c>
      <c r="F18" s="112">
        <v>44.047619047619044</v>
      </c>
      <c r="G18" s="112">
        <v>19.047619047619047</v>
      </c>
      <c r="H18" s="112">
        <v>5.9523809523809517</v>
      </c>
      <c r="I18" s="112">
        <v>0</v>
      </c>
      <c r="J18" s="113">
        <v>3.5714285714285712</v>
      </c>
      <c r="K18" s="66"/>
      <c r="L18" s="271"/>
      <c r="N18" s="119">
        <v>4.7619047619047619</v>
      </c>
      <c r="O18" s="112">
        <v>15.476190476190476</v>
      </c>
      <c r="P18" s="112">
        <v>32.142857142857146</v>
      </c>
      <c r="Q18" s="112">
        <v>23.809523809523807</v>
      </c>
      <c r="R18" s="112">
        <v>19.047619047619047</v>
      </c>
      <c r="S18" s="113">
        <v>4.7619047619047619</v>
      </c>
      <c r="U18" s="271"/>
    </row>
    <row r="19" spans="1:21" s="57" customFormat="1" ht="13.5" customHeight="1" x14ac:dyDescent="0.15">
      <c r="A19" s="265" t="s">
        <v>0</v>
      </c>
      <c r="B19" s="55" t="s">
        <v>1</v>
      </c>
      <c r="C19" s="217"/>
      <c r="D19" s="200">
        <v>993</v>
      </c>
      <c r="E19" s="102">
        <v>203</v>
      </c>
      <c r="F19" s="103">
        <v>416</v>
      </c>
      <c r="G19" s="103">
        <v>259</v>
      </c>
      <c r="H19" s="103">
        <v>58</v>
      </c>
      <c r="I19" s="103">
        <v>18</v>
      </c>
      <c r="J19" s="104">
        <v>39</v>
      </c>
      <c r="K19" s="65"/>
      <c r="L19" s="270">
        <f>SUMPRODUCT(E$3:I$3,E19:I19)/SUM(E19:I19)</f>
        <v>3.7631027253668763</v>
      </c>
      <c r="N19" s="116">
        <v>49</v>
      </c>
      <c r="O19" s="103">
        <v>230</v>
      </c>
      <c r="P19" s="103">
        <v>419</v>
      </c>
      <c r="Q19" s="103">
        <v>188</v>
      </c>
      <c r="R19" s="103">
        <v>47</v>
      </c>
      <c r="S19" s="104">
        <v>60</v>
      </c>
      <c r="T19" s="2"/>
      <c r="U19" s="270">
        <f>SUMPRODUCT(N$3:R$3,N19:R19)/SUM(N19:R19)</f>
        <v>3.0493033226152195</v>
      </c>
    </row>
    <row r="20" spans="1:21" ht="13.5" customHeight="1" x14ac:dyDescent="0.15">
      <c r="A20" s="263"/>
      <c r="B20" s="56"/>
      <c r="C20" s="218"/>
      <c r="D20" s="202"/>
      <c r="E20" s="219">
        <v>20.443101711983889</v>
      </c>
      <c r="F20" s="220">
        <v>41.893252769385704</v>
      </c>
      <c r="G20" s="220">
        <v>26.082578046324269</v>
      </c>
      <c r="H20" s="220">
        <v>5.8408862034239677</v>
      </c>
      <c r="I20" s="220">
        <v>1.8126888217522661</v>
      </c>
      <c r="J20" s="221">
        <v>3.9274924471299091</v>
      </c>
      <c r="L20" s="272"/>
      <c r="N20" s="117">
        <v>4.9345417925478348</v>
      </c>
      <c r="O20" s="106">
        <v>23.162134944612287</v>
      </c>
      <c r="P20" s="106">
        <v>42.195367573011076</v>
      </c>
      <c r="Q20" s="106">
        <v>18.932527693856997</v>
      </c>
      <c r="R20" s="106">
        <v>4.7331319234642493</v>
      </c>
      <c r="S20" s="107">
        <v>6.0422960725075532</v>
      </c>
      <c r="U20" s="272"/>
    </row>
    <row r="21" spans="1:21" s="57" customFormat="1" ht="13.5" customHeight="1" x14ac:dyDescent="0.15">
      <c r="A21" s="263"/>
      <c r="B21" s="149" t="s">
        <v>2</v>
      </c>
      <c r="C21" s="229"/>
      <c r="D21" s="239">
        <v>1427</v>
      </c>
      <c r="E21" s="230">
        <v>382</v>
      </c>
      <c r="F21" s="231">
        <v>580</v>
      </c>
      <c r="G21" s="231">
        <v>312</v>
      </c>
      <c r="H21" s="231">
        <v>62</v>
      </c>
      <c r="I21" s="231">
        <v>12</v>
      </c>
      <c r="J21" s="232">
        <v>79</v>
      </c>
      <c r="L21" s="273">
        <f>SUMPRODUCT(E$3:I$3,E21:I21)/SUM(E21:I21)</f>
        <v>3.9332344213649852</v>
      </c>
      <c r="N21" s="118">
        <v>50</v>
      </c>
      <c r="O21" s="109">
        <v>326</v>
      </c>
      <c r="P21" s="109">
        <v>586</v>
      </c>
      <c r="Q21" s="109">
        <v>274</v>
      </c>
      <c r="R21" s="109">
        <v>83</v>
      </c>
      <c r="S21" s="110">
        <v>108</v>
      </c>
      <c r="T21" s="2"/>
      <c r="U21" s="273">
        <f>SUMPRODUCT(N$3:R$3,N21:R21)/SUM(N21:R21)</f>
        <v>2.9893858984078849</v>
      </c>
    </row>
    <row r="22" spans="1:21" ht="13.5" customHeight="1" x14ac:dyDescent="0.15">
      <c r="A22" s="263"/>
      <c r="B22" s="148"/>
      <c r="C22" s="17"/>
      <c r="D22" s="201"/>
      <c r="E22" s="105">
        <v>26.769446391030133</v>
      </c>
      <c r="F22" s="106">
        <v>40.644709180098111</v>
      </c>
      <c r="G22" s="106">
        <v>21.864050455501051</v>
      </c>
      <c r="H22" s="106">
        <v>4.3447792571829016</v>
      </c>
      <c r="I22" s="106">
        <v>0.84092501751927129</v>
      </c>
      <c r="J22" s="107">
        <v>5.5360896986685351</v>
      </c>
      <c r="L22" s="272"/>
      <c r="N22" s="117">
        <v>3.5038542396636299</v>
      </c>
      <c r="O22" s="106">
        <v>22.845129642606867</v>
      </c>
      <c r="P22" s="106">
        <v>41.065171688857745</v>
      </c>
      <c r="Q22" s="106">
        <v>19.201121233356691</v>
      </c>
      <c r="R22" s="106">
        <v>5.8163980378416262</v>
      </c>
      <c r="S22" s="107">
        <v>7.5683251576734403</v>
      </c>
      <c r="U22" s="272"/>
    </row>
    <row r="23" spans="1:21" s="57" customFormat="1" ht="13.5" customHeight="1" x14ac:dyDescent="0.15">
      <c r="A23" s="263"/>
      <c r="B23" s="56" t="s">
        <v>46</v>
      </c>
      <c r="D23" s="202">
        <v>35</v>
      </c>
      <c r="E23" s="108">
        <v>7</v>
      </c>
      <c r="F23" s="109">
        <v>13</v>
      </c>
      <c r="G23" s="109">
        <v>8</v>
      </c>
      <c r="H23" s="109">
        <v>1</v>
      </c>
      <c r="I23" s="109">
        <v>1</v>
      </c>
      <c r="J23" s="110">
        <v>5</v>
      </c>
      <c r="L23" s="273">
        <f>SUMPRODUCT(E$3:I$3,E23:I23)/SUM(E23:I23)</f>
        <v>3.8</v>
      </c>
      <c r="N23" s="118">
        <v>2</v>
      </c>
      <c r="O23" s="109">
        <v>7</v>
      </c>
      <c r="P23" s="109">
        <v>14</v>
      </c>
      <c r="Q23" s="109">
        <v>4</v>
      </c>
      <c r="R23" s="109">
        <v>3</v>
      </c>
      <c r="S23" s="110">
        <v>5</v>
      </c>
      <c r="T23" s="2"/>
      <c r="U23" s="273">
        <f>SUMPRODUCT(N$3:R$3,N23:R23)/SUM(N23:R23)</f>
        <v>3.0333333333333332</v>
      </c>
    </row>
    <row r="24" spans="1:21" ht="13.5" customHeight="1" thickBot="1" x14ac:dyDescent="0.2">
      <c r="A24" s="264"/>
      <c r="B24" s="150"/>
      <c r="C24" s="18"/>
      <c r="D24" s="203"/>
      <c r="E24" s="111">
        <v>20</v>
      </c>
      <c r="F24" s="112">
        <v>37.142857142857146</v>
      </c>
      <c r="G24" s="112">
        <v>22.857142857142858</v>
      </c>
      <c r="H24" s="112">
        <v>2.8571428571428572</v>
      </c>
      <c r="I24" s="112">
        <v>2.8571428571428572</v>
      </c>
      <c r="J24" s="113">
        <v>14.285714285714285</v>
      </c>
      <c r="L24" s="271"/>
      <c r="N24" s="119">
        <v>5.7142857142857144</v>
      </c>
      <c r="O24" s="112">
        <v>20</v>
      </c>
      <c r="P24" s="112">
        <v>40</v>
      </c>
      <c r="Q24" s="112">
        <v>11.428571428571429</v>
      </c>
      <c r="R24" s="112">
        <v>8.5714285714285712</v>
      </c>
      <c r="S24" s="113">
        <v>14.285714285714285</v>
      </c>
      <c r="U24" s="271"/>
    </row>
    <row r="25" spans="1:21" s="57" customFormat="1" ht="13.5" customHeight="1" x14ac:dyDescent="0.15">
      <c r="A25" s="265" t="s">
        <v>44</v>
      </c>
      <c r="B25" s="55" t="s">
        <v>3</v>
      </c>
      <c r="C25" s="60"/>
      <c r="D25" s="204">
        <v>119</v>
      </c>
      <c r="E25" s="102">
        <v>73</v>
      </c>
      <c r="F25" s="103">
        <v>24</v>
      </c>
      <c r="G25" s="103">
        <v>11</v>
      </c>
      <c r="H25" s="103">
        <v>9</v>
      </c>
      <c r="I25" s="103">
        <v>1</v>
      </c>
      <c r="J25" s="104">
        <v>1</v>
      </c>
      <c r="L25" s="270">
        <f>SUMPRODUCT(E$3:I$3,E25:I25)/SUM(E25:I25)</f>
        <v>4.3474576271186445</v>
      </c>
      <c r="N25" s="116">
        <v>15</v>
      </c>
      <c r="O25" s="103">
        <v>28</v>
      </c>
      <c r="P25" s="103">
        <v>31</v>
      </c>
      <c r="Q25" s="103">
        <v>33</v>
      </c>
      <c r="R25" s="103">
        <v>11</v>
      </c>
      <c r="S25" s="104">
        <v>1</v>
      </c>
      <c r="T25" s="2"/>
      <c r="U25" s="270">
        <f>SUMPRODUCT(N$3:R$3,N25:R25)/SUM(N25:R25)</f>
        <v>3.0254237288135593</v>
      </c>
    </row>
    <row r="26" spans="1:21" ht="13.5" customHeight="1" x14ac:dyDescent="0.15">
      <c r="A26" s="263"/>
      <c r="B26" s="56"/>
      <c r="D26" s="198"/>
      <c r="E26" s="219">
        <v>61.344537815126053</v>
      </c>
      <c r="F26" s="220">
        <v>20.168067226890756</v>
      </c>
      <c r="G26" s="220">
        <v>9.2436974789915975</v>
      </c>
      <c r="H26" s="220">
        <v>7.5630252100840334</v>
      </c>
      <c r="I26" s="220">
        <v>0.84033613445378152</v>
      </c>
      <c r="J26" s="221">
        <v>0.84033613445378152</v>
      </c>
      <c r="L26" s="272"/>
      <c r="N26" s="117">
        <v>12.605042016806722</v>
      </c>
      <c r="O26" s="106">
        <v>23.52941176470588</v>
      </c>
      <c r="P26" s="106">
        <v>26.05042016806723</v>
      </c>
      <c r="Q26" s="106">
        <v>27.731092436974791</v>
      </c>
      <c r="R26" s="106">
        <v>9.2436974789915975</v>
      </c>
      <c r="S26" s="107">
        <v>0.84033613445378152</v>
      </c>
      <c r="U26" s="272"/>
    </row>
    <row r="27" spans="1:21" s="57" customFormat="1" ht="13.5" customHeight="1" x14ac:dyDescent="0.15">
      <c r="A27" s="263"/>
      <c r="B27" s="149" t="s">
        <v>4</v>
      </c>
      <c r="C27" s="229"/>
      <c r="D27" s="240">
        <v>208</v>
      </c>
      <c r="E27" s="230">
        <v>80</v>
      </c>
      <c r="F27" s="231">
        <v>80</v>
      </c>
      <c r="G27" s="231">
        <v>36</v>
      </c>
      <c r="H27" s="231">
        <v>7</v>
      </c>
      <c r="I27" s="231">
        <v>4</v>
      </c>
      <c r="J27" s="232">
        <v>1</v>
      </c>
      <c r="L27" s="273">
        <f>SUMPRODUCT(E$3:I$3,E27:I27)/SUM(E27:I27)</f>
        <v>4.0869565217391308</v>
      </c>
      <c r="N27" s="118">
        <v>12</v>
      </c>
      <c r="O27" s="109">
        <v>60</v>
      </c>
      <c r="P27" s="109">
        <v>64</v>
      </c>
      <c r="Q27" s="109">
        <v>53</v>
      </c>
      <c r="R27" s="109">
        <v>16</v>
      </c>
      <c r="S27" s="110">
        <v>3</v>
      </c>
      <c r="T27" s="2"/>
      <c r="U27" s="273">
        <f>SUMPRODUCT(N$3:R$3,N27:R27)/SUM(N27:R27)</f>
        <v>2.9951219512195122</v>
      </c>
    </row>
    <row r="28" spans="1:21" ht="13.5" customHeight="1" x14ac:dyDescent="0.15">
      <c r="A28" s="263"/>
      <c r="B28" s="56"/>
      <c r="D28" s="198"/>
      <c r="E28" s="219">
        <v>38.461538461538467</v>
      </c>
      <c r="F28" s="220">
        <v>38.461538461538467</v>
      </c>
      <c r="G28" s="220">
        <v>17.307692307692307</v>
      </c>
      <c r="H28" s="220">
        <v>3.3653846153846154</v>
      </c>
      <c r="I28" s="220">
        <v>1.9230769230769231</v>
      </c>
      <c r="J28" s="221">
        <v>0.48076923076923078</v>
      </c>
      <c r="L28" s="272"/>
      <c r="N28" s="117">
        <v>5.7692307692307692</v>
      </c>
      <c r="O28" s="106">
        <v>28.846153846153843</v>
      </c>
      <c r="P28" s="106">
        <v>30.76923076923077</v>
      </c>
      <c r="Q28" s="106">
        <v>25.48076923076923</v>
      </c>
      <c r="R28" s="106">
        <v>7.6923076923076925</v>
      </c>
      <c r="S28" s="107">
        <v>1.4423076923076923</v>
      </c>
      <c r="U28" s="272"/>
    </row>
    <row r="29" spans="1:21" s="57" customFormat="1" ht="13.5" customHeight="1" x14ac:dyDescent="0.15">
      <c r="A29" s="263"/>
      <c r="B29" s="149" t="s">
        <v>5</v>
      </c>
      <c r="C29" s="229"/>
      <c r="D29" s="240">
        <v>358</v>
      </c>
      <c r="E29" s="230">
        <v>103</v>
      </c>
      <c r="F29" s="231">
        <v>129</v>
      </c>
      <c r="G29" s="231">
        <v>93</v>
      </c>
      <c r="H29" s="231">
        <v>19</v>
      </c>
      <c r="I29" s="231">
        <v>11</v>
      </c>
      <c r="J29" s="232">
        <v>3</v>
      </c>
      <c r="L29" s="273">
        <f>SUMPRODUCT(E$3:I$3,E29:I29)/SUM(E29:I29)</f>
        <v>3.8281690140845068</v>
      </c>
      <c r="N29" s="118">
        <v>24</v>
      </c>
      <c r="O29" s="109">
        <v>74</v>
      </c>
      <c r="P29" s="109">
        <v>156</v>
      </c>
      <c r="Q29" s="109">
        <v>76</v>
      </c>
      <c r="R29" s="109">
        <v>24</v>
      </c>
      <c r="S29" s="110">
        <v>4</v>
      </c>
      <c r="T29" s="2"/>
      <c r="U29" s="273">
        <f>SUMPRODUCT(N$3:R$3,N29:R29)/SUM(N29:R29)</f>
        <v>2.9943502824858759</v>
      </c>
    </row>
    <row r="30" spans="1:21" ht="13.5" customHeight="1" x14ac:dyDescent="0.15">
      <c r="A30" s="263"/>
      <c r="B30" s="148"/>
      <c r="C30" s="17"/>
      <c r="D30" s="205"/>
      <c r="E30" s="105">
        <v>28.770949720670391</v>
      </c>
      <c r="F30" s="106">
        <v>36.033519553072622</v>
      </c>
      <c r="G30" s="106">
        <v>25.977653631284912</v>
      </c>
      <c r="H30" s="106">
        <v>5.3072625698324023</v>
      </c>
      <c r="I30" s="106">
        <v>3.0726256983240221</v>
      </c>
      <c r="J30" s="107">
        <v>0.83798882681564246</v>
      </c>
      <c r="L30" s="272"/>
      <c r="N30" s="117">
        <v>6.7039106145251397</v>
      </c>
      <c r="O30" s="106">
        <v>20.670391061452513</v>
      </c>
      <c r="P30" s="106">
        <v>43.575418994413404</v>
      </c>
      <c r="Q30" s="106">
        <v>21.229050279329609</v>
      </c>
      <c r="R30" s="106">
        <v>6.7039106145251397</v>
      </c>
      <c r="S30" s="107">
        <v>1.1173184357541899</v>
      </c>
      <c r="U30" s="272"/>
    </row>
    <row r="31" spans="1:21" s="57" customFormat="1" ht="13.5" customHeight="1" x14ac:dyDescent="0.15">
      <c r="A31" s="263"/>
      <c r="B31" s="149" t="s">
        <v>6</v>
      </c>
      <c r="C31" s="229"/>
      <c r="D31" s="240">
        <v>457</v>
      </c>
      <c r="E31" s="230">
        <v>115</v>
      </c>
      <c r="F31" s="231">
        <v>200</v>
      </c>
      <c r="G31" s="231">
        <v>96</v>
      </c>
      <c r="H31" s="231">
        <v>32</v>
      </c>
      <c r="I31" s="231">
        <v>5</v>
      </c>
      <c r="J31" s="232">
        <v>9</v>
      </c>
      <c r="L31" s="273">
        <f>SUMPRODUCT(E$3:I$3,E31:I31)/SUM(E31:I31)</f>
        <v>3.8660714285714284</v>
      </c>
      <c r="N31" s="118">
        <v>21</v>
      </c>
      <c r="O31" s="109">
        <v>107</v>
      </c>
      <c r="P31" s="109">
        <v>191</v>
      </c>
      <c r="Q31" s="109">
        <v>99</v>
      </c>
      <c r="R31" s="109">
        <v>29</v>
      </c>
      <c r="S31" s="110">
        <v>10</v>
      </c>
      <c r="T31" s="2"/>
      <c r="U31" s="273">
        <f>SUMPRODUCT(N$3:R$3,N31:R31)/SUM(N31:R31)</f>
        <v>2.9821029082774051</v>
      </c>
    </row>
    <row r="32" spans="1:21" ht="13.5" customHeight="1" x14ac:dyDescent="0.15">
      <c r="A32" s="263"/>
      <c r="B32" s="148"/>
      <c r="C32" s="17"/>
      <c r="D32" s="205"/>
      <c r="E32" s="105">
        <v>25.164113785557984</v>
      </c>
      <c r="F32" s="106">
        <v>43.763676148796499</v>
      </c>
      <c r="G32" s="106">
        <v>21.006564551422318</v>
      </c>
      <c r="H32" s="106">
        <v>7.0021881838074398</v>
      </c>
      <c r="I32" s="106">
        <v>1.0940919037199124</v>
      </c>
      <c r="J32" s="107">
        <v>1.9693654266958425</v>
      </c>
      <c r="L32" s="272"/>
      <c r="N32" s="117">
        <v>4.5951859956236323</v>
      </c>
      <c r="O32" s="106">
        <v>23.413566739606125</v>
      </c>
      <c r="P32" s="106">
        <v>41.794310722100661</v>
      </c>
      <c r="Q32" s="106">
        <v>21.663019693654267</v>
      </c>
      <c r="R32" s="106">
        <v>6.3457330415754925</v>
      </c>
      <c r="S32" s="107">
        <v>2.1881838074398248</v>
      </c>
      <c r="U32" s="272"/>
    </row>
    <row r="33" spans="1:21" s="57" customFormat="1" ht="13.5" customHeight="1" x14ac:dyDescent="0.15">
      <c r="A33" s="263"/>
      <c r="B33" s="149" t="s">
        <v>7</v>
      </c>
      <c r="C33" s="229"/>
      <c r="D33" s="240">
        <v>531</v>
      </c>
      <c r="E33" s="230">
        <v>94</v>
      </c>
      <c r="F33" s="231">
        <v>253</v>
      </c>
      <c r="G33" s="231">
        <v>139</v>
      </c>
      <c r="H33" s="231">
        <v>30</v>
      </c>
      <c r="I33" s="231">
        <v>2</v>
      </c>
      <c r="J33" s="232">
        <v>13</v>
      </c>
      <c r="L33" s="273">
        <f>SUMPRODUCT(E$3:I$3,E33:I33)/SUM(E33:I33)</f>
        <v>3.7857142857142856</v>
      </c>
      <c r="N33" s="118">
        <v>10</v>
      </c>
      <c r="O33" s="109">
        <v>109</v>
      </c>
      <c r="P33" s="109">
        <v>249</v>
      </c>
      <c r="Q33" s="109">
        <v>116</v>
      </c>
      <c r="R33" s="109">
        <v>23</v>
      </c>
      <c r="S33" s="110">
        <v>24</v>
      </c>
      <c r="T33" s="2"/>
      <c r="U33" s="273">
        <f>SUMPRODUCT(N$3:R$3,N33:R33)/SUM(N33:R33)</f>
        <v>2.9349112426035502</v>
      </c>
    </row>
    <row r="34" spans="1:21" ht="13.5" customHeight="1" x14ac:dyDescent="0.15">
      <c r="A34" s="263"/>
      <c r="B34" s="148"/>
      <c r="C34" s="17"/>
      <c r="D34" s="205"/>
      <c r="E34" s="105">
        <v>17.702448210922785</v>
      </c>
      <c r="F34" s="106">
        <v>47.645951035781543</v>
      </c>
      <c r="G34" s="106">
        <v>26.177024482109228</v>
      </c>
      <c r="H34" s="106">
        <v>5.6497175141242941</v>
      </c>
      <c r="I34" s="106">
        <v>0.37664783427495291</v>
      </c>
      <c r="J34" s="107">
        <v>2.4482109227871938</v>
      </c>
      <c r="L34" s="272"/>
      <c r="N34" s="117">
        <v>1.8832391713747645</v>
      </c>
      <c r="O34" s="106">
        <v>20.527306967984934</v>
      </c>
      <c r="P34" s="106">
        <v>46.89265536723164</v>
      </c>
      <c r="Q34" s="106">
        <v>21.84557438794727</v>
      </c>
      <c r="R34" s="106">
        <v>4.3314500941619585</v>
      </c>
      <c r="S34" s="107">
        <v>4.5197740112994351</v>
      </c>
      <c r="U34" s="272"/>
    </row>
    <row r="35" spans="1:21" s="57" customFormat="1" ht="13.5" customHeight="1" x14ac:dyDescent="0.15">
      <c r="A35" s="263"/>
      <c r="B35" s="149" t="s">
        <v>45</v>
      </c>
      <c r="C35" s="229"/>
      <c r="D35" s="240">
        <v>750</v>
      </c>
      <c r="E35" s="230">
        <v>121</v>
      </c>
      <c r="F35" s="231">
        <v>311</v>
      </c>
      <c r="G35" s="231">
        <v>196</v>
      </c>
      <c r="H35" s="231">
        <v>24</v>
      </c>
      <c r="I35" s="231">
        <v>7</v>
      </c>
      <c r="J35" s="232">
        <v>91</v>
      </c>
      <c r="L35" s="273">
        <f>SUMPRODUCT(E$3:I$3,E35:I35)/SUM(E35:I35)</f>
        <v>3.7814871016691955</v>
      </c>
      <c r="N35" s="118">
        <v>17</v>
      </c>
      <c r="O35" s="109">
        <v>179</v>
      </c>
      <c r="P35" s="109">
        <v>314</v>
      </c>
      <c r="Q35" s="109">
        <v>86</v>
      </c>
      <c r="R35" s="109">
        <v>28</v>
      </c>
      <c r="S35" s="110">
        <v>126</v>
      </c>
      <c r="T35" s="2"/>
      <c r="U35" s="273">
        <f>SUMPRODUCT(N$3:R$3,N35:R35)/SUM(N35:R35)</f>
        <v>3.1137820512820511</v>
      </c>
    </row>
    <row r="36" spans="1:21" ht="13.5" customHeight="1" x14ac:dyDescent="0.15">
      <c r="A36" s="263"/>
      <c r="B36" s="148"/>
      <c r="C36" s="17"/>
      <c r="D36" s="205"/>
      <c r="E36" s="105">
        <v>16.133333333333333</v>
      </c>
      <c r="F36" s="106">
        <v>41.466666666666669</v>
      </c>
      <c r="G36" s="106">
        <v>26.133333333333329</v>
      </c>
      <c r="H36" s="106">
        <v>3.2</v>
      </c>
      <c r="I36" s="106">
        <v>0.93333333333333346</v>
      </c>
      <c r="J36" s="107">
        <v>12.133333333333333</v>
      </c>
      <c r="L36" s="272"/>
      <c r="N36" s="117">
        <v>2.2666666666666666</v>
      </c>
      <c r="O36" s="106">
        <v>23.866666666666667</v>
      </c>
      <c r="P36" s="106">
        <v>41.866666666666667</v>
      </c>
      <c r="Q36" s="106">
        <v>11.466666666666667</v>
      </c>
      <c r="R36" s="106">
        <v>3.7333333333333338</v>
      </c>
      <c r="S36" s="107">
        <v>16.8</v>
      </c>
      <c r="U36" s="272"/>
    </row>
    <row r="37" spans="1:21" s="57" customFormat="1" ht="13.5" customHeight="1" x14ac:dyDescent="0.15">
      <c r="A37" s="263"/>
      <c r="B37" s="56" t="s">
        <v>46</v>
      </c>
      <c r="D37" s="198">
        <v>32</v>
      </c>
      <c r="E37" s="108">
        <v>6</v>
      </c>
      <c r="F37" s="109">
        <v>12</v>
      </c>
      <c r="G37" s="109">
        <v>8</v>
      </c>
      <c r="H37" s="109">
        <v>0</v>
      </c>
      <c r="I37" s="109">
        <v>1</v>
      </c>
      <c r="J37" s="110">
        <v>5</v>
      </c>
      <c r="L37" s="273">
        <f>SUMPRODUCT(E$3:I$3,E37:I37)/SUM(E37:I37)</f>
        <v>3.8148148148148149</v>
      </c>
      <c r="N37" s="118">
        <v>2</v>
      </c>
      <c r="O37" s="109">
        <v>6</v>
      </c>
      <c r="P37" s="109">
        <v>14</v>
      </c>
      <c r="Q37" s="109">
        <v>3</v>
      </c>
      <c r="R37" s="109">
        <v>2</v>
      </c>
      <c r="S37" s="110">
        <v>5</v>
      </c>
      <c r="T37" s="2"/>
      <c r="U37" s="273">
        <f>SUMPRODUCT(N$3:R$3,N37:R37)/SUM(N37:R37)</f>
        <v>3.1111111111111112</v>
      </c>
    </row>
    <row r="38" spans="1:21" ht="13.5" customHeight="1" thickBot="1" x14ac:dyDescent="0.2">
      <c r="A38" s="263"/>
      <c r="B38" s="56"/>
      <c r="D38" s="199"/>
      <c r="E38" s="111">
        <v>18.75</v>
      </c>
      <c r="F38" s="112">
        <v>37.5</v>
      </c>
      <c r="G38" s="112">
        <v>25</v>
      </c>
      <c r="H38" s="112">
        <v>0</v>
      </c>
      <c r="I38" s="112">
        <v>3.125</v>
      </c>
      <c r="J38" s="113">
        <v>15.625</v>
      </c>
      <c r="L38" s="271"/>
      <c r="N38" s="119">
        <v>6.25</v>
      </c>
      <c r="O38" s="112">
        <v>18.75</v>
      </c>
      <c r="P38" s="112">
        <v>43.75</v>
      </c>
      <c r="Q38" s="112">
        <v>9.375</v>
      </c>
      <c r="R38" s="112">
        <v>6.25</v>
      </c>
      <c r="S38" s="113">
        <v>15.625</v>
      </c>
      <c r="U38" s="271"/>
    </row>
    <row r="39" spans="1:21" s="57" customFormat="1" ht="13.5" customHeight="1" x14ac:dyDescent="0.15">
      <c r="A39" s="265" t="s">
        <v>47</v>
      </c>
      <c r="B39" s="55" t="s">
        <v>49</v>
      </c>
      <c r="C39" s="217"/>
      <c r="D39" s="202">
        <v>365</v>
      </c>
      <c r="E39" s="108">
        <v>140</v>
      </c>
      <c r="F39" s="109">
        <v>130</v>
      </c>
      <c r="G39" s="109">
        <v>66</v>
      </c>
      <c r="H39" s="109">
        <v>23</v>
      </c>
      <c r="I39" s="109">
        <v>3</v>
      </c>
      <c r="J39" s="110">
        <v>3</v>
      </c>
      <c r="L39" s="270">
        <f>SUMPRODUCT(E$3:I$3,E39:I39)/SUM(E39:I39)</f>
        <v>4.0524861878453038</v>
      </c>
      <c r="N39" s="118">
        <v>26</v>
      </c>
      <c r="O39" s="109">
        <v>83</v>
      </c>
      <c r="P39" s="109">
        <v>125</v>
      </c>
      <c r="Q39" s="109">
        <v>93</v>
      </c>
      <c r="R39" s="109">
        <v>31</v>
      </c>
      <c r="S39" s="110">
        <v>7</v>
      </c>
      <c r="T39" s="2"/>
      <c r="U39" s="270">
        <f>SUMPRODUCT(N$3:R$3,N39:R39)/SUM(N39:R39)</f>
        <v>2.9441340782122905</v>
      </c>
    </row>
    <row r="40" spans="1:21" ht="13.5" customHeight="1" x14ac:dyDescent="0.15">
      <c r="A40" s="263"/>
      <c r="B40" s="56"/>
      <c r="C40" s="218"/>
      <c r="D40" s="202"/>
      <c r="E40" s="219">
        <v>38.356164383561641</v>
      </c>
      <c r="F40" s="220">
        <v>35.61643835616438</v>
      </c>
      <c r="G40" s="220">
        <v>18.082191780821919</v>
      </c>
      <c r="H40" s="220">
        <v>6.3013698630136989</v>
      </c>
      <c r="I40" s="220">
        <v>0.82191780821917804</v>
      </c>
      <c r="J40" s="221">
        <v>0.82191780821917804</v>
      </c>
      <c r="L40" s="272"/>
      <c r="N40" s="117">
        <v>7.1232876712328768</v>
      </c>
      <c r="O40" s="106">
        <v>22.739726027397261</v>
      </c>
      <c r="P40" s="106">
        <v>34.246575342465754</v>
      </c>
      <c r="Q40" s="106">
        <v>25.479452054794521</v>
      </c>
      <c r="R40" s="106">
        <v>8.493150684931507</v>
      </c>
      <c r="S40" s="107">
        <v>1.9178082191780823</v>
      </c>
      <c r="U40" s="272"/>
    </row>
    <row r="41" spans="1:21" s="57" customFormat="1" ht="13.5" customHeight="1" x14ac:dyDescent="0.15">
      <c r="A41" s="263"/>
      <c r="B41" s="149" t="s">
        <v>51</v>
      </c>
      <c r="C41" s="246"/>
      <c r="D41" s="239">
        <v>1728</v>
      </c>
      <c r="E41" s="230">
        <v>384</v>
      </c>
      <c r="F41" s="231">
        <v>743</v>
      </c>
      <c r="G41" s="231">
        <v>416</v>
      </c>
      <c r="H41" s="231">
        <v>78</v>
      </c>
      <c r="I41" s="231">
        <v>24</v>
      </c>
      <c r="J41" s="232">
        <v>83</v>
      </c>
      <c r="L41" s="273">
        <f>SUMPRODUCT(E$3:I$3,E41:I41)/SUM(E41:I41)</f>
        <v>3.8419452887537995</v>
      </c>
      <c r="N41" s="118">
        <v>61</v>
      </c>
      <c r="O41" s="109">
        <v>404</v>
      </c>
      <c r="P41" s="109">
        <v>743</v>
      </c>
      <c r="Q41" s="109">
        <v>316</v>
      </c>
      <c r="R41" s="109">
        <v>86</v>
      </c>
      <c r="S41" s="110">
        <v>118</v>
      </c>
      <c r="T41" s="2"/>
      <c r="U41" s="273">
        <f>SUMPRODUCT(N$3:R$3,N41:R41)/SUM(N41:R41)</f>
        <v>3.0236024844720495</v>
      </c>
    </row>
    <row r="42" spans="1:21" ht="13.5" customHeight="1" x14ac:dyDescent="0.15">
      <c r="A42" s="263"/>
      <c r="B42" s="148"/>
      <c r="C42" s="243"/>
      <c r="D42" s="201"/>
      <c r="E42" s="105">
        <v>22.222222222222221</v>
      </c>
      <c r="F42" s="106">
        <v>42.997685185185183</v>
      </c>
      <c r="G42" s="106">
        <v>24.074074074074073</v>
      </c>
      <c r="H42" s="106">
        <v>4.5138888888888884</v>
      </c>
      <c r="I42" s="106">
        <v>1.3888888888888888</v>
      </c>
      <c r="J42" s="107">
        <v>4.8032407407407405</v>
      </c>
      <c r="L42" s="272"/>
      <c r="N42" s="117">
        <v>3.5300925925925921</v>
      </c>
      <c r="O42" s="106">
        <v>23.37962962962963</v>
      </c>
      <c r="P42" s="106">
        <v>42.997685185185183</v>
      </c>
      <c r="Q42" s="106">
        <v>18.287037037037038</v>
      </c>
      <c r="R42" s="106">
        <v>4.9768518518518521</v>
      </c>
      <c r="S42" s="107">
        <v>6.8287037037037033</v>
      </c>
      <c r="U42" s="272"/>
    </row>
    <row r="43" spans="1:21" s="57" customFormat="1" ht="13.5" customHeight="1" x14ac:dyDescent="0.15">
      <c r="A43" s="263"/>
      <c r="B43" s="149" t="s">
        <v>52</v>
      </c>
      <c r="C43" s="246"/>
      <c r="D43" s="239">
        <v>317</v>
      </c>
      <c r="E43" s="230">
        <v>60</v>
      </c>
      <c r="F43" s="231">
        <v>121</v>
      </c>
      <c r="G43" s="231">
        <v>86</v>
      </c>
      <c r="H43" s="231">
        <v>18</v>
      </c>
      <c r="I43" s="231">
        <v>3</v>
      </c>
      <c r="J43" s="232">
        <v>29</v>
      </c>
      <c r="L43" s="273">
        <f>SUMPRODUCT(E$3:I$3,E43:I43)/SUM(E43:I43)</f>
        <v>3.7534722222222223</v>
      </c>
      <c r="N43" s="118">
        <v>11</v>
      </c>
      <c r="O43" s="109">
        <v>67</v>
      </c>
      <c r="P43" s="109">
        <v>134</v>
      </c>
      <c r="Q43" s="109">
        <v>52</v>
      </c>
      <c r="R43" s="109">
        <v>14</v>
      </c>
      <c r="S43" s="110">
        <v>39</v>
      </c>
      <c r="T43" s="2"/>
      <c r="U43" s="273">
        <f>SUMPRODUCT(N$3:R$3,N43:R43)/SUM(N43:R43)</f>
        <v>3.0323741007194243</v>
      </c>
    </row>
    <row r="44" spans="1:21" ht="13.5" customHeight="1" x14ac:dyDescent="0.15">
      <c r="A44" s="263"/>
      <c r="B44" s="148"/>
      <c r="C44" s="243"/>
      <c r="D44" s="201"/>
      <c r="E44" s="105">
        <v>18.927444794952681</v>
      </c>
      <c r="F44" s="106">
        <v>38.170347003154575</v>
      </c>
      <c r="G44" s="106">
        <v>27.129337539432175</v>
      </c>
      <c r="H44" s="106">
        <v>5.6782334384858046</v>
      </c>
      <c r="I44" s="106">
        <v>0.94637223974763407</v>
      </c>
      <c r="J44" s="107">
        <v>9.1482649842271293</v>
      </c>
      <c r="L44" s="272"/>
      <c r="N44" s="117">
        <v>3.4700315457413247</v>
      </c>
      <c r="O44" s="106">
        <v>21.135646687697161</v>
      </c>
      <c r="P44" s="106">
        <v>42.271293375394322</v>
      </c>
      <c r="Q44" s="106">
        <v>16.403785488958992</v>
      </c>
      <c r="R44" s="106">
        <v>4.4164037854889591</v>
      </c>
      <c r="S44" s="107">
        <v>12.302839116719243</v>
      </c>
      <c r="U44" s="272"/>
    </row>
    <row r="45" spans="1:21" s="57" customFormat="1" ht="13.5" customHeight="1" x14ac:dyDescent="0.15">
      <c r="A45" s="263"/>
      <c r="B45" s="56" t="s">
        <v>349</v>
      </c>
      <c r="C45" s="244"/>
      <c r="D45" s="202">
        <v>45</v>
      </c>
      <c r="E45" s="108">
        <v>8</v>
      </c>
      <c r="F45" s="109">
        <v>15</v>
      </c>
      <c r="G45" s="109">
        <v>11</v>
      </c>
      <c r="H45" s="109">
        <v>2</v>
      </c>
      <c r="I45" s="109">
        <v>1</v>
      </c>
      <c r="J45" s="110">
        <v>8</v>
      </c>
      <c r="L45" s="273">
        <f>SUMPRODUCT(E$3:I$3,E45:I45)/SUM(E45:I45)</f>
        <v>3.7297297297297298</v>
      </c>
      <c r="N45" s="118">
        <v>3</v>
      </c>
      <c r="O45" s="109">
        <v>9</v>
      </c>
      <c r="P45" s="109">
        <v>17</v>
      </c>
      <c r="Q45" s="109">
        <v>5</v>
      </c>
      <c r="R45" s="109">
        <v>2</v>
      </c>
      <c r="S45" s="110">
        <v>9</v>
      </c>
      <c r="T45" s="2"/>
      <c r="U45" s="273">
        <f>SUMPRODUCT(N$3:R$3,N45:R45)/SUM(N45:R45)</f>
        <v>3.1666666666666665</v>
      </c>
    </row>
    <row r="46" spans="1:21" ht="13.5" customHeight="1" thickBot="1" x14ac:dyDescent="0.2">
      <c r="A46" s="264"/>
      <c r="B46" s="150"/>
      <c r="C46" s="245"/>
      <c r="D46" s="203"/>
      <c r="E46" s="111">
        <v>17.777777777777779</v>
      </c>
      <c r="F46" s="112">
        <v>33.333333333333329</v>
      </c>
      <c r="G46" s="112">
        <v>24.444444444444443</v>
      </c>
      <c r="H46" s="112">
        <v>4.4444444444444446</v>
      </c>
      <c r="I46" s="112">
        <v>2.2222222222222223</v>
      </c>
      <c r="J46" s="113">
        <v>17.777777777777779</v>
      </c>
      <c r="L46" s="271"/>
      <c r="N46" s="119">
        <v>6.666666666666667</v>
      </c>
      <c r="O46" s="112">
        <v>20</v>
      </c>
      <c r="P46" s="112">
        <v>37.777777777777779</v>
      </c>
      <c r="Q46" s="112">
        <v>11.111111111111111</v>
      </c>
      <c r="R46" s="112">
        <v>4.4444444444444446</v>
      </c>
      <c r="S46" s="113">
        <v>20</v>
      </c>
      <c r="U46" s="271"/>
    </row>
    <row r="47" spans="1:21" s="57" customFormat="1" ht="13.5" customHeight="1" x14ac:dyDescent="0.15">
      <c r="A47" s="265" t="s">
        <v>224</v>
      </c>
      <c r="B47" s="55" t="s">
        <v>54</v>
      </c>
      <c r="C47" s="217"/>
      <c r="D47" s="202">
        <v>95</v>
      </c>
      <c r="E47" s="108">
        <v>56</v>
      </c>
      <c r="F47" s="109">
        <v>20</v>
      </c>
      <c r="G47" s="109">
        <v>10</v>
      </c>
      <c r="H47" s="109">
        <v>8</v>
      </c>
      <c r="I47" s="109">
        <v>0</v>
      </c>
      <c r="J47" s="110">
        <v>1</v>
      </c>
      <c r="L47" s="270">
        <f>SUMPRODUCT(E$3:I$3,E47:I47)/SUM(E47:I47)</f>
        <v>4.3191489361702127</v>
      </c>
      <c r="N47" s="118">
        <v>10</v>
      </c>
      <c r="O47" s="109">
        <v>22</v>
      </c>
      <c r="P47" s="109">
        <v>26</v>
      </c>
      <c r="Q47" s="109">
        <v>27</v>
      </c>
      <c r="R47" s="109">
        <v>9</v>
      </c>
      <c r="S47" s="110">
        <v>1</v>
      </c>
      <c r="T47" s="2"/>
      <c r="U47" s="270">
        <f>SUMPRODUCT(N$3:R$3,N47:R47)/SUM(N47:R47)</f>
        <v>2.9680851063829787</v>
      </c>
    </row>
    <row r="48" spans="1:21" ht="13.5" customHeight="1" x14ac:dyDescent="0.15">
      <c r="A48" s="263"/>
      <c r="B48" s="56"/>
      <c r="C48" s="218"/>
      <c r="D48" s="202"/>
      <c r="E48" s="219">
        <v>58.947368421052623</v>
      </c>
      <c r="F48" s="220">
        <v>21.052631578947366</v>
      </c>
      <c r="G48" s="220">
        <v>10.526315789473683</v>
      </c>
      <c r="H48" s="220">
        <v>8.4210526315789469</v>
      </c>
      <c r="I48" s="220">
        <v>0</v>
      </c>
      <c r="J48" s="221">
        <v>1.0526315789473684</v>
      </c>
      <c r="L48" s="272"/>
      <c r="N48" s="117">
        <v>10.526315789473683</v>
      </c>
      <c r="O48" s="106">
        <v>23.157894736842106</v>
      </c>
      <c r="P48" s="106">
        <v>27.368421052631582</v>
      </c>
      <c r="Q48" s="106">
        <v>28.421052631578945</v>
      </c>
      <c r="R48" s="106">
        <v>9.4736842105263168</v>
      </c>
      <c r="S48" s="107">
        <v>1.0526315789473684</v>
      </c>
      <c r="U48" s="272"/>
    </row>
    <row r="49" spans="1:21" s="57" customFormat="1" ht="13.5" customHeight="1" x14ac:dyDescent="0.15">
      <c r="A49" s="263"/>
      <c r="B49" s="149" t="s">
        <v>393</v>
      </c>
      <c r="C49" s="246"/>
      <c r="D49" s="239">
        <v>332</v>
      </c>
      <c r="E49" s="230">
        <v>99</v>
      </c>
      <c r="F49" s="231">
        <v>135</v>
      </c>
      <c r="G49" s="231">
        <v>71</v>
      </c>
      <c r="H49" s="231">
        <v>20</v>
      </c>
      <c r="I49" s="231">
        <v>4</v>
      </c>
      <c r="J49" s="232">
        <v>3</v>
      </c>
      <c r="L49" s="273">
        <f>SUMPRODUCT(E$3:I$3,E49:I49)/SUM(E49:I49)</f>
        <v>3.927051671732523</v>
      </c>
      <c r="N49" s="118">
        <v>18</v>
      </c>
      <c r="O49" s="109">
        <v>71</v>
      </c>
      <c r="P49" s="109">
        <v>133</v>
      </c>
      <c r="Q49" s="109">
        <v>79</v>
      </c>
      <c r="R49" s="109">
        <v>26</v>
      </c>
      <c r="S49" s="110">
        <v>5</v>
      </c>
      <c r="T49" s="2"/>
      <c r="U49" s="273">
        <f>SUMPRODUCT(N$3:R$3,N49:R49)/SUM(N49:R49)</f>
        <v>2.926605504587156</v>
      </c>
    </row>
    <row r="50" spans="1:21" ht="13.5" customHeight="1" x14ac:dyDescent="0.15">
      <c r="A50" s="263"/>
      <c r="B50" s="148"/>
      <c r="C50" s="243"/>
      <c r="D50" s="201"/>
      <c r="E50" s="105">
        <v>29.819277108433734</v>
      </c>
      <c r="F50" s="106">
        <v>40.662650602409641</v>
      </c>
      <c r="G50" s="106">
        <v>21.385542168674696</v>
      </c>
      <c r="H50" s="106">
        <v>6.024096385542169</v>
      </c>
      <c r="I50" s="106">
        <v>1.2048192771084338</v>
      </c>
      <c r="J50" s="107">
        <v>0.90361445783132521</v>
      </c>
      <c r="L50" s="272"/>
      <c r="N50" s="117">
        <v>5.4216867469879517</v>
      </c>
      <c r="O50" s="106">
        <v>21.385542168674696</v>
      </c>
      <c r="P50" s="106">
        <v>40.060240963855421</v>
      </c>
      <c r="Q50" s="106">
        <v>23.795180722891565</v>
      </c>
      <c r="R50" s="106">
        <v>7.8313253012048198</v>
      </c>
      <c r="S50" s="107">
        <v>1.5060240963855422</v>
      </c>
      <c r="U50" s="272"/>
    </row>
    <row r="51" spans="1:21" s="57" customFormat="1" ht="13.5" customHeight="1" x14ac:dyDescent="0.15">
      <c r="A51" s="263"/>
      <c r="B51" s="149" t="s">
        <v>56</v>
      </c>
      <c r="C51" s="246"/>
      <c r="D51" s="239">
        <v>216</v>
      </c>
      <c r="E51" s="230">
        <v>55</v>
      </c>
      <c r="F51" s="231">
        <v>92</v>
      </c>
      <c r="G51" s="231">
        <v>53</v>
      </c>
      <c r="H51" s="231">
        <v>9</v>
      </c>
      <c r="I51" s="231">
        <v>3</v>
      </c>
      <c r="J51" s="232">
        <v>4</v>
      </c>
      <c r="L51" s="273">
        <f>SUMPRODUCT(E$3:I$3,E51:I51)/SUM(E51:I51)</f>
        <v>3.8820754716981134</v>
      </c>
      <c r="N51" s="118">
        <v>7</v>
      </c>
      <c r="O51" s="109">
        <v>49</v>
      </c>
      <c r="P51" s="109">
        <v>79</v>
      </c>
      <c r="Q51" s="109">
        <v>57</v>
      </c>
      <c r="R51" s="109">
        <v>15</v>
      </c>
      <c r="S51" s="110">
        <v>9</v>
      </c>
      <c r="T51" s="2"/>
      <c r="U51" s="273">
        <f>SUMPRODUCT(N$3:R$3,N51:R51)/SUM(N51:R51)</f>
        <v>2.8840579710144927</v>
      </c>
    </row>
    <row r="52" spans="1:21" ht="13.5" customHeight="1" x14ac:dyDescent="0.15">
      <c r="A52" s="263"/>
      <c r="B52" s="148"/>
      <c r="C52" s="243"/>
      <c r="D52" s="201"/>
      <c r="E52" s="105">
        <v>25.462962962962965</v>
      </c>
      <c r="F52" s="106">
        <v>42.592592592592595</v>
      </c>
      <c r="G52" s="106">
        <v>24.537037037037038</v>
      </c>
      <c r="H52" s="106">
        <v>4.1666666666666661</v>
      </c>
      <c r="I52" s="106">
        <v>1.3888888888888888</v>
      </c>
      <c r="J52" s="107">
        <v>1.8518518518518516</v>
      </c>
      <c r="L52" s="272"/>
      <c r="N52" s="117">
        <v>3.2407407407407405</v>
      </c>
      <c r="O52" s="106">
        <v>22.685185185185187</v>
      </c>
      <c r="P52" s="106">
        <v>36.574074074074076</v>
      </c>
      <c r="Q52" s="106">
        <v>26.388888888888889</v>
      </c>
      <c r="R52" s="106">
        <v>6.9444444444444446</v>
      </c>
      <c r="S52" s="107">
        <v>4.1666666666666661</v>
      </c>
      <c r="U52" s="272"/>
    </row>
    <row r="53" spans="1:21" s="57" customFormat="1" ht="13.5" customHeight="1" x14ac:dyDescent="0.15">
      <c r="A53" s="263"/>
      <c r="B53" s="149" t="s">
        <v>58</v>
      </c>
      <c r="C53" s="246"/>
      <c r="D53" s="239">
        <v>177</v>
      </c>
      <c r="E53" s="230">
        <v>59</v>
      </c>
      <c r="F53" s="231">
        <v>56</v>
      </c>
      <c r="G53" s="231">
        <v>44</v>
      </c>
      <c r="H53" s="231">
        <v>6</v>
      </c>
      <c r="I53" s="231">
        <v>8</v>
      </c>
      <c r="J53" s="232">
        <v>4</v>
      </c>
      <c r="L53" s="273">
        <f>SUMPRODUCT(E$3:I$3,E53:I53)/SUM(E53:I53)</f>
        <v>3.8786127167630058</v>
      </c>
      <c r="N53" s="118">
        <v>14</v>
      </c>
      <c r="O53" s="109">
        <v>53</v>
      </c>
      <c r="P53" s="109">
        <v>57</v>
      </c>
      <c r="Q53" s="109">
        <v>38</v>
      </c>
      <c r="R53" s="109">
        <v>9</v>
      </c>
      <c r="S53" s="110">
        <v>6</v>
      </c>
      <c r="T53" s="2"/>
      <c r="U53" s="273">
        <f>SUMPRODUCT(N$3:R$3,N53:R53)/SUM(N53:R53)</f>
        <v>3.1461988304093569</v>
      </c>
    </row>
    <row r="54" spans="1:21" ht="13.5" customHeight="1" x14ac:dyDescent="0.15">
      <c r="A54" s="263"/>
      <c r="B54" s="148"/>
      <c r="C54" s="243"/>
      <c r="D54" s="201"/>
      <c r="E54" s="105">
        <v>33.333333333333329</v>
      </c>
      <c r="F54" s="106">
        <v>31.638418079096049</v>
      </c>
      <c r="G54" s="106">
        <v>24.858757062146893</v>
      </c>
      <c r="H54" s="106">
        <v>3.3898305084745761</v>
      </c>
      <c r="I54" s="106">
        <v>4.5197740112994351</v>
      </c>
      <c r="J54" s="107">
        <v>2.2598870056497176</v>
      </c>
      <c r="L54" s="272"/>
      <c r="N54" s="117">
        <v>7.9096045197740121</v>
      </c>
      <c r="O54" s="106">
        <v>29.943502824858758</v>
      </c>
      <c r="P54" s="106">
        <v>32.20338983050847</v>
      </c>
      <c r="Q54" s="106">
        <v>21.468926553672315</v>
      </c>
      <c r="R54" s="106">
        <v>5.0847457627118651</v>
      </c>
      <c r="S54" s="107">
        <v>3.3898305084745761</v>
      </c>
      <c r="U54" s="272"/>
    </row>
    <row r="55" spans="1:21" s="57" customFormat="1" ht="13.5" customHeight="1" x14ac:dyDescent="0.15">
      <c r="A55" s="263"/>
      <c r="B55" s="149" t="s">
        <v>60</v>
      </c>
      <c r="C55" s="246"/>
      <c r="D55" s="239">
        <v>396</v>
      </c>
      <c r="E55" s="230">
        <v>105</v>
      </c>
      <c r="F55" s="231">
        <v>156</v>
      </c>
      <c r="G55" s="231">
        <v>101</v>
      </c>
      <c r="H55" s="231">
        <v>19</v>
      </c>
      <c r="I55" s="231">
        <v>7</v>
      </c>
      <c r="J55" s="232">
        <v>8</v>
      </c>
      <c r="L55" s="273">
        <f>SUMPRODUCT(E$3:I$3,E55:I55)/SUM(E55:I55)</f>
        <v>3.8582474226804124</v>
      </c>
      <c r="N55" s="118">
        <v>22</v>
      </c>
      <c r="O55" s="109">
        <v>78</v>
      </c>
      <c r="P55" s="109">
        <v>178</v>
      </c>
      <c r="Q55" s="109">
        <v>82</v>
      </c>
      <c r="R55" s="109">
        <v>24</v>
      </c>
      <c r="S55" s="110">
        <v>12</v>
      </c>
      <c r="T55" s="2"/>
      <c r="U55" s="273">
        <f>SUMPRODUCT(N$3:R$3,N55:R55)/SUM(N55:R55)</f>
        <v>2.9791666666666665</v>
      </c>
    </row>
    <row r="56" spans="1:21" ht="13.5" customHeight="1" x14ac:dyDescent="0.15">
      <c r="A56" s="263"/>
      <c r="B56" s="148"/>
      <c r="C56" s="243"/>
      <c r="D56" s="201"/>
      <c r="E56" s="105">
        <v>26.515151515151516</v>
      </c>
      <c r="F56" s="106">
        <v>39.393939393939391</v>
      </c>
      <c r="G56" s="106">
        <v>25.505050505050502</v>
      </c>
      <c r="H56" s="106">
        <v>4.7979797979797976</v>
      </c>
      <c r="I56" s="106">
        <v>1.7676767676767675</v>
      </c>
      <c r="J56" s="107">
        <v>2.0202020202020203</v>
      </c>
      <c r="L56" s="272"/>
      <c r="N56" s="117">
        <v>5.5555555555555554</v>
      </c>
      <c r="O56" s="106">
        <v>19.696969696969695</v>
      </c>
      <c r="P56" s="106">
        <v>44.949494949494948</v>
      </c>
      <c r="Q56" s="106">
        <v>20.707070707070706</v>
      </c>
      <c r="R56" s="106">
        <v>6.0606060606060606</v>
      </c>
      <c r="S56" s="107">
        <v>3.0303030303030303</v>
      </c>
      <c r="U56" s="272"/>
    </row>
    <row r="57" spans="1:21" s="57" customFormat="1" ht="13.5" customHeight="1" x14ac:dyDescent="0.15">
      <c r="A57" s="263"/>
      <c r="B57" s="149" t="s">
        <v>62</v>
      </c>
      <c r="C57" s="246"/>
      <c r="D57" s="239">
        <v>207</v>
      </c>
      <c r="E57" s="230">
        <v>53</v>
      </c>
      <c r="F57" s="231">
        <v>95</v>
      </c>
      <c r="G57" s="231">
        <v>40</v>
      </c>
      <c r="H57" s="231">
        <v>14</v>
      </c>
      <c r="I57" s="231">
        <v>2</v>
      </c>
      <c r="J57" s="232">
        <v>3</v>
      </c>
      <c r="L57" s="273">
        <f>SUMPRODUCT(E$3:I$3,E57:I57)/SUM(E57:I57)</f>
        <v>3.8970588235294117</v>
      </c>
      <c r="N57" s="118">
        <v>11</v>
      </c>
      <c r="O57" s="109">
        <v>49</v>
      </c>
      <c r="P57" s="109">
        <v>93</v>
      </c>
      <c r="Q57" s="109">
        <v>34</v>
      </c>
      <c r="R57" s="109">
        <v>14</v>
      </c>
      <c r="S57" s="110">
        <v>6</v>
      </c>
      <c r="T57" s="2"/>
      <c r="U57" s="273">
        <f>SUMPRODUCT(N$3:R$3,N57:R57)/SUM(N57:R57)</f>
        <v>3.044776119402985</v>
      </c>
    </row>
    <row r="58" spans="1:21" ht="13.5" customHeight="1" x14ac:dyDescent="0.15">
      <c r="A58" s="263"/>
      <c r="B58" s="148"/>
      <c r="C58" s="243"/>
      <c r="D58" s="201"/>
      <c r="E58" s="105">
        <v>25.60386473429952</v>
      </c>
      <c r="F58" s="106">
        <v>45.893719806763286</v>
      </c>
      <c r="G58" s="106">
        <v>19.323671497584542</v>
      </c>
      <c r="H58" s="106">
        <v>6.7632850241545892</v>
      </c>
      <c r="I58" s="106">
        <v>0.96618357487922701</v>
      </c>
      <c r="J58" s="107">
        <v>1.4492753623188406</v>
      </c>
      <c r="L58" s="272"/>
      <c r="N58" s="117">
        <v>5.3140096618357484</v>
      </c>
      <c r="O58" s="106">
        <v>23.671497584541061</v>
      </c>
      <c r="P58" s="106">
        <v>44.927536231884055</v>
      </c>
      <c r="Q58" s="106">
        <v>16.425120772946862</v>
      </c>
      <c r="R58" s="106">
        <v>6.7632850241545892</v>
      </c>
      <c r="S58" s="107">
        <v>2.8985507246376812</v>
      </c>
      <c r="U58" s="272"/>
    </row>
    <row r="59" spans="1:21" s="57" customFormat="1" ht="13.5" customHeight="1" x14ac:dyDescent="0.15">
      <c r="A59" s="263"/>
      <c r="B59" s="149" t="s">
        <v>64</v>
      </c>
      <c r="C59" s="246"/>
      <c r="D59" s="206">
        <v>142</v>
      </c>
      <c r="E59" s="230">
        <v>28</v>
      </c>
      <c r="F59" s="231">
        <v>49</v>
      </c>
      <c r="G59" s="231">
        <v>42</v>
      </c>
      <c r="H59" s="231">
        <v>7</v>
      </c>
      <c r="I59" s="231">
        <v>1</v>
      </c>
      <c r="J59" s="232">
        <v>15</v>
      </c>
      <c r="L59" s="273">
        <f>SUMPRODUCT(E$3:I$3,E59:I59)/SUM(E59:I59)</f>
        <v>3.7559055118110236</v>
      </c>
      <c r="N59" s="118">
        <v>3</v>
      </c>
      <c r="O59" s="109">
        <v>33</v>
      </c>
      <c r="P59" s="109">
        <v>57</v>
      </c>
      <c r="Q59" s="109">
        <v>17</v>
      </c>
      <c r="R59" s="109">
        <v>9</v>
      </c>
      <c r="S59" s="110">
        <v>23</v>
      </c>
      <c r="T59" s="2"/>
      <c r="U59" s="273">
        <f>SUMPRODUCT(N$3:R$3,N59:R59)/SUM(N59:R59)</f>
        <v>3.0336134453781511</v>
      </c>
    </row>
    <row r="60" spans="1:21" ht="13.5" customHeight="1" x14ac:dyDescent="0.15">
      <c r="A60" s="263"/>
      <c r="B60" s="148"/>
      <c r="C60" s="243"/>
      <c r="D60" s="201"/>
      <c r="E60" s="105">
        <v>19.718309859154928</v>
      </c>
      <c r="F60" s="106">
        <v>34.507042253521128</v>
      </c>
      <c r="G60" s="106">
        <v>29.577464788732392</v>
      </c>
      <c r="H60" s="106">
        <v>4.929577464788732</v>
      </c>
      <c r="I60" s="106">
        <v>0.70422535211267612</v>
      </c>
      <c r="J60" s="107">
        <v>10.56338028169014</v>
      </c>
      <c r="L60" s="272"/>
      <c r="N60" s="117">
        <v>2.112676056338028</v>
      </c>
      <c r="O60" s="106">
        <v>23.239436619718308</v>
      </c>
      <c r="P60" s="106">
        <v>40.140845070422536</v>
      </c>
      <c r="Q60" s="106">
        <v>11.971830985915492</v>
      </c>
      <c r="R60" s="106">
        <v>6.3380281690140841</v>
      </c>
      <c r="S60" s="107">
        <v>16.197183098591552</v>
      </c>
      <c r="U60" s="272"/>
    </row>
    <row r="61" spans="1:21" s="57" customFormat="1" ht="13.5" customHeight="1" x14ac:dyDescent="0.15">
      <c r="A61" s="263"/>
      <c r="B61" s="149" t="s">
        <v>66</v>
      </c>
      <c r="C61" s="246"/>
      <c r="D61" s="206">
        <v>524</v>
      </c>
      <c r="E61" s="230">
        <v>78</v>
      </c>
      <c r="F61" s="231">
        <v>241</v>
      </c>
      <c r="G61" s="231">
        <v>130</v>
      </c>
      <c r="H61" s="231">
        <v>18</v>
      </c>
      <c r="I61" s="231">
        <v>4</v>
      </c>
      <c r="J61" s="232">
        <v>53</v>
      </c>
      <c r="L61" s="273">
        <f>SUMPRODUCT(E$3:I$3,E61:I61)/SUM(E61:I61)</f>
        <v>3.7876857749469215</v>
      </c>
      <c r="N61" s="118">
        <v>10</v>
      </c>
      <c r="O61" s="109">
        <v>116</v>
      </c>
      <c r="P61" s="109">
        <v>234</v>
      </c>
      <c r="Q61" s="109">
        <v>72</v>
      </c>
      <c r="R61" s="109">
        <v>20</v>
      </c>
      <c r="S61" s="110">
        <v>72</v>
      </c>
      <c r="T61" s="2"/>
      <c r="U61" s="273">
        <f>SUMPRODUCT(N$3:R$3,N61:R61)/SUM(N61:R61)</f>
        <v>3.0530973451327434</v>
      </c>
    </row>
    <row r="62" spans="1:21" ht="13.5" customHeight="1" x14ac:dyDescent="0.15">
      <c r="A62" s="263"/>
      <c r="B62" s="148"/>
      <c r="C62" s="243"/>
      <c r="D62" s="201"/>
      <c r="E62" s="105">
        <v>14.885496183206106</v>
      </c>
      <c r="F62" s="106">
        <v>45.992366412213741</v>
      </c>
      <c r="G62" s="106">
        <v>24.809160305343511</v>
      </c>
      <c r="H62" s="106">
        <v>3.4351145038167941</v>
      </c>
      <c r="I62" s="106">
        <v>0.76335877862595414</v>
      </c>
      <c r="J62" s="107">
        <v>10.114503816793894</v>
      </c>
      <c r="L62" s="272"/>
      <c r="N62" s="117">
        <v>1.9083969465648856</v>
      </c>
      <c r="O62" s="106">
        <v>22.137404580152673</v>
      </c>
      <c r="P62" s="106">
        <v>44.656488549618324</v>
      </c>
      <c r="Q62" s="106">
        <v>13.740458015267176</v>
      </c>
      <c r="R62" s="106">
        <v>3.8167938931297711</v>
      </c>
      <c r="S62" s="107">
        <v>13.740458015267176</v>
      </c>
      <c r="U62" s="272"/>
    </row>
    <row r="63" spans="1:21" s="57" customFormat="1" ht="13.5" customHeight="1" x14ac:dyDescent="0.15">
      <c r="A63" s="263"/>
      <c r="B63" s="56" t="s">
        <v>67</v>
      </c>
      <c r="C63" s="244"/>
      <c r="D63" s="202">
        <v>543</v>
      </c>
      <c r="E63" s="108">
        <v>107</v>
      </c>
      <c r="F63" s="109">
        <v>239</v>
      </c>
      <c r="G63" s="109">
        <v>129</v>
      </c>
      <c r="H63" s="109">
        <v>28</v>
      </c>
      <c r="I63" s="109">
        <v>5</v>
      </c>
      <c r="J63" s="110">
        <v>35</v>
      </c>
      <c r="L63" s="273">
        <f>SUMPRODUCT(E$3:I$3,E63:I63)/SUM(E63:I63)</f>
        <v>3.8169291338582676</v>
      </c>
      <c r="N63" s="118">
        <v>15</v>
      </c>
      <c r="O63" s="109">
        <v>132</v>
      </c>
      <c r="P63" s="109">
        <v>237</v>
      </c>
      <c r="Q63" s="109">
        <v>97</v>
      </c>
      <c r="R63" s="109">
        <v>16</v>
      </c>
      <c r="S63" s="110">
        <v>46</v>
      </c>
      <c r="T63" s="2"/>
      <c r="U63" s="273">
        <f>SUMPRODUCT(N$3:R$3,N63:R63)/SUM(N63:R63)</f>
        <v>3.0663983903420524</v>
      </c>
    </row>
    <row r="64" spans="1:21" ht="13.5" customHeight="1" thickBot="1" x14ac:dyDescent="0.2">
      <c r="A64" s="264"/>
      <c r="B64" s="150"/>
      <c r="C64" s="245"/>
      <c r="D64" s="203"/>
      <c r="E64" s="111">
        <v>19.705340699815839</v>
      </c>
      <c r="F64" s="112">
        <v>44.014732965009209</v>
      </c>
      <c r="G64" s="112">
        <v>23.756906077348066</v>
      </c>
      <c r="H64" s="112">
        <v>5.1565377532228363</v>
      </c>
      <c r="I64" s="112">
        <v>0.92081031307550654</v>
      </c>
      <c r="J64" s="113">
        <v>6.4456721915285451</v>
      </c>
      <c r="L64" s="271"/>
      <c r="N64" s="119">
        <v>2.7624309392265194</v>
      </c>
      <c r="O64" s="112">
        <v>24.30939226519337</v>
      </c>
      <c r="P64" s="112">
        <v>43.646408839779006</v>
      </c>
      <c r="Q64" s="112">
        <v>17.863720073664823</v>
      </c>
      <c r="R64" s="112">
        <v>2.9465930018416207</v>
      </c>
      <c r="S64" s="113">
        <v>8.4714548802946599</v>
      </c>
      <c r="U64" s="271"/>
    </row>
    <row r="65" spans="1:21" s="57" customFormat="1" ht="13.5" customHeight="1" x14ac:dyDescent="0.15">
      <c r="A65" s="269" t="s">
        <v>73</v>
      </c>
      <c r="B65" s="55" t="s">
        <v>68</v>
      </c>
      <c r="C65" s="217"/>
      <c r="D65" s="202">
        <v>1316</v>
      </c>
      <c r="E65" s="108">
        <v>318</v>
      </c>
      <c r="F65" s="109">
        <v>537</v>
      </c>
      <c r="G65" s="109">
        <v>312</v>
      </c>
      <c r="H65" s="109">
        <v>72</v>
      </c>
      <c r="I65" s="109">
        <v>13</v>
      </c>
      <c r="J65" s="110">
        <v>64</v>
      </c>
      <c r="L65" s="270">
        <f>SUMPRODUCT(E$3:I$3,E65:I65)/SUM(E65:I65)</f>
        <v>3.8586261980830669</v>
      </c>
      <c r="N65" s="118">
        <v>57</v>
      </c>
      <c r="O65" s="109">
        <v>307</v>
      </c>
      <c r="P65" s="109">
        <v>547</v>
      </c>
      <c r="Q65" s="109">
        <v>249</v>
      </c>
      <c r="R65" s="109">
        <v>75</v>
      </c>
      <c r="S65" s="110">
        <v>81</v>
      </c>
      <c r="T65" s="2"/>
      <c r="U65" s="270">
        <f>SUMPRODUCT(N$3:R$3,N65:R65)/SUM(N65:R65)</f>
        <v>3.0178137651821864</v>
      </c>
    </row>
    <row r="66" spans="1:21" ht="13.5" customHeight="1" x14ac:dyDescent="0.15">
      <c r="A66" s="263"/>
      <c r="B66" s="9" t="s">
        <v>69</v>
      </c>
      <c r="C66" s="243"/>
      <c r="D66" s="201"/>
      <c r="E66" s="105">
        <v>24.164133738601823</v>
      </c>
      <c r="F66" s="106">
        <v>40.805471124620063</v>
      </c>
      <c r="G66" s="106">
        <v>23.70820668693009</v>
      </c>
      <c r="H66" s="106">
        <v>5.4711246200607899</v>
      </c>
      <c r="I66" s="106">
        <v>0.9878419452887538</v>
      </c>
      <c r="J66" s="107">
        <v>4.86322188449848</v>
      </c>
      <c r="L66" s="272"/>
      <c r="N66" s="117">
        <v>4.3313069908814592</v>
      </c>
      <c r="O66" s="106">
        <v>23.328267477203649</v>
      </c>
      <c r="P66" s="106">
        <v>41.565349544072951</v>
      </c>
      <c r="Q66" s="106">
        <v>18.920972644376899</v>
      </c>
      <c r="R66" s="106">
        <v>5.6990881458966562</v>
      </c>
      <c r="S66" s="107">
        <v>6.1550151975683889</v>
      </c>
      <c r="U66" s="272"/>
    </row>
    <row r="67" spans="1:21" s="57" customFormat="1" ht="13.5" customHeight="1" x14ac:dyDescent="0.15">
      <c r="A67" s="263"/>
      <c r="B67" s="56" t="s">
        <v>70</v>
      </c>
      <c r="C67" s="244"/>
      <c r="D67" s="202">
        <v>1077</v>
      </c>
      <c r="E67" s="108">
        <v>260</v>
      </c>
      <c r="F67" s="109">
        <v>455</v>
      </c>
      <c r="G67" s="109">
        <v>250</v>
      </c>
      <c r="H67" s="109">
        <v>47</v>
      </c>
      <c r="I67" s="109">
        <v>16</v>
      </c>
      <c r="J67" s="110">
        <v>49</v>
      </c>
      <c r="L67" s="273">
        <f>SUMPRODUCT(E$3:I$3,E67:I67)/SUM(E67:I67)</f>
        <v>3.8715953307392996</v>
      </c>
      <c r="N67" s="118">
        <v>40</v>
      </c>
      <c r="O67" s="109">
        <v>246</v>
      </c>
      <c r="P67" s="109">
        <v>446</v>
      </c>
      <c r="Q67" s="109">
        <v>210</v>
      </c>
      <c r="R67" s="109">
        <v>56</v>
      </c>
      <c r="S67" s="110">
        <v>79</v>
      </c>
      <c r="T67" s="2"/>
      <c r="U67" s="273">
        <f>SUMPRODUCT(N$3:R$3,N67:R67)/SUM(N67:R67)</f>
        <v>3.0040080160320639</v>
      </c>
    </row>
    <row r="68" spans="1:21" ht="13.5" customHeight="1" x14ac:dyDescent="0.15">
      <c r="A68" s="263"/>
      <c r="B68" s="9" t="s">
        <v>71</v>
      </c>
      <c r="C68" s="243"/>
      <c r="D68" s="201"/>
      <c r="E68" s="105">
        <v>24.141132776230272</v>
      </c>
      <c r="F68" s="106">
        <v>42.246982358402974</v>
      </c>
      <c r="G68" s="106">
        <v>23.212627669452182</v>
      </c>
      <c r="H68" s="106">
        <v>4.3639740018570103</v>
      </c>
      <c r="I68" s="106">
        <v>1.4856081708449396</v>
      </c>
      <c r="J68" s="107">
        <v>4.549675023212628</v>
      </c>
      <c r="L68" s="272"/>
      <c r="N68" s="117">
        <v>3.7140204271123487</v>
      </c>
      <c r="O68" s="106">
        <v>22.841225626740947</v>
      </c>
      <c r="P68" s="106">
        <v>41.41132776230269</v>
      </c>
      <c r="Q68" s="106">
        <v>19.498607242339833</v>
      </c>
      <c r="R68" s="106">
        <v>5.1996285979572887</v>
      </c>
      <c r="S68" s="107">
        <v>7.3351903435468895</v>
      </c>
      <c r="U68" s="272"/>
    </row>
    <row r="69" spans="1:21" s="57" customFormat="1" ht="13.5" customHeight="1" x14ac:dyDescent="0.15">
      <c r="A69" s="263"/>
      <c r="B69" s="56" t="s">
        <v>72</v>
      </c>
      <c r="C69" s="244"/>
      <c r="D69" s="202">
        <v>62</v>
      </c>
      <c r="E69" s="108">
        <v>14</v>
      </c>
      <c r="F69" s="109">
        <v>17</v>
      </c>
      <c r="G69" s="109">
        <v>17</v>
      </c>
      <c r="H69" s="109">
        <v>2</v>
      </c>
      <c r="I69" s="109">
        <v>2</v>
      </c>
      <c r="J69" s="110">
        <v>10</v>
      </c>
      <c r="L69" s="273">
        <f>SUMPRODUCT(E$3:I$3,E69:I69)/SUM(E69:I69)</f>
        <v>3.75</v>
      </c>
      <c r="N69" s="118">
        <v>4</v>
      </c>
      <c r="O69" s="109">
        <v>10</v>
      </c>
      <c r="P69" s="109">
        <v>26</v>
      </c>
      <c r="Q69" s="109">
        <v>7</v>
      </c>
      <c r="R69" s="109">
        <v>2</v>
      </c>
      <c r="S69" s="110">
        <v>13</v>
      </c>
      <c r="T69" s="2"/>
      <c r="U69" s="273">
        <f>SUMPRODUCT(N$3:R$3,N69:R69)/SUM(N69:R69)</f>
        <v>3.1428571428571428</v>
      </c>
    </row>
    <row r="70" spans="1:21" ht="13.5" customHeight="1" thickBot="1" x14ac:dyDescent="0.2">
      <c r="A70" s="264"/>
      <c r="B70" s="16"/>
      <c r="C70" s="245"/>
      <c r="D70" s="203"/>
      <c r="E70" s="111">
        <v>22.58064516129032</v>
      </c>
      <c r="F70" s="112">
        <v>27.419354838709676</v>
      </c>
      <c r="G70" s="112">
        <v>27.419354838709676</v>
      </c>
      <c r="H70" s="112">
        <v>3.225806451612903</v>
      </c>
      <c r="I70" s="112">
        <v>3.225806451612903</v>
      </c>
      <c r="J70" s="113">
        <v>16.129032258064516</v>
      </c>
      <c r="L70" s="271"/>
      <c r="N70" s="119">
        <v>6.4516129032258061</v>
      </c>
      <c r="O70" s="112">
        <v>16.129032258064516</v>
      </c>
      <c r="P70" s="112">
        <v>41.935483870967744</v>
      </c>
      <c r="Q70" s="112">
        <v>11.29032258064516</v>
      </c>
      <c r="R70" s="112">
        <v>3.225806451612903</v>
      </c>
      <c r="S70" s="113">
        <v>20.967741935483872</v>
      </c>
      <c r="U70" s="271"/>
    </row>
    <row r="71" spans="1:21" s="57" customFormat="1" ht="13.5" customHeight="1" x14ac:dyDescent="0.15">
      <c r="A71" s="261" t="s">
        <v>404</v>
      </c>
      <c r="B71" s="56" t="s">
        <v>489</v>
      </c>
      <c r="D71" s="202">
        <v>1064</v>
      </c>
      <c r="E71" s="108">
        <v>261</v>
      </c>
      <c r="F71" s="109">
        <v>448</v>
      </c>
      <c r="G71" s="109">
        <v>254</v>
      </c>
      <c r="H71" s="109">
        <v>65</v>
      </c>
      <c r="I71" s="109">
        <v>13</v>
      </c>
      <c r="J71" s="110">
        <v>23</v>
      </c>
      <c r="L71" s="270">
        <f>SUMPRODUCT(E$3:I$3,E71:I71)/SUM(E71:I71)</f>
        <v>3.8443804034582132</v>
      </c>
      <c r="N71" s="118">
        <v>46</v>
      </c>
      <c r="O71" s="109">
        <v>252</v>
      </c>
      <c r="P71" s="109">
        <v>454</v>
      </c>
      <c r="Q71" s="109">
        <v>214</v>
      </c>
      <c r="R71" s="109">
        <v>62</v>
      </c>
      <c r="S71" s="110">
        <v>36</v>
      </c>
      <c r="T71" s="2"/>
      <c r="U71" s="270">
        <f>SUMPRODUCT(N$3:R$3,N71:R71)/SUM(N71:R71)</f>
        <v>3.0058365758754864</v>
      </c>
    </row>
    <row r="72" spans="1:21" ht="13.5" customHeight="1" x14ac:dyDescent="0.15">
      <c r="A72" s="261"/>
      <c r="B72" s="9" t="s">
        <v>490</v>
      </c>
      <c r="C72" s="17"/>
      <c r="D72" s="201"/>
      <c r="E72" s="105">
        <v>24.530075187969924</v>
      </c>
      <c r="F72" s="106">
        <v>42.105263157894733</v>
      </c>
      <c r="G72" s="106">
        <v>23.872180451127818</v>
      </c>
      <c r="H72" s="106">
        <v>6.1090225563909772</v>
      </c>
      <c r="I72" s="106">
        <v>1.2218045112781954</v>
      </c>
      <c r="J72" s="107">
        <v>2.1616541353383458</v>
      </c>
      <c r="L72" s="272"/>
      <c r="N72" s="117">
        <v>4.3233082706766917</v>
      </c>
      <c r="O72" s="106">
        <v>23.684210526315788</v>
      </c>
      <c r="P72" s="106">
        <v>42.669172932330831</v>
      </c>
      <c r="Q72" s="106">
        <v>20.112781954887218</v>
      </c>
      <c r="R72" s="106">
        <v>5.8270676691729317</v>
      </c>
      <c r="S72" s="107">
        <v>3.3834586466165413</v>
      </c>
      <c r="U72" s="272"/>
    </row>
    <row r="73" spans="1:21" s="57" customFormat="1" ht="13.5" customHeight="1" x14ac:dyDescent="0.15">
      <c r="A73" s="261"/>
      <c r="B73" s="56" t="s">
        <v>405</v>
      </c>
      <c r="D73" s="202">
        <v>348</v>
      </c>
      <c r="E73" s="108">
        <v>104</v>
      </c>
      <c r="F73" s="109">
        <v>134</v>
      </c>
      <c r="G73" s="109">
        <v>82</v>
      </c>
      <c r="H73" s="109">
        <v>17</v>
      </c>
      <c r="I73" s="109">
        <v>9</v>
      </c>
      <c r="J73" s="110">
        <v>2</v>
      </c>
      <c r="L73" s="273">
        <f>SUMPRODUCT(E$3:I$3,E73:I73)/SUM(E73:I73)</f>
        <v>3.8872832369942198</v>
      </c>
      <c r="N73" s="118">
        <v>14</v>
      </c>
      <c r="O73" s="109">
        <v>72</v>
      </c>
      <c r="P73" s="109">
        <v>145</v>
      </c>
      <c r="Q73" s="109">
        <v>86</v>
      </c>
      <c r="R73" s="109">
        <v>26</v>
      </c>
      <c r="S73" s="110">
        <v>5</v>
      </c>
      <c r="T73" s="2"/>
      <c r="U73" s="273">
        <f>SUMPRODUCT(N$3:R$3,N73:R73)/SUM(N73:R73)</f>
        <v>2.889212827988338</v>
      </c>
    </row>
    <row r="74" spans="1:21" ht="13.5" customHeight="1" x14ac:dyDescent="0.15">
      <c r="A74" s="261"/>
      <c r="B74" s="9" t="s">
        <v>490</v>
      </c>
      <c r="C74" s="17"/>
      <c r="D74" s="201"/>
      <c r="E74" s="105">
        <v>29.885057471264371</v>
      </c>
      <c r="F74" s="106">
        <v>38.505747126436781</v>
      </c>
      <c r="G74" s="106">
        <v>23.563218390804597</v>
      </c>
      <c r="H74" s="106">
        <v>4.8850574712643677</v>
      </c>
      <c r="I74" s="106">
        <v>2.5862068965517242</v>
      </c>
      <c r="J74" s="107">
        <v>0.57471264367816088</v>
      </c>
      <c r="L74" s="272"/>
      <c r="N74" s="117">
        <v>4.0229885057471266</v>
      </c>
      <c r="O74" s="106">
        <v>20.689655172413794</v>
      </c>
      <c r="P74" s="106">
        <v>41.666666666666671</v>
      </c>
      <c r="Q74" s="106">
        <v>24.712643678160919</v>
      </c>
      <c r="R74" s="106">
        <v>7.4712643678160928</v>
      </c>
      <c r="S74" s="107">
        <v>1.4367816091954022</v>
      </c>
      <c r="U74" s="272"/>
    </row>
    <row r="75" spans="1:21" s="57" customFormat="1" ht="13.5" customHeight="1" x14ac:dyDescent="0.15">
      <c r="A75" s="261"/>
      <c r="B75" s="56" t="s">
        <v>406</v>
      </c>
      <c r="D75" s="202">
        <v>1043</v>
      </c>
      <c r="E75" s="108">
        <v>227</v>
      </c>
      <c r="F75" s="109">
        <v>427</v>
      </c>
      <c r="G75" s="109">
        <v>243</v>
      </c>
      <c r="H75" s="109">
        <v>39</v>
      </c>
      <c r="I75" s="109">
        <v>9</v>
      </c>
      <c r="J75" s="110">
        <v>98</v>
      </c>
      <c r="L75" s="273">
        <f>SUMPRODUCT(E$3:I$3,E75:I75)/SUM(E75:I75)</f>
        <v>3.8719576719576718</v>
      </c>
      <c r="N75" s="118">
        <v>41</v>
      </c>
      <c r="O75" s="109">
        <v>239</v>
      </c>
      <c r="P75" s="109">
        <v>420</v>
      </c>
      <c r="Q75" s="109">
        <v>166</v>
      </c>
      <c r="R75" s="109">
        <v>45</v>
      </c>
      <c r="S75" s="110">
        <v>132</v>
      </c>
      <c r="T75" s="2"/>
      <c r="U75" s="273">
        <f>SUMPRODUCT(N$3:R$3,N75:R75)/SUM(N75:R75)</f>
        <v>3.0713501646542261</v>
      </c>
    </row>
    <row r="76" spans="1:21" ht="13.5" customHeight="1" thickBot="1" x14ac:dyDescent="0.2">
      <c r="A76" s="262"/>
      <c r="B76" s="16"/>
      <c r="C76" s="18"/>
      <c r="D76" s="203"/>
      <c r="E76" s="111">
        <v>21.764141898370088</v>
      </c>
      <c r="F76" s="112">
        <v>40.939597315436245</v>
      </c>
      <c r="G76" s="112">
        <v>23.298178331735379</v>
      </c>
      <c r="H76" s="112">
        <v>3.7392138063279003</v>
      </c>
      <c r="I76" s="112">
        <v>0.86289549376797703</v>
      </c>
      <c r="J76" s="113">
        <v>9.3959731543624159</v>
      </c>
      <c r="L76" s="271"/>
      <c r="N76" s="119">
        <v>3.9309683604985617</v>
      </c>
      <c r="O76" s="112">
        <v>22.914669223394053</v>
      </c>
      <c r="P76" s="112">
        <v>40.268456375838923</v>
      </c>
      <c r="Q76" s="112">
        <v>15.915627996164908</v>
      </c>
      <c r="R76" s="112">
        <v>4.3144774688398853</v>
      </c>
      <c r="S76" s="113">
        <v>12.655800575263662</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tabColor theme="5" tint="0.39997558519241921"/>
  </sheetPr>
  <dimension ref="A1:V77"/>
  <sheetViews>
    <sheetView view="pageBreakPreview" zoomScale="77" zoomScaleNormal="70" zoomScaleSheetLayoutView="77" workbookViewId="0">
      <pane xSplit="4" ySplit="6" topLeftCell="E7" activePane="bottomRight" state="frozen"/>
      <selection activeCell="N5" sqref="N5"/>
      <selection pane="topRight" activeCell="N5" sqref="N5"/>
      <selection pane="bottomLeft" activeCell="N5" sqref="N5"/>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64" customWidth="1"/>
    <col min="13" max="13" width="5.6640625" style="2" customWidth="1"/>
    <col min="14" max="19" width="7.6640625" style="2" customWidth="1"/>
    <col min="20" max="20" width="1.6640625" style="2" customWidth="1"/>
    <col min="21" max="21" width="7.6640625" style="2" customWidth="1"/>
    <col min="22" max="22" width="7.5546875" style="2" customWidth="1"/>
    <col min="23" max="16384" width="8.33203125" style="2"/>
  </cols>
  <sheetData>
    <row r="1" spans="1:22" ht="30" customHeight="1" x14ac:dyDescent="0.15">
      <c r="A1" s="5" t="s">
        <v>598</v>
      </c>
      <c r="J1" s="4"/>
      <c r="L1" s="62"/>
      <c r="S1" s="4"/>
      <c r="V1" s="62" t="s">
        <v>600</v>
      </c>
    </row>
    <row r="2" spans="1:22" ht="36" customHeight="1" thickBot="1" x14ac:dyDescent="0.2">
      <c r="A2" s="5" t="s">
        <v>307</v>
      </c>
      <c r="B2" s="6"/>
      <c r="C2" s="6"/>
      <c r="D2" s="6"/>
      <c r="E2" s="6"/>
      <c r="F2" s="6"/>
      <c r="G2" s="6"/>
      <c r="H2" s="6"/>
      <c r="I2" s="6"/>
      <c r="J2" s="6"/>
      <c r="K2" s="6"/>
      <c r="L2" s="63"/>
      <c r="M2" s="31"/>
      <c r="N2" s="31"/>
      <c r="O2" s="6"/>
      <c r="P2" s="6"/>
      <c r="Q2" s="6"/>
      <c r="R2" s="6"/>
      <c r="S2" s="6"/>
      <c r="T2" s="6"/>
      <c r="U2" s="63"/>
    </row>
    <row r="3" spans="1:22" ht="15" customHeight="1" x14ac:dyDescent="0.15">
      <c r="A3" s="20"/>
      <c r="B3" s="24"/>
      <c r="C3" s="26"/>
      <c r="D3" s="27"/>
      <c r="E3" s="28">
        <v>5</v>
      </c>
      <c r="F3" s="29">
        <v>4</v>
      </c>
      <c r="G3" s="29">
        <v>3</v>
      </c>
      <c r="H3" s="29">
        <v>2</v>
      </c>
      <c r="I3" s="29">
        <v>1</v>
      </c>
      <c r="J3" s="25"/>
      <c r="L3" s="67" t="s">
        <v>83</v>
      </c>
      <c r="N3" s="28">
        <v>5</v>
      </c>
      <c r="O3" s="29">
        <v>4</v>
      </c>
      <c r="P3" s="29">
        <v>3</v>
      </c>
      <c r="Q3" s="29">
        <v>2</v>
      </c>
      <c r="R3" s="29">
        <v>1</v>
      </c>
      <c r="S3" s="25"/>
      <c r="U3" s="67" t="s">
        <v>83</v>
      </c>
    </row>
    <row r="4" spans="1:22" ht="171.75" customHeight="1" thickBot="1" x14ac:dyDescent="0.2">
      <c r="A4" s="21"/>
      <c r="B4" s="22"/>
      <c r="C4" s="23"/>
      <c r="D4" s="52" t="s">
        <v>346</v>
      </c>
      <c r="E4" s="50" t="s">
        <v>130</v>
      </c>
      <c r="F4" s="51" t="s">
        <v>131</v>
      </c>
      <c r="G4" s="51" t="s">
        <v>77</v>
      </c>
      <c r="H4" s="51" t="s">
        <v>132</v>
      </c>
      <c r="I4" s="51" t="s">
        <v>133</v>
      </c>
      <c r="J4" s="53" t="s">
        <v>347</v>
      </c>
      <c r="L4" s="68" t="s">
        <v>128</v>
      </c>
      <c r="M4" s="32"/>
      <c r="N4" s="54" t="s">
        <v>134</v>
      </c>
      <c r="O4" s="51" t="s">
        <v>135</v>
      </c>
      <c r="P4" s="51" t="s">
        <v>77</v>
      </c>
      <c r="Q4" s="51" t="s">
        <v>136</v>
      </c>
      <c r="R4" s="51" t="s">
        <v>137</v>
      </c>
      <c r="S4" s="53" t="s">
        <v>347</v>
      </c>
      <c r="U4" s="68" t="s">
        <v>129</v>
      </c>
    </row>
    <row r="5" spans="1:22" s="57" customFormat="1" ht="13.5" customHeight="1" x14ac:dyDescent="0.15">
      <c r="A5" s="58" t="s">
        <v>30</v>
      </c>
      <c r="B5" s="59"/>
      <c r="C5" s="59"/>
      <c r="D5" s="198">
        <v>2455</v>
      </c>
      <c r="E5" s="96">
        <v>736</v>
      </c>
      <c r="F5" s="97">
        <v>1009</v>
      </c>
      <c r="G5" s="97">
        <v>469</v>
      </c>
      <c r="H5" s="97">
        <v>59</v>
      </c>
      <c r="I5" s="97">
        <v>37</v>
      </c>
      <c r="J5" s="98">
        <v>145</v>
      </c>
      <c r="K5" s="69"/>
      <c r="L5" s="270">
        <f>SUMPRODUCT(E$3:I$3,E5:I5)/SUM(E5:I5)</f>
        <v>4.0164502164502167</v>
      </c>
      <c r="N5" s="114">
        <v>55</v>
      </c>
      <c r="O5" s="97">
        <v>230</v>
      </c>
      <c r="P5" s="97">
        <v>1293</v>
      </c>
      <c r="Q5" s="97">
        <v>490</v>
      </c>
      <c r="R5" s="97">
        <v>190</v>
      </c>
      <c r="S5" s="98">
        <v>197</v>
      </c>
      <c r="T5" s="2"/>
      <c r="U5" s="270">
        <f>SUMPRODUCT(N$3:R$3,N5:R5)/SUM(N5:R5)</f>
        <v>2.7652790079716563</v>
      </c>
    </row>
    <row r="6" spans="1:22" ht="13.5" customHeight="1" thickBot="1" x14ac:dyDescent="0.2">
      <c r="A6" s="7"/>
      <c r="B6" s="8"/>
      <c r="C6" s="8"/>
      <c r="D6" s="199"/>
      <c r="E6" s="99">
        <v>29.979633401221996</v>
      </c>
      <c r="F6" s="100">
        <v>41.099796334012218</v>
      </c>
      <c r="G6" s="100">
        <v>19.10386965376782</v>
      </c>
      <c r="H6" s="100">
        <v>2.4032586558044806</v>
      </c>
      <c r="I6" s="100">
        <v>1.5071283095723014</v>
      </c>
      <c r="J6" s="101">
        <v>5.9063136456211813</v>
      </c>
      <c r="K6" s="70"/>
      <c r="L6" s="271"/>
      <c r="N6" s="115">
        <v>2.2403258655804481</v>
      </c>
      <c r="O6" s="100">
        <v>9.3686354378818741</v>
      </c>
      <c r="P6" s="100">
        <v>52.66802443991854</v>
      </c>
      <c r="Q6" s="100">
        <v>19.959266802443992</v>
      </c>
      <c r="R6" s="100">
        <v>7.7393075356415473</v>
      </c>
      <c r="S6" s="101">
        <v>8.0244399185336039</v>
      </c>
      <c r="U6" s="271"/>
    </row>
    <row r="7" spans="1:22" s="57" customFormat="1" ht="13.5" customHeight="1" x14ac:dyDescent="0.15">
      <c r="A7" s="265" t="s">
        <v>31</v>
      </c>
      <c r="B7" s="55" t="s">
        <v>33</v>
      </c>
      <c r="C7" s="60"/>
      <c r="D7" s="200">
        <v>1196</v>
      </c>
      <c r="E7" s="102">
        <v>345</v>
      </c>
      <c r="F7" s="103">
        <v>508</v>
      </c>
      <c r="G7" s="103">
        <v>227</v>
      </c>
      <c r="H7" s="103">
        <v>23</v>
      </c>
      <c r="I7" s="103">
        <v>20</v>
      </c>
      <c r="J7" s="104">
        <v>73</v>
      </c>
      <c r="K7" s="69"/>
      <c r="L7" s="270">
        <f>SUMPRODUCT(E$3:I$3,E7:I7)/SUM(E7:I7)</f>
        <v>4.0106856634016026</v>
      </c>
      <c r="N7" s="116">
        <v>20</v>
      </c>
      <c r="O7" s="103">
        <v>115</v>
      </c>
      <c r="P7" s="103">
        <v>650</v>
      </c>
      <c r="Q7" s="103">
        <v>234</v>
      </c>
      <c r="R7" s="103">
        <v>74</v>
      </c>
      <c r="S7" s="104">
        <v>103</v>
      </c>
      <c r="T7" s="2"/>
      <c r="U7" s="270">
        <f>SUMPRODUCT(N$3:R$3,N7:R7)/SUM(N7:R7)</f>
        <v>2.7923147301006406</v>
      </c>
    </row>
    <row r="8" spans="1:22" ht="13.5" customHeight="1" x14ac:dyDescent="0.15">
      <c r="A8" s="263"/>
      <c r="B8" s="148"/>
      <c r="C8" s="17"/>
      <c r="D8" s="201"/>
      <c r="E8" s="105">
        <v>28.846153846153843</v>
      </c>
      <c r="F8" s="106">
        <v>42.474916387959865</v>
      </c>
      <c r="G8" s="106">
        <v>18.979933110367895</v>
      </c>
      <c r="H8" s="106">
        <v>1.9230769230769231</v>
      </c>
      <c r="I8" s="106">
        <v>1.6722408026755853</v>
      </c>
      <c r="J8" s="107">
        <v>6.103678929765886</v>
      </c>
      <c r="K8" s="70"/>
      <c r="L8" s="272"/>
      <c r="N8" s="117">
        <v>1.6722408026755853</v>
      </c>
      <c r="O8" s="106">
        <v>9.6153846153846168</v>
      </c>
      <c r="P8" s="106">
        <v>54.347826086956516</v>
      </c>
      <c r="Q8" s="106">
        <v>19.565217391304348</v>
      </c>
      <c r="R8" s="106">
        <v>6.1872909698996654</v>
      </c>
      <c r="S8" s="107">
        <v>8.6120401337792636</v>
      </c>
      <c r="U8" s="272"/>
    </row>
    <row r="9" spans="1:22" s="57" customFormat="1" ht="13.5" customHeight="1" x14ac:dyDescent="0.15">
      <c r="A9" s="263"/>
      <c r="B9" s="56" t="s">
        <v>35</v>
      </c>
      <c r="D9" s="202">
        <v>223</v>
      </c>
      <c r="E9" s="108">
        <v>56</v>
      </c>
      <c r="F9" s="109">
        <v>95</v>
      </c>
      <c r="G9" s="109">
        <v>48</v>
      </c>
      <c r="H9" s="109">
        <v>7</v>
      </c>
      <c r="I9" s="109">
        <v>4</v>
      </c>
      <c r="J9" s="110">
        <v>13</v>
      </c>
      <c r="K9" s="65"/>
      <c r="L9" s="273">
        <f>SUMPRODUCT(E$3:I$3,E9:I9)/SUM(E9:I9)</f>
        <v>3.9142857142857141</v>
      </c>
      <c r="N9" s="118">
        <v>6</v>
      </c>
      <c r="O9" s="109">
        <v>20</v>
      </c>
      <c r="P9" s="109">
        <v>115</v>
      </c>
      <c r="Q9" s="109">
        <v>41</v>
      </c>
      <c r="R9" s="109">
        <v>21</v>
      </c>
      <c r="S9" s="110">
        <v>20</v>
      </c>
      <c r="T9" s="2"/>
      <c r="U9" s="273">
        <f>SUMPRODUCT(N$3:R$3,N9:R9)/SUM(N9:R9)</f>
        <v>2.7487684729064039</v>
      </c>
    </row>
    <row r="10" spans="1:22" ht="13.5" customHeight="1" x14ac:dyDescent="0.15">
      <c r="A10" s="263"/>
      <c r="B10" s="148"/>
      <c r="C10" s="17"/>
      <c r="D10" s="201"/>
      <c r="E10" s="105">
        <v>25.112107623318387</v>
      </c>
      <c r="F10" s="106">
        <v>42.600896860986545</v>
      </c>
      <c r="G10" s="106">
        <v>21.524663677130047</v>
      </c>
      <c r="H10" s="106">
        <v>3.1390134529147984</v>
      </c>
      <c r="I10" s="106">
        <v>1.7937219730941705</v>
      </c>
      <c r="J10" s="107">
        <v>5.8295964125560538</v>
      </c>
      <c r="K10" s="66"/>
      <c r="L10" s="272"/>
      <c r="N10" s="117">
        <v>2.6905829596412558</v>
      </c>
      <c r="O10" s="106">
        <v>8.9686098654708513</v>
      </c>
      <c r="P10" s="106">
        <v>51.569506726457405</v>
      </c>
      <c r="Q10" s="106">
        <v>18.385650224215247</v>
      </c>
      <c r="R10" s="106">
        <v>9.4170403587443943</v>
      </c>
      <c r="S10" s="107">
        <v>8.9686098654708513</v>
      </c>
      <c r="U10" s="272"/>
    </row>
    <row r="11" spans="1:22" s="57" customFormat="1" ht="13.5" customHeight="1" x14ac:dyDescent="0.15">
      <c r="A11" s="263"/>
      <c r="B11" s="56" t="s">
        <v>37</v>
      </c>
      <c r="D11" s="202">
        <v>607</v>
      </c>
      <c r="E11" s="108">
        <v>214</v>
      </c>
      <c r="F11" s="109">
        <v>246</v>
      </c>
      <c r="G11" s="109">
        <v>94</v>
      </c>
      <c r="H11" s="109">
        <v>19</v>
      </c>
      <c r="I11" s="109">
        <v>4</v>
      </c>
      <c r="J11" s="110">
        <v>30</v>
      </c>
      <c r="K11" s="65"/>
      <c r="L11" s="273">
        <f>SUMPRODUCT(E$3:I$3,E11:I11)/SUM(E11:I11)</f>
        <v>4.1213171577123049</v>
      </c>
      <c r="N11" s="118">
        <v>21</v>
      </c>
      <c r="O11" s="109">
        <v>60</v>
      </c>
      <c r="P11" s="109">
        <v>325</v>
      </c>
      <c r="Q11" s="109">
        <v>122</v>
      </c>
      <c r="R11" s="109">
        <v>42</v>
      </c>
      <c r="S11" s="110">
        <v>37</v>
      </c>
      <c r="T11" s="2"/>
      <c r="U11" s="273">
        <f>SUMPRODUCT(N$3:R$3,N11:R11)/SUM(N11:R11)</f>
        <v>2.8175438596491227</v>
      </c>
    </row>
    <row r="12" spans="1:22" ht="13.5" customHeight="1" x14ac:dyDescent="0.15">
      <c r="A12" s="263"/>
      <c r="B12" s="148"/>
      <c r="C12" s="17"/>
      <c r="D12" s="201"/>
      <c r="E12" s="105">
        <v>35.255354200988471</v>
      </c>
      <c r="F12" s="106">
        <v>40.527182866556835</v>
      </c>
      <c r="G12" s="106">
        <v>15.485996705107082</v>
      </c>
      <c r="H12" s="106">
        <v>3.1301482701812189</v>
      </c>
      <c r="I12" s="106">
        <v>0.65897858319604619</v>
      </c>
      <c r="J12" s="107">
        <v>4.9423393739703458</v>
      </c>
      <c r="K12" s="66"/>
      <c r="L12" s="272"/>
      <c r="N12" s="117">
        <v>3.4596375617792421</v>
      </c>
      <c r="O12" s="106">
        <v>9.8846787479406917</v>
      </c>
      <c r="P12" s="106">
        <v>53.542009884678741</v>
      </c>
      <c r="Q12" s="106">
        <v>20.098846787479406</v>
      </c>
      <c r="R12" s="106">
        <v>6.9192751235584842</v>
      </c>
      <c r="S12" s="107">
        <v>6.0955518945634264</v>
      </c>
      <c r="U12" s="272"/>
    </row>
    <row r="13" spans="1:22" s="57" customFormat="1" ht="13.5" customHeight="1" x14ac:dyDescent="0.15">
      <c r="A13" s="263"/>
      <c r="B13" s="56" t="s">
        <v>39</v>
      </c>
      <c r="D13" s="202">
        <v>159</v>
      </c>
      <c r="E13" s="108">
        <v>50</v>
      </c>
      <c r="F13" s="109">
        <v>58</v>
      </c>
      <c r="G13" s="109">
        <v>33</v>
      </c>
      <c r="H13" s="109">
        <v>2</v>
      </c>
      <c r="I13" s="109">
        <v>2</v>
      </c>
      <c r="J13" s="110">
        <v>14</v>
      </c>
      <c r="K13" s="65"/>
      <c r="L13" s="273">
        <f>SUMPRODUCT(E$3:I$3,E13:I13)/SUM(E13:I13)</f>
        <v>4.0482758620689658</v>
      </c>
      <c r="N13" s="118">
        <v>2</v>
      </c>
      <c r="O13" s="109">
        <v>15</v>
      </c>
      <c r="P13" s="109">
        <v>85</v>
      </c>
      <c r="Q13" s="109">
        <v>29</v>
      </c>
      <c r="R13" s="109">
        <v>11</v>
      </c>
      <c r="S13" s="110">
        <v>17</v>
      </c>
      <c r="T13" s="2"/>
      <c r="U13" s="273">
        <f>SUMPRODUCT(N$3:R$3,N13:R13)/SUM(N13:R13)</f>
        <v>2.7746478873239435</v>
      </c>
    </row>
    <row r="14" spans="1:22" ht="13.5" customHeight="1" x14ac:dyDescent="0.15">
      <c r="A14" s="263"/>
      <c r="B14" s="148"/>
      <c r="C14" s="17"/>
      <c r="D14" s="201"/>
      <c r="E14" s="105">
        <v>31.446540880503143</v>
      </c>
      <c r="F14" s="106">
        <v>36.477987421383645</v>
      </c>
      <c r="G14" s="106">
        <v>20.754716981132077</v>
      </c>
      <c r="H14" s="106">
        <v>1.257861635220126</v>
      </c>
      <c r="I14" s="106">
        <v>1.257861635220126</v>
      </c>
      <c r="J14" s="107">
        <v>8.8050314465408803</v>
      </c>
      <c r="K14" s="66"/>
      <c r="L14" s="272"/>
      <c r="N14" s="117">
        <v>1.257861635220126</v>
      </c>
      <c r="O14" s="106">
        <v>9.433962264150944</v>
      </c>
      <c r="P14" s="106">
        <v>53.459119496855344</v>
      </c>
      <c r="Q14" s="106">
        <v>18.238993710691823</v>
      </c>
      <c r="R14" s="106">
        <v>6.9182389937106921</v>
      </c>
      <c r="S14" s="107">
        <v>10.691823899371069</v>
      </c>
      <c r="U14" s="272"/>
    </row>
    <row r="15" spans="1:22" s="57" customFormat="1" ht="13.5" customHeight="1" x14ac:dyDescent="0.15">
      <c r="A15" s="263"/>
      <c r="B15" s="56" t="s">
        <v>41</v>
      </c>
      <c r="D15" s="202">
        <v>186</v>
      </c>
      <c r="E15" s="108">
        <v>44</v>
      </c>
      <c r="F15" s="109">
        <v>70</v>
      </c>
      <c r="G15" s="109">
        <v>50</v>
      </c>
      <c r="H15" s="109">
        <v>5</v>
      </c>
      <c r="I15" s="109">
        <v>5</v>
      </c>
      <c r="J15" s="110">
        <v>12</v>
      </c>
      <c r="K15" s="65"/>
      <c r="L15" s="273">
        <f>SUMPRODUCT(E$3:I$3,E15:I15)/SUM(E15:I15)</f>
        <v>3.8218390804597702</v>
      </c>
      <c r="N15" s="118">
        <v>4</v>
      </c>
      <c r="O15" s="109">
        <v>15</v>
      </c>
      <c r="P15" s="109">
        <v>88</v>
      </c>
      <c r="Q15" s="109">
        <v>41</v>
      </c>
      <c r="R15" s="109">
        <v>22</v>
      </c>
      <c r="S15" s="110">
        <v>16</v>
      </c>
      <c r="T15" s="2"/>
      <c r="U15" s="273">
        <f>SUMPRODUCT(N$3:R$3,N15:R15)/SUM(N15:R15)</f>
        <v>2.6352941176470588</v>
      </c>
    </row>
    <row r="16" spans="1:22" ht="13.5" customHeight="1" x14ac:dyDescent="0.15">
      <c r="A16" s="263"/>
      <c r="B16" s="148"/>
      <c r="C16" s="17"/>
      <c r="D16" s="201"/>
      <c r="E16" s="105">
        <v>23.655913978494624</v>
      </c>
      <c r="F16" s="106">
        <v>37.634408602150536</v>
      </c>
      <c r="G16" s="106">
        <v>26.881720430107524</v>
      </c>
      <c r="H16" s="106">
        <v>2.6881720430107525</v>
      </c>
      <c r="I16" s="106">
        <v>2.6881720430107525</v>
      </c>
      <c r="J16" s="107">
        <v>6.4516129032258061</v>
      </c>
      <c r="K16" s="66"/>
      <c r="L16" s="272"/>
      <c r="N16" s="117">
        <v>2.1505376344086025</v>
      </c>
      <c r="O16" s="106">
        <v>8.064516129032258</v>
      </c>
      <c r="P16" s="106">
        <v>47.311827956989248</v>
      </c>
      <c r="Q16" s="106">
        <v>22.043010752688172</v>
      </c>
      <c r="R16" s="106">
        <v>11.827956989247312</v>
      </c>
      <c r="S16" s="107">
        <v>8.6021505376344098</v>
      </c>
      <c r="U16" s="272"/>
    </row>
    <row r="17" spans="1:21" s="57" customFormat="1" ht="13.5" customHeight="1" x14ac:dyDescent="0.15">
      <c r="A17" s="263"/>
      <c r="B17" s="56" t="s">
        <v>43</v>
      </c>
      <c r="D17" s="202">
        <v>84</v>
      </c>
      <c r="E17" s="108">
        <v>27</v>
      </c>
      <c r="F17" s="109">
        <v>32</v>
      </c>
      <c r="G17" s="109">
        <v>17</v>
      </c>
      <c r="H17" s="109">
        <v>3</v>
      </c>
      <c r="I17" s="109">
        <v>2</v>
      </c>
      <c r="J17" s="110">
        <v>3</v>
      </c>
      <c r="K17" s="65"/>
      <c r="L17" s="273">
        <f>SUMPRODUCT(E$3:I$3,E17:I17)/SUM(E17:I17)</f>
        <v>3.9753086419753085</v>
      </c>
      <c r="N17" s="118">
        <v>2</v>
      </c>
      <c r="O17" s="109">
        <v>5</v>
      </c>
      <c r="P17" s="109">
        <v>30</v>
      </c>
      <c r="Q17" s="109">
        <v>23</v>
      </c>
      <c r="R17" s="109">
        <v>20</v>
      </c>
      <c r="S17" s="110">
        <v>4</v>
      </c>
      <c r="T17" s="2"/>
      <c r="U17" s="273">
        <f>SUMPRODUCT(N$3:R$3,N17:R17)/SUM(N17:R17)</f>
        <v>2.3250000000000002</v>
      </c>
    </row>
    <row r="18" spans="1:21" ht="13.5" customHeight="1" thickBot="1" x14ac:dyDescent="0.2">
      <c r="A18" s="264"/>
      <c r="B18" s="150"/>
      <c r="C18" s="18"/>
      <c r="D18" s="203"/>
      <c r="E18" s="111">
        <v>32.142857142857146</v>
      </c>
      <c r="F18" s="112">
        <v>38.095238095238095</v>
      </c>
      <c r="G18" s="112">
        <v>20.238095238095237</v>
      </c>
      <c r="H18" s="112">
        <v>3.5714285714285712</v>
      </c>
      <c r="I18" s="112">
        <v>2.3809523809523809</v>
      </c>
      <c r="J18" s="113">
        <v>3.5714285714285712</v>
      </c>
      <c r="K18" s="66"/>
      <c r="L18" s="271"/>
      <c r="N18" s="119">
        <v>2.3809523809523809</v>
      </c>
      <c r="O18" s="112">
        <v>5.9523809523809517</v>
      </c>
      <c r="P18" s="112">
        <v>35.714285714285715</v>
      </c>
      <c r="Q18" s="112">
        <v>27.380952380952383</v>
      </c>
      <c r="R18" s="112">
        <v>23.809523809523807</v>
      </c>
      <c r="S18" s="113">
        <v>4.7619047619047619</v>
      </c>
      <c r="U18" s="271"/>
    </row>
    <row r="19" spans="1:21" s="57" customFormat="1" ht="13.5" customHeight="1" x14ac:dyDescent="0.15">
      <c r="A19" s="265" t="s">
        <v>0</v>
      </c>
      <c r="B19" s="55" t="s">
        <v>1</v>
      </c>
      <c r="C19" s="217"/>
      <c r="D19" s="200">
        <v>993</v>
      </c>
      <c r="E19" s="102">
        <v>236</v>
      </c>
      <c r="F19" s="103">
        <v>407</v>
      </c>
      <c r="G19" s="103">
        <v>242</v>
      </c>
      <c r="H19" s="103">
        <v>43</v>
      </c>
      <c r="I19" s="103">
        <v>18</v>
      </c>
      <c r="J19" s="104">
        <v>47</v>
      </c>
      <c r="K19" s="65"/>
      <c r="L19" s="270">
        <f>SUMPRODUCT(E$3:I$3,E19:I19)/SUM(E19:I19)</f>
        <v>3.8456659619450315</v>
      </c>
      <c r="N19" s="116">
        <v>28</v>
      </c>
      <c r="O19" s="103">
        <v>90</v>
      </c>
      <c r="P19" s="103">
        <v>544</v>
      </c>
      <c r="Q19" s="103">
        <v>192</v>
      </c>
      <c r="R19" s="103">
        <v>72</v>
      </c>
      <c r="S19" s="104">
        <v>67</v>
      </c>
      <c r="T19" s="2"/>
      <c r="U19" s="270">
        <f>SUMPRODUCT(N$3:R$3,N19:R19)/SUM(N19:R19)</f>
        <v>2.7948164146868248</v>
      </c>
    </row>
    <row r="20" spans="1:21" ht="13.5" customHeight="1" x14ac:dyDescent="0.15">
      <c r="A20" s="263"/>
      <c r="B20" s="56"/>
      <c r="C20" s="218"/>
      <c r="D20" s="202"/>
      <c r="E20" s="219">
        <v>23.766364551863042</v>
      </c>
      <c r="F20" s="220">
        <v>40.986908358509567</v>
      </c>
      <c r="G20" s="220">
        <v>24.370594159113796</v>
      </c>
      <c r="H20" s="220">
        <v>4.3303121852970801</v>
      </c>
      <c r="I20" s="220">
        <v>1.8126888217522661</v>
      </c>
      <c r="J20" s="221">
        <v>4.7331319234642493</v>
      </c>
      <c r="L20" s="272"/>
      <c r="N20" s="117">
        <v>2.8197381671701915</v>
      </c>
      <c r="O20" s="106">
        <v>9.0634441087613293</v>
      </c>
      <c r="P20" s="106">
        <v>54.783484390735147</v>
      </c>
      <c r="Q20" s="106">
        <v>19.335347432024168</v>
      </c>
      <c r="R20" s="106">
        <v>7.2507552870090644</v>
      </c>
      <c r="S20" s="107">
        <v>6.7472306143001006</v>
      </c>
      <c r="U20" s="272"/>
    </row>
    <row r="21" spans="1:21" s="57" customFormat="1" ht="13.5" customHeight="1" x14ac:dyDescent="0.15">
      <c r="A21" s="263"/>
      <c r="B21" s="149" t="s">
        <v>2</v>
      </c>
      <c r="C21" s="229"/>
      <c r="D21" s="239">
        <v>1427</v>
      </c>
      <c r="E21" s="230">
        <v>494</v>
      </c>
      <c r="F21" s="231">
        <v>586</v>
      </c>
      <c r="G21" s="231">
        <v>220</v>
      </c>
      <c r="H21" s="231">
        <v>15</v>
      </c>
      <c r="I21" s="231">
        <v>19</v>
      </c>
      <c r="J21" s="232">
        <v>93</v>
      </c>
      <c r="L21" s="273">
        <f>SUMPRODUCT(E$3:I$3,E21:I21)/SUM(E21:I21)</f>
        <v>4.1401799100449779</v>
      </c>
      <c r="N21" s="118">
        <v>26</v>
      </c>
      <c r="O21" s="109">
        <v>137</v>
      </c>
      <c r="P21" s="109">
        <v>729</v>
      </c>
      <c r="Q21" s="109">
        <v>294</v>
      </c>
      <c r="R21" s="109">
        <v>116</v>
      </c>
      <c r="S21" s="110">
        <v>125</v>
      </c>
      <c r="T21" s="2"/>
      <c r="U21" s="273">
        <f>SUMPRODUCT(N$3:R$3,N21:R21)/SUM(N21:R21)</f>
        <v>2.7411674347158219</v>
      </c>
    </row>
    <row r="22" spans="1:21" ht="13.5" customHeight="1" x14ac:dyDescent="0.15">
      <c r="A22" s="263"/>
      <c r="B22" s="148"/>
      <c r="C22" s="17"/>
      <c r="D22" s="201"/>
      <c r="E22" s="105">
        <v>34.618079887876661</v>
      </c>
      <c r="F22" s="106">
        <v>41.065171688857745</v>
      </c>
      <c r="G22" s="106">
        <v>15.416958654519972</v>
      </c>
      <c r="H22" s="106">
        <v>1.051156271899089</v>
      </c>
      <c r="I22" s="106">
        <v>1.3314646110721795</v>
      </c>
      <c r="J22" s="107">
        <v>6.5171688857743524</v>
      </c>
      <c r="L22" s="272"/>
      <c r="N22" s="117">
        <v>1.8220042046250877</v>
      </c>
      <c r="O22" s="106">
        <v>9.6005606166783455</v>
      </c>
      <c r="P22" s="106">
        <v>51.086194814295723</v>
      </c>
      <c r="Q22" s="106">
        <v>20.602662929222141</v>
      </c>
      <c r="R22" s="106">
        <v>8.1289418360196226</v>
      </c>
      <c r="S22" s="107">
        <v>8.7596355991590755</v>
      </c>
      <c r="U22" s="272"/>
    </row>
    <row r="23" spans="1:21" s="57" customFormat="1" ht="13.5" customHeight="1" x14ac:dyDescent="0.15">
      <c r="A23" s="263"/>
      <c r="B23" s="56" t="s">
        <v>46</v>
      </c>
      <c r="D23" s="202">
        <v>35</v>
      </c>
      <c r="E23" s="108">
        <v>6</v>
      </c>
      <c r="F23" s="109">
        <v>16</v>
      </c>
      <c r="G23" s="109">
        <v>7</v>
      </c>
      <c r="H23" s="109">
        <v>1</v>
      </c>
      <c r="I23" s="109">
        <v>0</v>
      </c>
      <c r="J23" s="110">
        <v>5</v>
      </c>
      <c r="L23" s="273">
        <f>SUMPRODUCT(E$3:I$3,E23:I23)/SUM(E23:I23)</f>
        <v>3.9</v>
      </c>
      <c r="N23" s="118">
        <v>1</v>
      </c>
      <c r="O23" s="109">
        <v>3</v>
      </c>
      <c r="P23" s="109">
        <v>20</v>
      </c>
      <c r="Q23" s="109">
        <v>4</v>
      </c>
      <c r="R23" s="109">
        <v>2</v>
      </c>
      <c r="S23" s="110">
        <v>5</v>
      </c>
      <c r="T23" s="2"/>
      <c r="U23" s="273">
        <f>SUMPRODUCT(N$3:R$3,N23:R23)/SUM(N23:R23)</f>
        <v>2.9</v>
      </c>
    </row>
    <row r="24" spans="1:21" ht="13.5" customHeight="1" thickBot="1" x14ac:dyDescent="0.2">
      <c r="A24" s="264"/>
      <c r="B24" s="150"/>
      <c r="C24" s="18"/>
      <c r="D24" s="203"/>
      <c r="E24" s="111">
        <v>17.142857142857142</v>
      </c>
      <c r="F24" s="112">
        <v>45.714285714285715</v>
      </c>
      <c r="G24" s="112">
        <v>20</v>
      </c>
      <c r="H24" s="112">
        <v>2.8571428571428572</v>
      </c>
      <c r="I24" s="112">
        <v>0</v>
      </c>
      <c r="J24" s="113">
        <v>14.285714285714285</v>
      </c>
      <c r="L24" s="271"/>
      <c r="N24" s="119">
        <v>2.8571428571428572</v>
      </c>
      <c r="O24" s="112">
        <v>8.5714285714285712</v>
      </c>
      <c r="P24" s="112">
        <v>57.142857142857139</v>
      </c>
      <c r="Q24" s="112">
        <v>11.428571428571429</v>
      </c>
      <c r="R24" s="112">
        <v>5.7142857142857144</v>
      </c>
      <c r="S24" s="113">
        <v>14.285714285714285</v>
      </c>
      <c r="U24" s="271"/>
    </row>
    <row r="25" spans="1:21" s="57" customFormat="1" ht="13.5" customHeight="1" x14ac:dyDescent="0.15">
      <c r="A25" s="265" t="s">
        <v>44</v>
      </c>
      <c r="B25" s="55" t="s">
        <v>3</v>
      </c>
      <c r="C25" s="60"/>
      <c r="D25" s="204">
        <v>119</v>
      </c>
      <c r="E25" s="102">
        <v>71</v>
      </c>
      <c r="F25" s="103">
        <v>36</v>
      </c>
      <c r="G25" s="103">
        <v>8</v>
      </c>
      <c r="H25" s="103">
        <v>2</v>
      </c>
      <c r="I25" s="103">
        <v>1</v>
      </c>
      <c r="J25" s="104">
        <v>1</v>
      </c>
      <c r="L25" s="270">
        <f>SUMPRODUCT(E$3:I$3,E25:I25)/SUM(E25:I25)</f>
        <v>4.4745762711864403</v>
      </c>
      <c r="N25" s="116">
        <v>14</v>
      </c>
      <c r="O25" s="103">
        <v>14</v>
      </c>
      <c r="P25" s="103">
        <v>55</v>
      </c>
      <c r="Q25" s="103">
        <v>27</v>
      </c>
      <c r="R25" s="103">
        <v>8</v>
      </c>
      <c r="S25" s="104">
        <v>1</v>
      </c>
      <c r="T25" s="2"/>
      <c r="U25" s="270">
        <f>SUMPRODUCT(N$3:R$3,N25:R25)/SUM(N25:R25)</f>
        <v>2.9915254237288136</v>
      </c>
    </row>
    <row r="26" spans="1:21" ht="13.5" customHeight="1" x14ac:dyDescent="0.15">
      <c r="A26" s="263"/>
      <c r="B26" s="56"/>
      <c r="D26" s="198"/>
      <c r="E26" s="219">
        <v>59.663865546218489</v>
      </c>
      <c r="F26" s="220">
        <v>30.252100840336134</v>
      </c>
      <c r="G26" s="220">
        <v>6.7226890756302522</v>
      </c>
      <c r="H26" s="220">
        <v>1.680672268907563</v>
      </c>
      <c r="I26" s="220">
        <v>0.84033613445378152</v>
      </c>
      <c r="J26" s="221">
        <v>0.84033613445378152</v>
      </c>
      <c r="L26" s="272"/>
      <c r="N26" s="117">
        <v>11.76470588235294</v>
      </c>
      <c r="O26" s="106">
        <v>11.76470588235294</v>
      </c>
      <c r="P26" s="106">
        <v>46.218487394957982</v>
      </c>
      <c r="Q26" s="106">
        <v>22.689075630252102</v>
      </c>
      <c r="R26" s="106">
        <v>6.7226890756302522</v>
      </c>
      <c r="S26" s="107">
        <v>0.84033613445378152</v>
      </c>
      <c r="U26" s="272"/>
    </row>
    <row r="27" spans="1:21" s="57" customFormat="1" ht="13.5" customHeight="1" x14ac:dyDescent="0.15">
      <c r="A27" s="263"/>
      <c r="B27" s="149" t="s">
        <v>4</v>
      </c>
      <c r="C27" s="229"/>
      <c r="D27" s="240">
        <v>208</v>
      </c>
      <c r="E27" s="230">
        <v>98</v>
      </c>
      <c r="F27" s="231">
        <v>76</v>
      </c>
      <c r="G27" s="231">
        <v>28</v>
      </c>
      <c r="H27" s="231">
        <v>2</v>
      </c>
      <c r="I27" s="231">
        <v>2</v>
      </c>
      <c r="J27" s="232">
        <v>2</v>
      </c>
      <c r="L27" s="273">
        <f>SUMPRODUCT(E$3:I$3,E27:I27)/SUM(E27:I27)</f>
        <v>4.29126213592233</v>
      </c>
      <c r="N27" s="118">
        <v>5</v>
      </c>
      <c r="O27" s="109">
        <v>29</v>
      </c>
      <c r="P27" s="109">
        <v>102</v>
      </c>
      <c r="Q27" s="109">
        <v>41</v>
      </c>
      <c r="R27" s="109">
        <v>28</v>
      </c>
      <c r="S27" s="110">
        <v>3</v>
      </c>
      <c r="T27" s="2"/>
      <c r="U27" s="273">
        <f>SUMPRODUCT(N$3:R$3,N27:R27)/SUM(N27:R27)</f>
        <v>2.7170731707317075</v>
      </c>
    </row>
    <row r="28" spans="1:21" ht="13.5" customHeight="1" x14ac:dyDescent="0.15">
      <c r="A28" s="263"/>
      <c r="B28" s="56"/>
      <c r="D28" s="198"/>
      <c r="E28" s="219">
        <v>47.115384615384613</v>
      </c>
      <c r="F28" s="220">
        <v>36.538461538461533</v>
      </c>
      <c r="G28" s="220">
        <v>13.461538461538462</v>
      </c>
      <c r="H28" s="220">
        <v>0.96153846153846156</v>
      </c>
      <c r="I28" s="220">
        <v>0.96153846153846156</v>
      </c>
      <c r="J28" s="221">
        <v>0.96153846153846156</v>
      </c>
      <c r="L28" s="272"/>
      <c r="N28" s="117">
        <v>2.4038461538461542</v>
      </c>
      <c r="O28" s="106">
        <v>13.942307692307693</v>
      </c>
      <c r="P28" s="106">
        <v>49.038461538461533</v>
      </c>
      <c r="Q28" s="106">
        <v>19.71153846153846</v>
      </c>
      <c r="R28" s="106">
        <v>13.461538461538462</v>
      </c>
      <c r="S28" s="107">
        <v>1.4423076923076923</v>
      </c>
      <c r="U28" s="272"/>
    </row>
    <row r="29" spans="1:21" s="57" customFormat="1" ht="13.5" customHeight="1" x14ac:dyDescent="0.15">
      <c r="A29" s="263"/>
      <c r="B29" s="149" t="s">
        <v>5</v>
      </c>
      <c r="C29" s="229"/>
      <c r="D29" s="240">
        <v>358</v>
      </c>
      <c r="E29" s="230">
        <v>137</v>
      </c>
      <c r="F29" s="231">
        <v>148</v>
      </c>
      <c r="G29" s="231">
        <v>59</v>
      </c>
      <c r="H29" s="231">
        <v>9</v>
      </c>
      <c r="I29" s="231">
        <v>2</v>
      </c>
      <c r="J29" s="232">
        <v>3</v>
      </c>
      <c r="L29" s="273">
        <f>SUMPRODUCT(E$3:I$3,E29:I29)/SUM(E29:I29)</f>
        <v>4.1521126760563378</v>
      </c>
      <c r="N29" s="118">
        <v>13</v>
      </c>
      <c r="O29" s="109">
        <v>45</v>
      </c>
      <c r="P29" s="109">
        <v>186</v>
      </c>
      <c r="Q29" s="109">
        <v>80</v>
      </c>
      <c r="R29" s="109">
        <v>30</v>
      </c>
      <c r="S29" s="110">
        <v>4</v>
      </c>
      <c r="T29" s="2"/>
      <c r="U29" s="273">
        <f>SUMPRODUCT(N$3:R$3,N29:R29)/SUM(N29:R29)</f>
        <v>2.8050847457627119</v>
      </c>
    </row>
    <row r="30" spans="1:21" ht="13.5" customHeight="1" x14ac:dyDescent="0.15">
      <c r="A30" s="263"/>
      <c r="B30" s="148"/>
      <c r="C30" s="17"/>
      <c r="D30" s="205"/>
      <c r="E30" s="105">
        <v>38.268156424581008</v>
      </c>
      <c r="F30" s="106">
        <v>41.340782122905026</v>
      </c>
      <c r="G30" s="106">
        <v>16.480446927374302</v>
      </c>
      <c r="H30" s="106">
        <v>2.5139664804469275</v>
      </c>
      <c r="I30" s="106">
        <v>0.55865921787709494</v>
      </c>
      <c r="J30" s="107">
        <v>0.83798882681564246</v>
      </c>
      <c r="L30" s="272"/>
      <c r="N30" s="117">
        <v>3.6312849162011176</v>
      </c>
      <c r="O30" s="106">
        <v>12.569832402234638</v>
      </c>
      <c r="P30" s="106">
        <v>51.955307262569825</v>
      </c>
      <c r="Q30" s="106">
        <v>22.346368715083798</v>
      </c>
      <c r="R30" s="106">
        <v>8.3798882681564244</v>
      </c>
      <c r="S30" s="107">
        <v>1.1173184357541899</v>
      </c>
      <c r="U30" s="272"/>
    </row>
    <row r="31" spans="1:21" s="57" customFormat="1" ht="13.5" customHeight="1" x14ac:dyDescent="0.15">
      <c r="A31" s="263"/>
      <c r="B31" s="149" t="s">
        <v>6</v>
      </c>
      <c r="C31" s="229"/>
      <c r="D31" s="240">
        <v>457</v>
      </c>
      <c r="E31" s="230">
        <v>142</v>
      </c>
      <c r="F31" s="231">
        <v>216</v>
      </c>
      <c r="G31" s="231">
        <v>72</v>
      </c>
      <c r="H31" s="231">
        <v>12</v>
      </c>
      <c r="I31" s="231">
        <v>5</v>
      </c>
      <c r="J31" s="232">
        <v>10</v>
      </c>
      <c r="L31" s="273">
        <f>SUMPRODUCT(E$3:I$3,E31:I31)/SUM(E31:I31)</f>
        <v>4.0693512304250561</v>
      </c>
      <c r="N31" s="118">
        <v>8</v>
      </c>
      <c r="O31" s="109">
        <v>54</v>
      </c>
      <c r="P31" s="109">
        <v>231</v>
      </c>
      <c r="Q31" s="109">
        <v>111</v>
      </c>
      <c r="R31" s="109">
        <v>42</v>
      </c>
      <c r="S31" s="110">
        <v>11</v>
      </c>
      <c r="T31" s="2"/>
      <c r="U31" s="273">
        <f>SUMPRODUCT(N$3:R$3,N31:R31)/SUM(N31:R31)</f>
        <v>2.7197309417040358</v>
      </c>
    </row>
    <row r="32" spans="1:21" ht="13.5" customHeight="1" x14ac:dyDescent="0.15">
      <c r="A32" s="263"/>
      <c r="B32" s="148"/>
      <c r="C32" s="17"/>
      <c r="D32" s="205"/>
      <c r="E32" s="105">
        <v>31.072210065645518</v>
      </c>
      <c r="F32" s="106">
        <v>47.264770240700223</v>
      </c>
      <c r="G32" s="106">
        <v>15.75492341356674</v>
      </c>
      <c r="H32" s="106">
        <v>2.6258205689277898</v>
      </c>
      <c r="I32" s="106">
        <v>1.0940919037199124</v>
      </c>
      <c r="J32" s="107">
        <v>2.1881838074398248</v>
      </c>
      <c r="L32" s="272"/>
      <c r="N32" s="117">
        <v>1.7505470459518599</v>
      </c>
      <c r="O32" s="106">
        <v>11.816192560175056</v>
      </c>
      <c r="P32" s="106">
        <v>50.547045951859957</v>
      </c>
      <c r="Q32" s="106">
        <v>24.288840262582056</v>
      </c>
      <c r="R32" s="106">
        <v>9.1903719912472646</v>
      </c>
      <c r="S32" s="107">
        <v>2.4070021881838075</v>
      </c>
      <c r="U32" s="272"/>
    </row>
    <row r="33" spans="1:21" s="57" customFormat="1" ht="13.5" customHeight="1" x14ac:dyDescent="0.15">
      <c r="A33" s="263"/>
      <c r="B33" s="149" t="s">
        <v>7</v>
      </c>
      <c r="C33" s="229"/>
      <c r="D33" s="240">
        <v>531</v>
      </c>
      <c r="E33" s="230">
        <v>128</v>
      </c>
      <c r="F33" s="231">
        <v>238</v>
      </c>
      <c r="G33" s="231">
        <v>128</v>
      </c>
      <c r="H33" s="231">
        <v>14</v>
      </c>
      <c r="I33" s="231">
        <v>10</v>
      </c>
      <c r="J33" s="232">
        <v>13</v>
      </c>
      <c r="L33" s="273">
        <f>SUMPRODUCT(E$3:I$3,E33:I33)/SUM(E33:I33)</f>
        <v>3.888030888030888</v>
      </c>
      <c r="N33" s="118">
        <v>7</v>
      </c>
      <c r="O33" s="109">
        <v>36</v>
      </c>
      <c r="P33" s="109">
        <v>298</v>
      </c>
      <c r="Q33" s="109">
        <v>133</v>
      </c>
      <c r="R33" s="109">
        <v>33</v>
      </c>
      <c r="S33" s="110">
        <v>24</v>
      </c>
      <c r="T33" s="2"/>
      <c r="U33" s="273">
        <f>SUMPRODUCT(N$3:R$3,N33:R33)/SUM(N33:R33)</f>
        <v>2.7061143984220908</v>
      </c>
    </row>
    <row r="34" spans="1:21" ht="13.5" customHeight="1" x14ac:dyDescent="0.15">
      <c r="A34" s="263"/>
      <c r="B34" s="148"/>
      <c r="C34" s="17"/>
      <c r="D34" s="205"/>
      <c r="E34" s="105">
        <v>24.105461393596986</v>
      </c>
      <c r="F34" s="106">
        <v>44.821092278719398</v>
      </c>
      <c r="G34" s="106">
        <v>24.105461393596986</v>
      </c>
      <c r="H34" s="106">
        <v>2.6365348399246704</v>
      </c>
      <c r="I34" s="106">
        <v>1.8832391713747645</v>
      </c>
      <c r="J34" s="107">
        <v>2.4482109227871938</v>
      </c>
      <c r="L34" s="272"/>
      <c r="N34" s="117">
        <v>1.3182674199623352</v>
      </c>
      <c r="O34" s="106">
        <v>6.7796610169491522</v>
      </c>
      <c r="P34" s="106">
        <v>56.120527306967979</v>
      </c>
      <c r="Q34" s="106">
        <v>25.04708097928437</v>
      </c>
      <c r="R34" s="106">
        <v>6.2146892655367232</v>
      </c>
      <c r="S34" s="107">
        <v>4.5197740112994351</v>
      </c>
      <c r="U34" s="272"/>
    </row>
    <row r="35" spans="1:21" s="57" customFormat="1" ht="13.5" customHeight="1" x14ac:dyDescent="0.15">
      <c r="A35" s="263"/>
      <c r="B35" s="149" t="s">
        <v>45</v>
      </c>
      <c r="C35" s="229"/>
      <c r="D35" s="240">
        <v>750</v>
      </c>
      <c r="E35" s="230">
        <v>155</v>
      </c>
      <c r="F35" s="231">
        <v>281</v>
      </c>
      <c r="G35" s="231">
        <v>167</v>
      </c>
      <c r="H35" s="231">
        <v>19</v>
      </c>
      <c r="I35" s="231">
        <v>17</v>
      </c>
      <c r="J35" s="232">
        <v>111</v>
      </c>
      <c r="L35" s="273">
        <f>SUMPRODUCT(E$3:I$3,E35:I35)/SUM(E35:I35)</f>
        <v>3.8419405320813773</v>
      </c>
      <c r="N35" s="118">
        <v>7</v>
      </c>
      <c r="O35" s="109">
        <v>50</v>
      </c>
      <c r="P35" s="109">
        <v>401</v>
      </c>
      <c r="Q35" s="109">
        <v>95</v>
      </c>
      <c r="R35" s="109">
        <v>48</v>
      </c>
      <c r="S35" s="110">
        <v>149</v>
      </c>
      <c r="T35" s="2"/>
      <c r="U35" s="273">
        <f>SUMPRODUCT(N$3:R$3,N35:R35)/SUM(N35:R35)</f>
        <v>2.7886855241264561</v>
      </c>
    </row>
    <row r="36" spans="1:21" ht="13.5" customHeight="1" x14ac:dyDescent="0.15">
      <c r="A36" s="263"/>
      <c r="B36" s="148"/>
      <c r="C36" s="17"/>
      <c r="D36" s="205"/>
      <c r="E36" s="105">
        <v>20.666666666666668</v>
      </c>
      <c r="F36" s="106">
        <v>37.466666666666661</v>
      </c>
      <c r="G36" s="106">
        <v>22.266666666666669</v>
      </c>
      <c r="H36" s="106">
        <v>2.5333333333333332</v>
      </c>
      <c r="I36" s="106">
        <v>2.2666666666666666</v>
      </c>
      <c r="J36" s="107">
        <v>14.799999999999999</v>
      </c>
      <c r="L36" s="272"/>
      <c r="N36" s="117">
        <v>0.93333333333333346</v>
      </c>
      <c r="O36" s="106">
        <v>6.666666666666667</v>
      </c>
      <c r="P36" s="106">
        <v>53.466666666666661</v>
      </c>
      <c r="Q36" s="106">
        <v>12.666666666666668</v>
      </c>
      <c r="R36" s="106">
        <v>6.4</v>
      </c>
      <c r="S36" s="107">
        <v>19.866666666666667</v>
      </c>
      <c r="U36" s="272"/>
    </row>
    <row r="37" spans="1:21" s="57" customFormat="1" ht="13.5" customHeight="1" x14ac:dyDescent="0.15">
      <c r="A37" s="263"/>
      <c r="B37" s="56" t="s">
        <v>46</v>
      </c>
      <c r="D37" s="198">
        <v>32</v>
      </c>
      <c r="E37" s="108">
        <v>5</v>
      </c>
      <c r="F37" s="109">
        <v>14</v>
      </c>
      <c r="G37" s="109">
        <v>7</v>
      </c>
      <c r="H37" s="109">
        <v>1</v>
      </c>
      <c r="I37" s="109">
        <v>0</v>
      </c>
      <c r="J37" s="110">
        <v>5</v>
      </c>
      <c r="L37" s="273">
        <f>SUMPRODUCT(E$3:I$3,E37:I37)/SUM(E37:I37)</f>
        <v>3.8518518518518516</v>
      </c>
      <c r="N37" s="118">
        <v>1</v>
      </c>
      <c r="O37" s="109">
        <v>2</v>
      </c>
      <c r="P37" s="109">
        <v>20</v>
      </c>
      <c r="Q37" s="109">
        <v>3</v>
      </c>
      <c r="R37" s="109">
        <v>1</v>
      </c>
      <c r="S37" s="110">
        <v>5</v>
      </c>
      <c r="T37" s="2"/>
      <c r="U37" s="273">
        <f>SUMPRODUCT(N$3:R$3,N37:R37)/SUM(N37:R37)</f>
        <v>2.9629629629629628</v>
      </c>
    </row>
    <row r="38" spans="1:21" ht="13.5" customHeight="1" thickBot="1" x14ac:dyDescent="0.2">
      <c r="A38" s="263"/>
      <c r="B38" s="56"/>
      <c r="D38" s="199"/>
      <c r="E38" s="111">
        <v>15.625</v>
      </c>
      <c r="F38" s="112">
        <v>43.75</v>
      </c>
      <c r="G38" s="112">
        <v>21.875</v>
      </c>
      <c r="H38" s="112">
        <v>3.125</v>
      </c>
      <c r="I38" s="112">
        <v>0</v>
      </c>
      <c r="J38" s="113">
        <v>15.625</v>
      </c>
      <c r="L38" s="271"/>
      <c r="N38" s="119">
        <v>3.125</v>
      </c>
      <c r="O38" s="112">
        <v>6.25</v>
      </c>
      <c r="P38" s="112">
        <v>62.5</v>
      </c>
      <c r="Q38" s="112">
        <v>9.375</v>
      </c>
      <c r="R38" s="112">
        <v>3.125</v>
      </c>
      <c r="S38" s="113">
        <v>15.625</v>
      </c>
      <c r="U38" s="271"/>
    </row>
    <row r="39" spans="1:21" s="57" customFormat="1" ht="13.5" customHeight="1" x14ac:dyDescent="0.15">
      <c r="A39" s="265" t="s">
        <v>47</v>
      </c>
      <c r="B39" s="55" t="s">
        <v>49</v>
      </c>
      <c r="C39" s="217"/>
      <c r="D39" s="202">
        <v>365</v>
      </c>
      <c r="E39" s="108">
        <v>153</v>
      </c>
      <c r="F39" s="109">
        <v>136</v>
      </c>
      <c r="G39" s="109">
        <v>60</v>
      </c>
      <c r="H39" s="109">
        <v>7</v>
      </c>
      <c r="I39" s="109">
        <v>5</v>
      </c>
      <c r="J39" s="110">
        <v>4</v>
      </c>
      <c r="L39" s="270">
        <f>SUMPRODUCT(E$3:I$3,E39:I39)/SUM(E39:I39)</f>
        <v>4.1772853185595569</v>
      </c>
      <c r="N39" s="118">
        <v>18</v>
      </c>
      <c r="O39" s="109">
        <v>31</v>
      </c>
      <c r="P39" s="109">
        <v>184</v>
      </c>
      <c r="Q39" s="109">
        <v>87</v>
      </c>
      <c r="R39" s="109">
        <v>38</v>
      </c>
      <c r="S39" s="110">
        <v>7</v>
      </c>
      <c r="T39" s="2"/>
      <c r="U39" s="270">
        <f>SUMPRODUCT(N$3:R$3,N39:R39)/SUM(N39:R39)</f>
        <v>2.7318435754189943</v>
      </c>
    </row>
    <row r="40" spans="1:21" ht="13.5" customHeight="1" x14ac:dyDescent="0.15">
      <c r="A40" s="263"/>
      <c r="B40" s="56"/>
      <c r="C40" s="218"/>
      <c r="D40" s="202"/>
      <c r="E40" s="219">
        <v>41.917808219178085</v>
      </c>
      <c r="F40" s="220">
        <v>37.260273972602739</v>
      </c>
      <c r="G40" s="220">
        <v>16.43835616438356</v>
      </c>
      <c r="H40" s="220">
        <v>1.9178082191780823</v>
      </c>
      <c r="I40" s="220">
        <v>1.3698630136986301</v>
      </c>
      <c r="J40" s="221">
        <v>1.095890410958904</v>
      </c>
      <c r="L40" s="272"/>
      <c r="N40" s="117">
        <v>4.9315068493150687</v>
      </c>
      <c r="O40" s="106">
        <v>8.493150684931507</v>
      </c>
      <c r="P40" s="106">
        <v>50.410958904109592</v>
      </c>
      <c r="Q40" s="106">
        <v>23.835616438356162</v>
      </c>
      <c r="R40" s="106">
        <v>10.41095890410959</v>
      </c>
      <c r="S40" s="107">
        <v>1.9178082191780823</v>
      </c>
      <c r="U40" s="272"/>
    </row>
    <row r="41" spans="1:21" s="57" customFormat="1" ht="13.5" customHeight="1" x14ac:dyDescent="0.15">
      <c r="A41" s="263"/>
      <c r="B41" s="149" t="s">
        <v>51</v>
      </c>
      <c r="C41" s="246"/>
      <c r="D41" s="239">
        <v>1728</v>
      </c>
      <c r="E41" s="230">
        <v>490</v>
      </c>
      <c r="F41" s="231">
        <v>734</v>
      </c>
      <c r="G41" s="231">
        <v>341</v>
      </c>
      <c r="H41" s="231">
        <v>45</v>
      </c>
      <c r="I41" s="231">
        <v>23</v>
      </c>
      <c r="J41" s="232">
        <v>95</v>
      </c>
      <c r="L41" s="273">
        <f>SUMPRODUCT(E$3:I$3,E41:I41)/SUM(E41:I41)</f>
        <v>3.9938763012859768</v>
      </c>
      <c r="N41" s="118">
        <v>29</v>
      </c>
      <c r="O41" s="109">
        <v>177</v>
      </c>
      <c r="P41" s="109">
        <v>933</v>
      </c>
      <c r="Q41" s="109">
        <v>335</v>
      </c>
      <c r="R41" s="109">
        <v>120</v>
      </c>
      <c r="S41" s="110">
        <v>134</v>
      </c>
      <c r="T41" s="2"/>
      <c r="U41" s="273">
        <f>SUMPRODUCT(N$3:R$3,N41:R41)/SUM(N41:R41)</f>
        <v>2.7867001254705146</v>
      </c>
    </row>
    <row r="42" spans="1:21" ht="13.5" customHeight="1" x14ac:dyDescent="0.15">
      <c r="A42" s="263"/>
      <c r="B42" s="148"/>
      <c r="C42" s="243"/>
      <c r="D42" s="201"/>
      <c r="E42" s="105">
        <v>28.356481481481481</v>
      </c>
      <c r="F42" s="106">
        <v>42.476851851851855</v>
      </c>
      <c r="G42" s="106">
        <v>19.733796296296298</v>
      </c>
      <c r="H42" s="106">
        <v>2.604166666666667</v>
      </c>
      <c r="I42" s="106">
        <v>1.3310185185185186</v>
      </c>
      <c r="J42" s="107">
        <v>5.4976851851851851</v>
      </c>
      <c r="L42" s="272"/>
      <c r="N42" s="117">
        <v>1.6782407407407409</v>
      </c>
      <c r="O42" s="106">
        <v>10.243055555555555</v>
      </c>
      <c r="P42" s="106">
        <v>53.993055555555557</v>
      </c>
      <c r="Q42" s="106">
        <v>19.386574074074073</v>
      </c>
      <c r="R42" s="106">
        <v>6.9444444444444446</v>
      </c>
      <c r="S42" s="107">
        <v>7.7546296296296298</v>
      </c>
      <c r="U42" s="272"/>
    </row>
    <row r="43" spans="1:21" s="57" customFormat="1" ht="13.5" customHeight="1" x14ac:dyDescent="0.15">
      <c r="A43" s="263"/>
      <c r="B43" s="149" t="s">
        <v>52</v>
      </c>
      <c r="C43" s="246"/>
      <c r="D43" s="239">
        <v>317</v>
      </c>
      <c r="E43" s="230">
        <v>86</v>
      </c>
      <c r="F43" s="231">
        <v>123</v>
      </c>
      <c r="G43" s="231">
        <v>59</v>
      </c>
      <c r="H43" s="231">
        <v>5</v>
      </c>
      <c r="I43" s="231">
        <v>8</v>
      </c>
      <c r="J43" s="232">
        <v>36</v>
      </c>
      <c r="L43" s="273">
        <f>SUMPRODUCT(E$3:I$3,E43:I43)/SUM(E43:I43)</f>
        <v>3.9750889679715304</v>
      </c>
      <c r="N43" s="118">
        <v>6</v>
      </c>
      <c r="O43" s="109">
        <v>19</v>
      </c>
      <c r="P43" s="109">
        <v>154</v>
      </c>
      <c r="Q43" s="109">
        <v>62</v>
      </c>
      <c r="R43" s="109">
        <v>30</v>
      </c>
      <c r="S43" s="110">
        <v>46</v>
      </c>
      <c r="T43" s="2"/>
      <c r="U43" s="273">
        <f>SUMPRODUCT(N$3:R$3,N43:R43)/SUM(N43:R43)</f>
        <v>2.6642066420664205</v>
      </c>
    </row>
    <row r="44" spans="1:21" ht="13.5" customHeight="1" x14ac:dyDescent="0.15">
      <c r="A44" s="263"/>
      <c r="B44" s="148"/>
      <c r="C44" s="243"/>
      <c r="D44" s="201"/>
      <c r="E44" s="105">
        <v>27.129337539432175</v>
      </c>
      <c r="F44" s="106">
        <v>38.801261829652994</v>
      </c>
      <c r="G44" s="106">
        <v>18.611987381703472</v>
      </c>
      <c r="H44" s="106">
        <v>1.5772870662460567</v>
      </c>
      <c r="I44" s="106">
        <v>2.5236593059936907</v>
      </c>
      <c r="J44" s="107">
        <v>11.356466876971609</v>
      </c>
      <c r="L44" s="272"/>
      <c r="N44" s="117">
        <v>1.8927444794952681</v>
      </c>
      <c r="O44" s="106">
        <v>5.9936908517350158</v>
      </c>
      <c r="P44" s="106">
        <v>48.580441640378545</v>
      </c>
      <c r="Q44" s="106">
        <v>19.558359621451103</v>
      </c>
      <c r="R44" s="106">
        <v>9.4637223974763405</v>
      </c>
      <c r="S44" s="107">
        <v>14.511041009463725</v>
      </c>
      <c r="U44" s="272"/>
    </row>
    <row r="45" spans="1:21" s="57" customFormat="1" ht="13.5" customHeight="1" x14ac:dyDescent="0.15">
      <c r="A45" s="263"/>
      <c r="B45" s="56" t="s">
        <v>349</v>
      </c>
      <c r="C45" s="244"/>
      <c r="D45" s="202">
        <v>45</v>
      </c>
      <c r="E45" s="108">
        <v>7</v>
      </c>
      <c r="F45" s="109">
        <v>16</v>
      </c>
      <c r="G45" s="109">
        <v>9</v>
      </c>
      <c r="H45" s="109">
        <v>2</v>
      </c>
      <c r="I45" s="109">
        <v>1</v>
      </c>
      <c r="J45" s="110">
        <v>10</v>
      </c>
      <c r="L45" s="273">
        <f>SUMPRODUCT(E$3:I$3,E45:I45)/SUM(E45:I45)</f>
        <v>3.7428571428571429</v>
      </c>
      <c r="N45" s="118">
        <v>2</v>
      </c>
      <c r="O45" s="109">
        <v>3</v>
      </c>
      <c r="P45" s="109">
        <v>22</v>
      </c>
      <c r="Q45" s="109">
        <v>6</v>
      </c>
      <c r="R45" s="109">
        <v>2</v>
      </c>
      <c r="S45" s="110">
        <v>10</v>
      </c>
      <c r="T45" s="2"/>
      <c r="U45" s="273">
        <f>SUMPRODUCT(N$3:R$3,N45:R45)/SUM(N45:R45)</f>
        <v>2.9142857142857141</v>
      </c>
    </row>
    <row r="46" spans="1:21" ht="13.5" customHeight="1" thickBot="1" x14ac:dyDescent="0.2">
      <c r="A46" s="264"/>
      <c r="B46" s="150"/>
      <c r="C46" s="245"/>
      <c r="D46" s="203"/>
      <c r="E46" s="111">
        <v>15.555555555555555</v>
      </c>
      <c r="F46" s="112">
        <v>35.555555555555557</v>
      </c>
      <c r="G46" s="112">
        <v>20</v>
      </c>
      <c r="H46" s="112">
        <v>4.4444444444444446</v>
      </c>
      <c r="I46" s="112">
        <v>2.2222222222222223</v>
      </c>
      <c r="J46" s="113">
        <v>22.222222222222221</v>
      </c>
      <c r="L46" s="271"/>
      <c r="N46" s="119">
        <v>4.4444444444444446</v>
      </c>
      <c r="O46" s="112">
        <v>6.666666666666667</v>
      </c>
      <c r="P46" s="112">
        <v>48.888888888888886</v>
      </c>
      <c r="Q46" s="112">
        <v>13.333333333333334</v>
      </c>
      <c r="R46" s="112">
        <v>4.4444444444444446</v>
      </c>
      <c r="S46" s="113">
        <v>22.222222222222221</v>
      </c>
      <c r="U46" s="271"/>
    </row>
    <row r="47" spans="1:21" s="57" customFormat="1" ht="13.5" customHeight="1" x14ac:dyDescent="0.15">
      <c r="A47" s="265" t="s">
        <v>224</v>
      </c>
      <c r="B47" s="55" t="s">
        <v>54</v>
      </c>
      <c r="C47" s="217"/>
      <c r="D47" s="202">
        <v>95</v>
      </c>
      <c r="E47" s="108">
        <v>58</v>
      </c>
      <c r="F47" s="109">
        <v>27</v>
      </c>
      <c r="G47" s="109">
        <v>7</v>
      </c>
      <c r="H47" s="109">
        <v>2</v>
      </c>
      <c r="I47" s="109">
        <v>0</v>
      </c>
      <c r="J47" s="110">
        <v>1</v>
      </c>
      <c r="L47" s="270">
        <f>SUMPRODUCT(E$3:I$3,E47:I47)/SUM(E47:I47)</f>
        <v>4.5</v>
      </c>
      <c r="N47" s="118">
        <v>10</v>
      </c>
      <c r="O47" s="109">
        <v>9</v>
      </c>
      <c r="P47" s="109">
        <v>45</v>
      </c>
      <c r="Q47" s="109">
        <v>24</v>
      </c>
      <c r="R47" s="109">
        <v>6</v>
      </c>
      <c r="S47" s="110">
        <v>1</v>
      </c>
      <c r="T47" s="2"/>
      <c r="U47" s="270">
        <f>SUMPRODUCT(N$3:R$3,N47:R47)/SUM(N47:R47)</f>
        <v>2.9255319148936172</v>
      </c>
    </row>
    <row r="48" spans="1:21" ht="13.5" customHeight="1" x14ac:dyDescent="0.15">
      <c r="A48" s="263"/>
      <c r="B48" s="56"/>
      <c r="C48" s="218"/>
      <c r="D48" s="202"/>
      <c r="E48" s="219">
        <v>61.05263157894737</v>
      </c>
      <c r="F48" s="220">
        <v>28.421052631578945</v>
      </c>
      <c r="G48" s="220">
        <v>7.3684210526315779</v>
      </c>
      <c r="H48" s="220">
        <v>2.1052631578947367</v>
      </c>
      <c r="I48" s="220">
        <v>0</v>
      </c>
      <c r="J48" s="221">
        <v>1.0526315789473684</v>
      </c>
      <c r="L48" s="272"/>
      <c r="N48" s="117">
        <v>10.526315789473683</v>
      </c>
      <c r="O48" s="106">
        <v>9.4736842105263168</v>
      </c>
      <c r="P48" s="106">
        <v>47.368421052631575</v>
      </c>
      <c r="Q48" s="106">
        <v>25.263157894736842</v>
      </c>
      <c r="R48" s="106">
        <v>6.3157894736842106</v>
      </c>
      <c r="S48" s="107">
        <v>1.0526315789473684</v>
      </c>
      <c r="U48" s="272"/>
    </row>
    <row r="49" spans="1:21" s="57" customFormat="1" ht="13.5" customHeight="1" x14ac:dyDescent="0.15">
      <c r="A49" s="263"/>
      <c r="B49" s="149" t="s">
        <v>393</v>
      </c>
      <c r="C49" s="246"/>
      <c r="D49" s="239">
        <v>332</v>
      </c>
      <c r="E49" s="230">
        <v>122</v>
      </c>
      <c r="F49" s="231">
        <v>139</v>
      </c>
      <c r="G49" s="231">
        <v>58</v>
      </c>
      <c r="H49" s="231">
        <v>3</v>
      </c>
      <c r="I49" s="231">
        <v>6</v>
      </c>
      <c r="J49" s="232">
        <v>4</v>
      </c>
      <c r="L49" s="273">
        <f>SUMPRODUCT(E$3:I$3,E49:I49)/SUM(E49:I49)</f>
        <v>4.1219512195121952</v>
      </c>
      <c r="N49" s="118">
        <v>10</v>
      </c>
      <c r="O49" s="109">
        <v>27</v>
      </c>
      <c r="P49" s="109">
        <v>161</v>
      </c>
      <c r="Q49" s="109">
        <v>85</v>
      </c>
      <c r="R49" s="109">
        <v>44</v>
      </c>
      <c r="S49" s="110">
        <v>5</v>
      </c>
      <c r="T49" s="2"/>
      <c r="U49" s="273">
        <f>SUMPRODUCT(N$3:R$3,N49:R49)/SUM(N49:R49)</f>
        <v>2.6146788990825689</v>
      </c>
    </row>
    <row r="50" spans="1:21" ht="13.5" customHeight="1" x14ac:dyDescent="0.15">
      <c r="A50" s="263"/>
      <c r="B50" s="148"/>
      <c r="C50" s="243"/>
      <c r="D50" s="201"/>
      <c r="E50" s="105">
        <v>36.746987951807228</v>
      </c>
      <c r="F50" s="106">
        <v>41.867469879518069</v>
      </c>
      <c r="G50" s="106">
        <v>17.46987951807229</v>
      </c>
      <c r="H50" s="106">
        <v>0.90361445783132521</v>
      </c>
      <c r="I50" s="106">
        <v>1.8072289156626504</v>
      </c>
      <c r="J50" s="107">
        <v>1.2048192771084338</v>
      </c>
      <c r="L50" s="272"/>
      <c r="N50" s="117">
        <v>3.0120481927710845</v>
      </c>
      <c r="O50" s="106">
        <v>8.1325301204819276</v>
      </c>
      <c r="P50" s="106">
        <v>48.493975903614455</v>
      </c>
      <c r="Q50" s="106">
        <v>25.602409638554217</v>
      </c>
      <c r="R50" s="106">
        <v>13.253012048192772</v>
      </c>
      <c r="S50" s="107">
        <v>1.5060240963855422</v>
      </c>
      <c r="U50" s="272"/>
    </row>
    <row r="51" spans="1:21" s="57" customFormat="1" ht="13.5" customHeight="1" x14ac:dyDescent="0.15">
      <c r="A51" s="263"/>
      <c r="B51" s="149" t="s">
        <v>56</v>
      </c>
      <c r="C51" s="246"/>
      <c r="D51" s="239">
        <v>216</v>
      </c>
      <c r="E51" s="230">
        <v>64</v>
      </c>
      <c r="F51" s="231">
        <v>105</v>
      </c>
      <c r="G51" s="231">
        <v>35</v>
      </c>
      <c r="H51" s="231">
        <v>5</v>
      </c>
      <c r="I51" s="231">
        <v>3</v>
      </c>
      <c r="J51" s="232">
        <v>4</v>
      </c>
      <c r="L51" s="273">
        <f>SUMPRODUCT(E$3:I$3,E51:I51)/SUM(E51:I51)</f>
        <v>4.0471698113207548</v>
      </c>
      <c r="N51" s="118">
        <v>0</v>
      </c>
      <c r="O51" s="109">
        <v>32</v>
      </c>
      <c r="P51" s="109">
        <v>110</v>
      </c>
      <c r="Q51" s="109">
        <v>48</v>
      </c>
      <c r="R51" s="109">
        <v>18</v>
      </c>
      <c r="S51" s="110">
        <v>8</v>
      </c>
      <c r="T51" s="2"/>
      <c r="U51" s="273">
        <f>SUMPRODUCT(N$3:R$3,N51:R51)/SUM(N51:R51)</f>
        <v>2.75</v>
      </c>
    </row>
    <row r="52" spans="1:21" ht="13.5" customHeight="1" x14ac:dyDescent="0.15">
      <c r="A52" s="263"/>
      <c r="B52" s="148"/>
      <c r="C52" s="243"/>
      <c r="D52" s="201"/>
      <c r="E52" s="105">
        <v>29.629629629629626</v>
      </c>
      <c r="F52" s="106">
        <v>48.611111111111107</v>
      </c>
      <c r="G52" s="106">
        <v>16.203703703703702</v>
      </c>
      <c r="H52" s="106">
        <v>2.3148148148148149</v>
      </c>
      <c r="I52" s="106">
        <v>1.3888888888888888</v>
      </c>
      <c r="J52" s="107">
        <v>1.8518518518518516</v>
      </c>
      <c r="L52" s="272"/>
      <c r="N52" s="117">
        <v>0</v>
      </c>
      <c r="O52" s="106">
        <v>14.814814814814813</v>
      </c>
      <c r="P52" s="106">
        <v>50.925925925925931</v>
      </c>
      <c r="Q52" s="106">
        <v>22.222222222222221</v>
      </c>
      <c r="R52" s="106">
        <v>8.3333333333333321</v>
      </c>
      <c r="S52" s="107">
        <v>3.7037037037037033</v>
      </c>
      <c r="U52" s="272"/>
    </row>
    <row r="53" spans="1:21" s="57" customFormat="1" ht="13.5" customHeight="1" x14ac:dyDescent="0.15">
      <c r="A53" s="263"/>
      <c r="B53" s="149" t="s">
        <v>58</v>
      </c>
      <c r="C53" s="246"/>
      <c r="D53" s="239">
        <v>177</v>
      </c>
      <c r="E53" s="230">
        <v>74</v>
      </c>
      <c r="F53" s="231">
        <v>64</v>
      </c>
      <c r="G53" s="231">
        <v>29</v>
      </c>
      <c r="H53" s="231">
        <v>4</v>
      </c>
      <c r="I53" s="231">
        <v>2</v>
      </c>
      <c r="J53" s="232">
        <v>4</v>
      </c>
      <c r="L53" s="273">
        <f>SUMPRODUCT(E$3:I$3,E53:I53)/SUM(E53:I53)</f>
        <v>4.1791907514450868</v>
      </c>
      <c r="N53" s="118">
        <v>8</v>
      </c>
      <c r="O53" s="109">
        <v>27</v>
      </c>
      <c r="P53" s="109">
        <v>87</v>
      </c>
      <c r="Q53" s="109">
        <v>37</v>
      </c>
      <c r="R53" s="109">
        <v>12</v>
      </c>
      <c r="S53" s="110">
        <v>6</v>
      </c>
      <c r="T53" s="2"/>
      <c r="U53" s="273">
        <f>SUMPRODUCT(N$3:R$3,N53:R53)/SUM(N53:R53)</f>
        <v>2.8947368421052633</v>
      </c>
    </row>
    <row r="54" spans="1:21" ht="13.5" customHeight="1" x14ac:dyDescent="0.15">
      <c r="A54" s="263"/>
      <c r="B54" s="148"/>
      <c r="C54" s="243"/>
      <c r="D54" s="201"/>
      <c r="E54" s="105">
        <v>41.807909604519772</v>
      </c>
      <c r="F54" s="106">
        <v>36.158192090395481</v>
      </c>
      <c r="G54" s="106">
        <v>16.38418079096045</v>
      </c>
      <c r="H54" s="106">
        <v>2.2598870056497176</v>
      </c>
      <c r="I54" s="106">
        <v>1.1299435028248588</v>
      </c>
      <c r="J54" s="107">
        <v>2.2598870056497176</v>
      </c>
      <c r="L54" s="272"/>
      <c r="N54" s="117">
        <v>4.5197740112994351</v>
      </c>
      <c r="O54" s="106">
        <v>15.254237288135593</v>
      </c>
      <c r="P54" s="106">
        <v>49.152542372881356</v>
      </c>
      <c r="Q54" s="106">
        <v>20.903954802259886</v>
      </c>
      <c r="R54" s="106">
        <v>6.7796610169491522</v>
      </c>
      <c r="S54" s="107">
        <v>3.3898305084745761</v>
      </c>
      <c r="U54" s="272"/>
    </row>
    <row r="55" spans="1:21" s="57" customFormat="1" ht="13.5" customHeight="1" x14ac:dyDescent="0.15">
      <c r="A55" s="263"/>
      <c r="B55" s="149" t="s">
        <v>60</v>
      </c>
      <c r="C55" s="246"/>
      <c r="D55" s="239">
        <v>396</v>
      </c>
      <c r="E55" s="230">
        <v>144</v>
      </c>
      <c r="F55" s="231">
        <v>167</v>
      </c>
      <c r="G55" s="231">
        <v>62</v>
      </c>
      <c r="H55" s="231">
        <v>11</v>
      </c>
      <c r="I55" s="231">
        <v>1</v>
      </c>
      <c r="J55" s="232">
        <v>11</v>
      </c>
      <c r="L55" s="273">
        <f>SUMPRODUCT(E$3:I$3,E55:I55)/SUM(E55:I55)</f>
        <v>4.1480519480519478</v>
      </c>
      <c r="N55" s="118">
        <v>13</v>
      </c>
      <c r="O55" s="109">
        <v>49</v>
      </c>
      <c r="P55" s="109">
        <v>201</v>
      </c>
      <c r="Q55" s="109">
        <v>85</v>
      </c>
      <c r="R55" s="109">
        <v>34</v>
      </c>
      <c r="S55" s="110">
        <v>14</v>
      </c>
      <c r="T55" s="2"/>
      <c r="U55" s="273">
        <f>SUMPRODUCT(N$3:R$3,N55:R55)/SUM(N55:R55)</f>
        <v>2.7958115183246073</v>
      </c>
    </row>
    <row r="56" spans="1:21" ht="13.5" customHeight="1" x14ac:dyDescent="0.15">
      <c r="A56" s="263"/>
      <c r="B56" s="148"/>
      <c r="C56" s="243"/>
      <c r="D56" s="201"/>
      <c r="E56" s="105">
        <v>36.363636363636367</v>
      </c>
      <c r="F56" s="106">
        <v>42.171717171717169</v>
      </c>
      <c r="G56" s="106">
        <v>15.656565656565657</v>
      </c>
      <c r="H56" s="106">
        <v>2.7777777777777777</v>
      </c>
      <c r="I56" s="106">
        <v>0.25252525252525254</v>
      </c>
      <c r="J56" s="107">
        <v>2.7777777777777777</v>
      </c>
      <c r="L56" s="272"/>
      <c r="N56" s="117">
        <v>3.2828282828282833</v>
      </c>
      <c r="O56" s="106">
        <v>12.373737373737374</v>
      </c>
      <c r="P56" s="106">
        <v>50.757575757575758</v>
      </c>
      <c r="Q56" s="106">
        <v>21.464646464646464</v>
      </c>
      <c r="R56" s="106">
        <v>8.5858585858585847</v>
      </c>
      <c r="S56" s="107">
        <v>3.535353535353535</v>
      </c>
      <c r="U56" s="272"/>
    </row>
    <row r="57" spans="1:21" s="57" customFormat="1" ht="13.5" customHeight="1" x14ac:dyDescent="0.15">
      <c r="A57" s="263"/>
      <c r="B57" s="149" t="s">
        <v>62</v>
      </c>
      <c r="C57" s="246"/>
      <c r="D57" s="239">
        <v>207</v>
      </c>
      <c r="E57" s="230">
        <v>68</v>
      </c>
      <c r="F57" s="231">
        <v>95</v>
      </c>
      <c r="G57" s="231">
        <v>25</v>
      </c>
      <c r="H57" s="231">
        <v>6</v>
      </c>
      <c r="I57" s="231">
        <v>6</v>
      </c>
      <c r="J57" s="232">
        <v>7</v>
      </c>
      <c r="L57" s="273">
        <f>SUMPRODUCT(E$3:I$3,E57:I57)/SUM(E57:I57)</f>
        <v>4.0650000000000004</v>
      </c>
      <c r="N57" s="118">
        <v>8</v>
      </c>
      <c r="O57" s="109">
        <v>29</v>
      </c>
      <c r="P57" s="109">
        <v>102</v>
      </c>
      <c r="Q57" s="109">
        <v>45</v>
      </c>
      <c r="R57" s="109">
        <v>12</v>
      </c>
      <c r="S57" s="110">
        <v>11</v>
      </c>
      <c r="T57" s="2"/>
      <c r="U57" s="273">
        <f>SUMPRODUCT(N$3:R$3,N57:R57)/SUM(N57:R57)</f>
        <v>2.8775510204081631</v>
      </c>
    </row>
    <row r="58" spans="1:21" ht="13.5" customHeight="1" x14ac:dyDescent="0.15">
      <c r="A58" s="263"/>
      <c r="B58" s="148"/>
      <c r="C58" s="243"/>
      <c r="D58" s="201"/>
      <c r="E58" s="105">
        <v>32.850241545893724</v>
      </c>
      <c r="F58" s="106">
        <v>45.893719806763286</v>
      </c>
      <c r="G58" s="106">
        <v>12.077294685990339</v>
      </c>
      <c r="H58" s="106">
        <v>2.8985507246376812</v>
      </c>
      <c r="I58" s="106">
        <v>2.8985507246376812</v>
      </c>
      <c r="J58" s="107">
        <v>3.3816425120772946</v>
      </c>
      <c r="L58" s="272"/>
      <c r="N58" s="117">
        <v>3.8647342995169081</v>
      </c>
      <c r="O58" s="106">
        <v>14.009661835748794</v>
      </c>
      <c r="P58" s="106">
        <v>49.275362318840585</v>
      </c>
      <c r="Q58" s="106">
        <v>21.739130434782609</v>
      </c>
      <c r="R58" s="106">
        <v>5.7971014492753623</v>
      </c>
      <c r="S58" s="107">
        <v>5.3140096618357484</v>
      </c>
      <c r="U58" s="272"/>
    </row>
    <row r="59" spans="1:21" s="57" customFormat="1" ht="13.5" customHeight="1" x14ac:dyDescent="0.15">
      <c r="A59" s="263"/>
      <c r="B59" s="149" t="s">
        <v>64</v>
      </c>
      <c r="C59" s="246"/>
      <c r="D59" s="206">
        <v>142</v>
      </c>
      <c r="E59" s="230">
        <v>28</v>
      </c>
      <c r="F59" s="231">
        <v>47</v>
      </c>
      <c r="G59" s="231">
        <v>40</v>
      </c>
      <c r="H59" s="231">
        <v>3</v>
      </c>
      <c r="I59" s="231">
        <v>5</v>
      </c>
      <c r="J59" s="232">
        <v>19</v>
      </c>
      <c r="L59" s="273">
        <f>SUMPRODUCT(E$3:I$3,E59:I59)/SUM(E59:I59)</f>
        <v>3.7317073170731709</v>
      </c>
      <c r="N59" s="118">
        <v>2</v>
      </c>
      <c r="O59" s="109">
        <v>6</v>
      </c>
      <c r="P59" s="109">
        <v>73</v>
      </c>
      <c r="Q59" s="109">
        <v>22</v>
      </c>
      <c r="R59" s="109">
        <v>10</v>
      </c>
      <c r="S59" s="110">
        <v>29</v>
      </c>
      <c r="T59" s="2"/>
      <c r="U59" s="273">
        <f>SUMPRODUCT(N$3:R$3,N59:R59)/SUM(N59:R59)</f>
        <v>2.7168141592920354</v>
      </c>
    </row>
    <row r="60" spans="1:21" ht="13.5" customHeight="1" x14ac:dyDescent="0.15">
      <c r="A60" s="263"/>
      <c r="B60" s="148"/>
      <c r="C60" s="243"/>
      <c r="D60" s="201"/>
      <c r="E60" s="105">
        <v>19.718309859154928</v>
      </c>
      <c r="F60" s="106">
        <v>33.098591549295776</v>
      </c>
      <c r="G60" s="106">
        <v>28.169014084507044</v>
      </c>
      <c r="H60" s="106">
        <v>2.112676056338028</v>
      </c>
      <c r="I60" s="106">
        <v>3.5211267605633805</v>
      </c>
      <c r="J60" s="107">
        <v>13.380281690140844</v>
      </c>
      <c r="L60" s="272"/>
      <c r="N60" s="117">
        <v>1.4084507042253522</v>
      </c>
      <c r="O60" s="106">
        <v>4.225352112676056</v>
      </c>
      <c r="P60" s="106">
        <v>51.408450704225352</v>
      </c>
      <c r="Q60" s="106">
        <v>15.492957746478872</v>
      </c>
      <c r="R60" s="106">
        <v>7.042253521126761</v>
      </c>
      <c r="S60" s="107">
        <v>20.422535211267608</v>
      </c>
      <c r="U60" s="272"/>
    </row>
    <row r="61" spans="1:21" s="57" customFormat="1" ht="13.5" customHeight="1" x14ac:dyDescent="0.15">
      <c r="A61" s="263"/>
      <c r="B61" s="149" t="s">
        <v>66</v>
      </c>
      <c r="C61" s="246"/>
      <c r="D61" s="206">
        <v>524</v>
      </c>
      <c r="E61" s="230">
        <v>96</v>
      </c>
      <c r="F61" s="231">
        <v>215</v>
      </c>
      <c r="G61" s="231">
        <v>125</v>
      </c>
      <c r="H61" s="231">
        <v>15</v>
      </c>
      <c r="I61" s="231">
        <v>11</v>
      </c>
      <c r="J61" s="232">
        <v>62</v>
      </c>
      <c r="L61" s="273">
        <f>SUMPRODUCT(E$3:I$3,E61:I61)/SUM(E61:I61)</f>
        <v>3.8008658008658007</v>
      </c>
      <c r="N61" s="118">
        <v>5</v>
      </c>
      <c r="O61" s="109">
        <v>39</v>
      </c>
      <c r="P61" s="109">
        <v>293</v>
      </c>
      <c r="Q61" s="109">
        <v>75</v>
      </c>
      <c r="R61" s="109">
        <v>28</v>
      </c>
      <c r="S61" s="110">
        <v>84</v>
      </c>
      <c r="T61" s="2"/>
      <c r="U61" s="273">
        <f>SUMPRODUCT(N$3:R$3,N61:R61)/SUM(N61:R61)</f>
        <v>2.8136363636363635</v>
      </c>
    </row>
    <row r="62" spans="1:21" ht="13.5" customHeight="1" x14ac:dyDescent="0.15">
      <c r="A62" s="263"/>
      <c r="B62" s="148"/>
      <c r="C62" s="243"/>
      <c r="D62" s="201"/>
      <c r="E62" s="105">
        <v>18.320610687022899</v>
      </c>
      <c r="F62" s="106">
        <v>41.030534351145036</v>
      </c>
      <c r="G62" s="106">
        <v>23.854961832061068</v>
      </c>
      <c r="H62" s="106">
        <v>2.8625954198473282</v>
      </c>
      <c r="I62" s="106">
        <v>2.0992366412213741</v>
      </c>
      <c r="J62" s="107">
        <v>11.83206106870229</v>
      </c>
      <c r="L62" s="272"/>
      <c r="N62" s="117">
        <v>0.95419847328244278</v>
      </c>
      <c r="O62" s="106">
        <v>7.4427480916030531</v>
      </c>
      <c r="P62" s="106">
        <v>55.916030534351144</v>
      </c>
      <c r="Q62" s="106">
        <v>14.31297709923664</v>
      </c>
      <c r="R62" s="106">
        <v>5.343511450381679</v>
      </c>
      <c r="S62" s="107">
        <v>16.030534351145036</v>
      </c>
      <c r="U62" s="272"/>
    </row>
    <row r="63" spans="1:21" s="57" customFormat="1" ht="13.5" customHeight="1" x14ac:dyDescent="0.15">
      <c r="A63" s="263"/>
      <c r="B63" s="56" t="s">
        <v>67</v>
      </c>
      <c r="C63" s="244"/>
      <c r="D63" s="202">
        <v>543</v>
      </c>
      <c r="E63" s="108">
        <v>143</v>
      </c>
      <c r="F63" s="109">
        <v>219</v>
      </c>
      <c r="G63" s="109">
        <v>119</v>
      </c>
      <c r="H63" s="109">
        <v>15</v>
      </c>
      <c r="I63" s="109">
        <v>7</v>
      </c>
      <c r="J63" s="110">
        <v>40</v>
      </c>
      <c r="L63" s="273">
        <f>SUMPRODUCT(E$3:I$3,E63:I63)/SUM(E63:I63)</f>
        <v>3.9463220675944335</v>
      </c>
      <c r="N63" s="118">
        <v>7</v>
      </c>
      <c r="O63" s="109">
        <v>37</v>
      </c>
      <c r="P63" s="109">
        <v>306</v>
      </c>
      <c r="Q63" s="109">
        <v>105</v>
      </c>
      <c r="R63" s="109">
        <v>38</v>
      </c>
      <c r="S63" s="110">
        <v>50</v>
      </c>
      <c r="T63" s="2"/>
      <c r="U63" s="273">
        <f>SUMPRODUCT(N$3:R$3,N63:R63)/SUM(N63:R63)</f>
        <v>2.7363083164300201</v>
      </c>
    </row>
    <row r="64" spans="1:21" ht="13.5" customHeight="1" thickBot="1" x14ac:dyDescent="0.2">
      <c r="A64" s="264"/>
      <c r="B64" s="150"/>
      <c r="C64" s="245"/>
      <c r="D64" s="203"/>
      <c r="E64" s="111">
        <v>26.335174953959484</v>
      </c>
      <c r="F64" s="112">
        <v>40.331491712707184</v>
      </c>
      <c r="G64" s="112">
        <v>21.915285451197054</v>
      </c>
      <c r="H64" s="112">
        <v>2.7624309392265194</v>
      </c>
      <c r="I64" s="112">
        <v>1.2891344383057091</v>
      </c>
      <c r="J64" s="113">
        <v>7.3664825046040523</v>
      </c>
      <c r="L64" s="271"/>
      <c r="N64" s="119">
        <v>1.2891344383057091</v>
      </c>
      <c r="O64" s="112">
        <v>6.8139963167587485</v>
      </c>
      <c r="P64" s="112">
        <v>56.353591160220994</v>
      </c>
      <c r="Q64" s="112">
        <v>19.337016574585636</v>
      </c>
      <c r="R64" s="112">
        <v>6.9981583793738489</v>
      </c>
      <c r="S64" s="113">
        <v>9.2081031307550649</v>
      </c>
      <c r="U64" s="271"/>
    </row>
    <row r="65" spans="1:21" s="57" customFormat="1" ht="13.5" customHeight="1" x14ac:dyDescent="0.15">
      <c r="A65" s="269" t="s">
        <v>73</v>
      </c>
      <c r="B65" s="55" t="s">
        <v>68</v>
      </c>
      <c r="C65" s="217"/>
      <c r="D65" s="202">
        <v>1316</v>
      </c>
      <c r="E65" s="108">
        <v>415</v>
      </c>
      <c r="F65" s="109">
        <v>525</v>
      </c>
      <c r="G65" s="109">
        <v>239</v>
      </c>
      <c r="H65" s="109">
        <v>39</v>
      </c>
      <c r="I65" s="109">
        <v>21</v>
      </c>
      <c r="J65" s="110">
        <v>77</v>
      </c>
      <c r="L65" s="270">
        <f>SUMPRODUCT(E$3:I$3,E65:I65)/SUM(E65:I65)</f>
        <v>4.0282485875706211</v>
      </c>
      <c r="N65" s="118">
        <v>38</v>
      </c>
      <c r="O65" s="109">
        <v>122</v>
      </c>
      <c r="P65" s="109">
        <v>677</v>
      </c>
      <c r="Q65" s="109">
        <v>276</v>
      </c>
      <c r="R65" s="109">
        <v>110</v>
      </c>
      <c r="S65" s="110">
        <v>93</v>
      </c>
      <c r="T65" s="2"/>
      <c r="U65" s="270">
        <f>SUMPRODUCT(N$3:R$3,N65:R65)/SUM(N65:R65)</f>
        <v>2.7563368765331151</v>
      </c>
    </row>
    <row r="66" spans="1:21" ht="13.5" customHeight="1" x14ac:dyDescent="0.15">
      <c r="A66" s="263"/>
      <c r="B66" s="9" t="s">
        <v>69</v>
      </c>
      <c r="C66" s="243"/>
      <c r="D66" s="201"/>
      <c r="E66" s="105">
        <v>31.534954407294833</v>
      </c>
      <c r="F66" s="106">
        <v>39.893617021276597</v>
      </c>
      <c r="G66" s="106">
        <v>18.161094224924014</v>
      </c>
      <c r="H66" s="106">
        <v>2.9635258358662613</v>
      </c>
      <c r="I66" s="106">
        <v>1.5957446808510638</v>
      </c>
      <c r="J66" s="107">
        <v>5.8510638297872344</v>
      </c>
      <c r="L66" s="272"/>
      <c r="N66" s="117">
        <v>2.8875379939209727</v>
      </c>
      <c r="O66" s="106">
        <v>9.2705167173252274</v>
      </c>
      <c r="P66" s="106">
        <v>51.443768996960479</v>
      </c>
      <c r="Q66" s="106">
        <v>20.972644376899694</v>
      </c>
      <c r="R66" s="106">
        <v>8.3586626139817621</v>
      </c>
      <c r="S66" s="107">
        <v>7.0668693009118542</v>
      </c>
      <c r="U66" s="272"/>
    </row>
    <row r="67" spans="1:21" s="57" customFormat="1" ht="13.5" customHeight="1" x14ac:dyDescent="0.15">
      <c r="A67" s="263"/>
      <c r="B67" s="56" t="s">
        <v>70</v>
      </c>
      <c r="C67" s="244"/>
      <c r="D67" s="202">
        <v>1077</v>
      </c>
      <c r="E67" s="108">
        <v>312</v>
      </c>
      <c r="F67" s="109">
        <v>461</v>
      </c>
      <c r="G67" s="109">
        <v>215</v>
      </c>
      <c r="H67" s="109">
        <v>19</v>
      </c>
      <c r="I67" s="109">
        <v>14</v>
      </c>
      <c r="J67" s="110">
        <v>56</v>
      </c>
      <c r="L67" s="273">
        <f>SUMPRODUCT(E$3:I$3,E67:I67)/SUM(E67:I67)</f>
        <v>4.0166503428011753</v>
      </c>
      <c r="N67" s="118">
        <v>15</v>
      </c>
      <c r="O67" s="109">
        <v>104</v>
      </c>
      <c r="P67" s="109">
        <v>582</v>
      </c>
      <c r="Q67" s="109">
        <v>209</v>
      </c>
      <c r="R67" s="109">
        <v>77</v>
      </c>
      <c r="S67" s="110">
        <v>90</v>
      </c>
      <c r="T67" s="2"/>
      <c r="U67" s="273">
        <f>SUMPRODUCT(N$3:R$3,N67:R67)/SUM(N67:R67)</f>
        <v>2.7679837892603851</v>
      </c>
    </row>
    <row r="68" spans="1:21" ht="13.5" customHeight="1" x14ac:dyDescent="0.15">
      <c r="A68" s="263"/>
      <c r="B68" s="9" t="s">
        <v>71</v>
      </c>
      <c r="C68" s="243"/>
      <c r="D68" s="201"/>
      <c r="E68" s="105">
        <v>28.969359331476323</v>
      </c>
      <c r="F68" s="106">
        <v>42.804085422469825</v>
      </c>
      <c r="G68" s="106">
        <v>19.962859795728878</v>
      </c>
      <c r="H68" s="106">
        <v>1.7641597028783658</v>
      </c>
      <c r="I68" s="106">
        <v>1.2999071494893222</v>
      </c>
      <c r="J68" s="107">
        <v>5.1996285979572887</v>
      </c>
      <c r="L68" s="272"/>
      <c r="N68" s="117">
        <v>1.392757660167131</v>
      </c>
      <c r="O68" s="106">
        <v>9.6564531104921087</v>
      </c>
      <c r="P68" s="106">
        <v>54.038997214484674</v>
      </c>
      <c r="Q68" s="106">
        <v>19.405756731662024</v>
      </c>
      <c r="R68" s="106">
        <v>7.1494893221912719</v>
      </c>
      <c r="S68" s="107">
        <v>8.3565459610027855</v>
      </c>
      <c r="U68" s="272"/>
    </row>
    <row r="69" spans="1:21" s="57" customFormat="1" ht="13.5" customHeight="1" x14ac:dyDescent="0.15">
      <c r="A69" s="263"/>
      <c r="B69" s="56" t="s">
        <v>499</v>
      </c>
      <c r="C69" s="244"/>
      <c r="D69" s="202">
        <v>62</v>
      </c>
      <c r="E69" s="108">
        <v>9</v>
      </c>
      <c r="F69" s="109">
        <v>23</v>
      </c>
      <c r="G69" s="109">
        <v>15</v>
      </c>
      <c r="H69" s="109">
        <v>1</v>
      </c>
      <c r="I69" s="109">
        <v>2</v>
      </c>
      <c r="J69" s="110">
        <v>12</v>
      </c>
      <c r="L69" s="273">
        <f>SUMPRODUCT(E$3:I$3,E69:I69)/SUM(E69:I69)</f>
        <v>3.72</v>
      </c>
      <c r="N69" s="118">
        <v>2</v>
      </c>
      <c r="O69" s="109">
        <v>4</v>
      </c>
      <c r="P69" s="109">
        <v>34</v>
      </c>
      <c r="Q69" s="109">
        <v>5</v>
      </c>
      <c r="R69" s="109">
        <v>3</v>
      </c>
      <c r="S69" s="110">
        <v>14</v>
      </c>
      <c r="T69" s="2"/>
      <c r="U69" s="273">
        <f>SUMPRODUCT(N$3:R$3,N69:R69)/SUM(N69:R69)</f>
        <v>2.9375</v>
      </c>
    </row>
    <row r="70" spans="1:21" ht="13.5" customHeight="1" thickBot="1" x14ac:dyDescent="0.2">
      <c r="A70" s="264"/>
      <c r="B70" s="16"/>
      <c r="C70" s="245"/>
      <c r="D70" s="203"/>
      <c r="E70" s="111">
        <v>14.516129032258066</v>
      </c>
      <c r="F70" s="112">
        <v>37.096774193548384</v>
      </c>
      <c r="G70" s="112">
        <v>24.193548387096776</v>
      </c>
      <c r="H70" s="112">
        <v>1.6129032258064515</v>
      </c>
      <c r="I70" s="112">
        <v>3.225806451612903</v>
      </c>
      <c r="J70" s="113">
        <v>19.35483870967742</v>
      </c>
      <c r="L70" s="271"/>
      <c r="N70" s="119">
        <v>3.225806451612903</v>
      </c>
      <c r="O70" s="112">
        <v>6.4516129032258061</v>
      </c>
      <c r="P70" s="112">
        <v>54.838709677419352</v>
      </c>
      <c r="Q70" s="112">
        <v>8.064516129032258</v>
      </c>
      <c r="R70" s="112">
        <v>4.838709677419355</v>
      </c>
      <c r="S70" s="113">
        <v>22.58064516129032</v>
      </c>
      <c r="U70" s="271"/>
    </row>
    <row r="71" spans="1:21" s="57" customFormat="1" ht="13.5" customHeight="1" x14ac:dyDescent="0.15">
      <c r="A71" s="261" t="s">
        <v>404</v>
      </c>
      <c r="B71" s="56" t="s">
        <v>489</v>
      </c>
      <c r="D71" s="202">
        <v>1064</v>
      </c>
      <c r="E71" s="108">
        <v>347</v>
      </c>
      <c r="F71" s="109">
        <v>472</v>
      </c>
      <c r="G71" s="109">
        <v>182</v>
      </c>
      <c r="H71" s="109">
        <v>29</v>
      </c>
      <c r="I71" s="109">
        <v>10</v>
      </c>
      <c r="J71" s="110">
        <v>24</v>
      </c>
      <c r="L71" s="270">
        <f>SUMPRODUCT(E$3:I$3,E71:I71)/SUM(E71:I71)</f>
        <v>4.0740384615384615</v>
      </c>
      <c r="N71" s="118">
        <v>26</v>
      </c>
      <c r="O71" s="109">
        <v>131</v>
      </c>
      <c r="P71" s="109">
        <v>541</v>
      </c>
      <c r="Q71" s="109">
        <v>236</v>
      </c>
      <c r="R71" s="109">
        <v>94</v>
      </c>
      <c r="S71" s="110">
        <v>36</v>
      </c>
      <c r="T71" s="2"/>
      <c r="U71" s="270">
        <f>SUMPRODUCT(N$3:R$3,N71:R71)/SUM(N71:R71)</f>
        <v>2.7655642023346303</v>
      </c>
    </row>
    <row r="72" spans="1:21" ht="13.5" customHeight="1" x14ac:dyDescent="0.15">
      <c r="A72" s="261"/>
      <c r="B72" s="9" t="s">
        <v>490</v>
      </c>
      <c r="C72" s="17"/>
      <c r="D72" s="201"/>
      <c r="E72" s="105">
        <v>32.612781954887218</v>
      </c>
      <c r="F72" s="106">
        <v>44.360902255639097</v>
      </c>
      <c r="G72" s="106">
        <v>17.105263157894736</v>
      </c>
      <c r="H72" s="106">
        <v>2.725563909774436</v>
      </c>
      <c r="I72" s="106">
        <v>0.93984962406015038</v>
      </c>
      <c r="J72" s="107">
        <v>2.2556390977443606</v>
      </c>
      <c r="L72" s="272"/>
      <c r="N72" s="117">
        <v>2.4436090225563909</v>
      </c>
      <c r="O72" s="106">
        <v>12.31203007518797</v>
      </c>
      <c r="P72" s="106">
        <v>50.84586466165414</v>
      </c>
      <c r="Q72" s="106">
        <v>22.180451127819548</v>
      </c>
      <c r="R72" s="106">
        <v>8.8345864661654137</v>
      </c>
      <c r="S72" s="107">
        <v>3.3834586466165413</v>
      </c>
      <c r="U72" s="272"/>
    </row>
    <row r="73" spans="1:21" s="57" customFormat="1" ht="13.5" customHeight="1" x14ac:dyDescent="0.15">
      <c r="A73" s="261"/>
      <c r="B73" s="56" t="s">
        <v>405</v>
      </c>
      <c r="D73" s="202">
        <v>348</v>
      </c>
      <c r="E73" s="108">
        <v>111</v>
      </c>
      <c r="F73" s="109">
        <v>153</v>
      </c>
      <c r="G73" s="109">
        <v>64</v>
      </c>
      <c r="H73" s="109">
        <v>11</v>
      </c>
      <c r="I73" s="109">
        <v>7</v>
      </c>
      <c r="J73" s="110">
        <v>2</v>
      </c>
      <c r="L73" s="273">
        <f>SUMPRODUCT(E$3:I$3,E73:I73)/SUM(E73:I73)</f>
        <v>4.0115606936416182</v>
      </c>
      <c r="N73" s="118">
        <v>7</v>
      </c>
      <c r="O73" s="109">
        <v>35</v>
      </c>
      <c r="P73" s="109">
        <v>195</v>
      </c>
      <c r="Q73" s="109">
        <v>83</v>
      </c>
      <c r="R73" s="109">
        <v>23</v>
      </c>
      <c r="S73" s="110">
        <v>5</v>
      </c>
      <c r="T73" s="2"/>
      <c r="U73" s="273">
        <f>SUMPRODUCT(N$3:R$3,N73:R73)/SUM(N73:R73)</f>
        <v>2.7667638483965016</v>
      </c>
    </row>
    <row r="74" spans="1:21" ht="13.5" customHeight="1" x14ac:dyDescent="0.15">
      <c r="A74" s="261"/>
      <c r="B74" s="9" t="s">
        <v>490</v>
      </c>
      <c r="C74" s="17"/>
      <c r="D74" s="201"/>
      <c r="E74" s="105">
        <v>31.896551724137932</v>
      </c>
      <c r="F74" s="106">
        <v>43.96551724137931</v>
      </c>
      <c r="G74" s="106">
        <v>18.390804597701148</v>
      </c>
      <c r="H74" s="106">
        <v>3.1609195402298855</v>
      </c>
      <c r="I74" s="106">
        <v>2.0114942528735633</v>
      </c>
      <c r="J74" s="107">
        <v>0.57471264367816088</v>
      </c>
      <c r="L74" s="272"/>
      <c r="N74" s="117">
        <v>2.0114942528735633</v>
      </c>
      <c r="O74" s="106">
        <v>10.057471264367816</v>
      </c>
      <c r="P74" s="106">
        <v>56.034482758620683</v>
      </c>
      <c r="Q74" s="106">
        <v>23.850574712643677</v>
      </c>
      <c r="R74" s="106">
        <v>6.6091954022988508</v>
      </c>
      <c r="S74" s="107">
        <v>1.4367816091954022</v>
      </c>
      <c r="U74" s="272"/>
    </row>
    <row r="75" spans="1:21" s="57" customFormat="1" ht="13.5" customHeight="1" x14ac:dyDescent="0.15">
      <c r="A75" s="261"/>
      <c r="B75" s="56" t="s">
        <v>406</v>
      </c>
      <c r="D75" s="202">
        <v>1043</v>
      </c>
      <c r="E75" s="108">
        <v>278</v>
      </c>
      <c r="F75" s="109">
        <v>384</v>
      </c>
      <c r="G75" s="109">
        <v>223</v>
      </c>
      <c r="H75" s="109">
        <v>19</v>
      </c>
      <c r="I75" s="109">
        <v>20</v>
      </c>
      <c r="J75" s="110">
        <v>119</v>
      </c>
      <c r="L75" s="273">
        <f>SUMPRODUCT(E$3:I$3,E75:I75)/SUM(E75:I75)</f>
        <v>3.9534632034632033</v>
      </c>
      <c r="N75" s="118">
        <v>22</v>
      </c>
      <c r="O75" s="109">
        <v>64</v>
      </c>
      <c r="P75" s="109">
        <v>557</v>
      </c>
      <c r="Q75" s="109">
        <v>171</v>
      </c>
      <c r="R75" s="109">
        <v>73</v>
      </c>
      <c r="S75" s="110">
        <v>156</v>
      </c>
      <c r="T75" s="2"/>
      <c r="U75" s="273">
        <f>SUMPRODUCT(N$3:R$3,N75:R75)/SUM(N75:R75)</f>
        <v>2.7643742953776775</v>
      </c>
    </row>
    <row r="76" spans="1:21" ht="13.5" customHeight="1" thickBot="1" x14ac:dyDescent="0.2">
      <c r="A76" s="262"/>
      <c r="B76" s="16"/>
      <c r="C76" s="18"/>
      <c r="D76" s="203"/>
      <c r="E76" s="111">
        <v>26.65388302972196</v>
      </c>
      <c r="F76" s="112">
        <v>36.81687440076702</v>
      </c>
      <c r="G76" s="112">
        <v>21.380632790028763</v>
      </c>
      <c r="H76" s="112">
        <v>1.8216682646212849</v>
      </c>
      <c r="I76" s="112">
        <v>1.9175455417066156</v>
      </c>
      <c r="J76" s="113">
        <v>11.409395973154362</v>
      </c>
      <c r="L76" s="271"/>
      <c r="N76" s="119">
        <v>2.109300095877277</v>
      </c>
      <c r="O76" s="112">
        <v>6.1361457334611691</v>
      </c>
      <c r="P76" s="112">
        <v>53.403643336529235</v>
      </c>
      <c r="Q76" s="112">
        <v>16.395014381591562</v>
      </c>
      <c r="R76" s="112">
        <v>6.9990412272291467</v>
      </c>
      <c r="S76" s="113">
        <v>14.956855225311601</v>
      </c>
      <c r="U76" s="271"/>
    </row>
    <row r="77" spans="1:21" ht="13.5" customHeight="1" x14ac:dyDescent="0.15">
      <c r="A77" s="10"/>
      <c r="B77" s="11"/>
      <c r="C77" s="12"/>
      <c r="D77" s="13"/>
      <c r="E77" s="14"/>
      <c r="F77" s="14"/>
      <c r="G77" s="14"/>
      <c r="H77" s="14"/>
      <c r="I77" s="14"/>
      <c r="J77" s="14"/>
      <c r="K77" s="14"/>
      <c r="L77" s="61" t="s">
        <v>301</v>
      </c>
      <c r="N77" s="14"/>
      <c r="O77" s="14"/>
      <c r="P77" s="14"/>
      <c r="Q77" s="14"/>
      <c r="R77" s="14"/>
      <c r="S77" s="14"/>
      <c r="T77" s="14"/>
      <c r="U77" s="61" t="s">
        <v>302</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39997558519241921"/>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I1" s="4"/>
      <c r="S1" s="49" t="s">
        <v>602</v>
      </c>
    </row>
    <row r="2" spans="1:19" ht="36" customHeight="1" thickBot="1" x14ac:dyDescent="0.2">
      <c r="A2" s="5" t="s">
        <v>601</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153">
        <v>2</v>
      </c>
      <c r="G3" s="153">
        <v>3</v>
      </c>
      <c r="H3" s="153">
        <v>4</v>
      </c>
      <c r="I3" s="25"/>
      <c r="J3" s="48"/>
      <c r="K3" s="129" t="s">
        <v>80</v>
      </c>
      <c r="L3" s="130" t="s">
        <v>616</v>
      </c>
      <c r="M3" s="48"/>
      <c r="N3" s="48"/>
      <c r="O3" s="48"/>
      <c r="P3" s="48"/>
      <c r="Q3" s="48"/>
      <c r="R3" s="48"/>
    </row>
    <row r="4" spans="1:19" ht="171.9" customHeight="1" thickBot="1" x14ac:dyDescent="0.2">
      <c r="A4" s="21"/>
      <c r="B4" s="22"/>
      <c r="C4" s="23"/>
      <c r="D4" s="52" t="s">
        <v>346</v>
      </c>
      <c r="E4" s="50" t="s">
        <v>603</v>
      </c>
      <c r="F4" s="50" t="s">
        <v>604</v>
      </c>
      <c r="G4" s="50" t="s">
        <v>605</v>
      </c>
      <c r="H4" s="50" t="s">
        <v>606</v>
      </c>
      <c r="I4" s="53" t="s">
        <v>347</v>
      </c>
      <c r="J4" s="19"/>
      <c r="K4" s="54" t="s">
        <v>617</v>
      </c>
      <c r="L4" s="53" t="s">
        <v>618</v>
      </c>
      <c r="M4" s="19"/>
      <c r="N4" s="19"/>
      <c r="O4" s="19"/>
      <c r="P4" s="19"/>
      <c r="Q4" s="19"/>
      <c r="R4" s="19"/>
      <c r="S4" s="32"/>
    </row>
    <row r="5" spans="1:19" s="57" customFormat="1" ht="13.5" customHeight="1" x14ac:dyDescent="0.15">
      <c r="A5" s="58" t="s">
        <v>30</v>
      </c>
      <c r="B5" s="59"/>
      <c r="C5" s="59"/>
      <c r="D5" s="191">
        <v>2455</v>
      </c>
      <c r="E5" s="96">
        <v>393</v>
      </c>
      <c r="F5" s="96">
        <v>91</v>
      </c>
      <c r="G5" s="96">
        <v>862</v>
      </c>
      <c r="H5" s="96">
        <v>1004</v>
      </c>
      <c r="I5" s="98">
        <v>105</v>
      </c>
      <c r="J5" s="73"/>
      <c r="K5" s="114">
        <f>SUM(E5:F5)</f>
        <v>484</v>
      </c>
      <c r="L5" s="98">
        <f>SUM(G5:H5)</f>
        <v>1866</v>
      </c>
      <c r="M5" s="73"/>
      <c r="N5" s="73"/>
      <c r="O5" s="73"/>
      <c r="P5" s="73"/>
      <c r="Q5" s="73"/>
      <c r="R5" s="73"/>
    </row>
    <row r="6" spans="1:19" ht="13.5" customHeight="1" thickBot="1" x14ac:dyDescent="0.2">
      <c r="A6" s="7"/>
      <c r="B6" s="8"/>
      <c r="C6" s="8"/>
      <c r="D6" s="192"/>
      <c r="E6" s="99">
        <v>16.0081466395112</v>
      </c>
      <c r="F6" s="99">
        <v>3.7067209775967411</v>
      </c>
      <c r="G6" s="99">
        <v>35.112016293279027</v>
      </c>
      <c r="H6" s="99">
        <v>40.896130346232177</v>
      </c>
      <c r="I6" s="101">
        <v>4.2769857433808554</v>
      </c>
      <c r="J6" s="74"/>
      <c r="K6" s="115">
        <f>K5/$D5*100</f>
        <v>19.714867617107942</v>
      </c>
      <c r="L6" s="101">
        <f>L5/$D5*100</f>
        <v>76.008146639511196</v>
      </c>
      <c r="M6" s="74"/>
      <c r="N6" s="74"/>
      <c r="O6" s="74"/>
      <c r="P6" s="74"/>
      <c r="Q6" s="74"/>
      <c r="R6" s="74"/>
    </row>
    <row r="7" spans="1:19" s="57" customFormat="1" ht="13.5" customHeight="1" x14ac:dyDescent="0.15">
      <c r="A7" s="265" t="s">
        <v>31</v>
      </c>
      <c r="B7" s="55" t="s">
        <v>33</v>
      </c>
      <c r="C7" s="60"/>
      <c r="D7" s="193">
        <v>1196</v>
      </c>
      <c r="E7" s="102">
        <v>211</v>
      </c>
      <c r="F7" s="102">
        <v>44</v>
      </c>
      <c r="G7" s="102">
        <v>402</v>
      </c>
      <c r="H7" s="102">
        <v>482</v>
      </c>
      <c r="I7" s="104">
        <v>57</v>
      </c>
      <c r="K7" s="116">
        <f t="shared" ref="K7" si="0">SUM(E7:F7)</f>
        <v>255</v>
      </c>
      <c r="L7" s="104">
        <f t="shared" ref="L7" si="1">SUM(G7:H7)</f>
        <v>884</v>
      </c>
    </row>
    <row r="8" spans="1:19" ht="13.5" customHeight="1" x14ac:dyDescent="0.15">
      <c r="A8" s="263"/>
      <c r="B8" s="148"/>
      <c r="C8" s="17"/>
      <c r="D8" s="194"/>
      <c r="E8" s="105">
        <v>17.642140468227424</v>
      </c>
      <c r="F8" s="105">
        <v>3.6789297658862878</v>
      </c>
      <c r="G8" s="105">
        <v>33.612040133779267</v>
      </c>
      <c r="H8" s="105">
        <v>40.301003344481607</v>
      </c>
      <c r="I8" s="107">
        <v>4.7658862876254187</v>
      </c>
      <c r="J8" s="75"/>
      <c r="K8" s="117">
        <f t="shared" ref="K8" si="2">K7/$D7*100</f>
        <v>21.321070234113712</v>
      </c>
      <c r="L8" s="107">
        <f t="shared" ref="L8" si="3">L7/$D7*100</f>
        <v>73.91304347826086</v>
      </c>
      <c r="M8" s="75"/>
      <c r="N8" s="75"/>
      <c r="O8" s="75"/>
      <c r="P8" s="75"/>
      <c r="Q8" s="75"/>
      <c r="R8" s="75"/>
    </row>
    <row r="9" spans="1:19" s="57" customFormat="1" ht="13.5" customHeight="1" x14ac:dyDescent="0.15">
      <c r="A9" s="263"/>
      <c r="B9" s="56" t="s">
        <v>35</v>
      </c>
      <c r="D9" s="190">
        <v>223</v>
      </c>
      <c r="E9" s="108">
        <v>31</v>
      </c>
      <c r="F9" s="108">
        <v>9</v>
      </c>
      <c r="G9" s="108">
        <v>101</v>
      </c>
      <c r="H9" s="108">
        <v>75</v>
      </c>
      <c r="I9" s="110">
        <v>7</v>
      </c>
      <c r="K9" s="118">
        <f t="shared" ref="K9" si="4">SUM(E9:F9)</f>
        <v>40</v>
      </c>
      <c r="L9" s="110">
        <f t="shared" ref="L9" si="5">SUM(G9:H9)</f>
        <v>176</v>
      </c>
    </row>
    <row r="10" spans="1:19" ht="13.5" customHeight="1" x14ac:dyDescent="0.15">
      <c r="A10" s="263"/>
      <c r="B10" s="148"/>
      <c r="C10" s="17"/>
      <c r="D10" s="194"/>
      <c r="E10" s="105">
        <v>13.901345291479823</v>
      </c>
      <c r="F10" s="105">
        <v>4.0358744394618835</v>
      </c>
      <c r="G10" s="105">
        <v>45.291479820627799</v>
      </c>
      <c r="H10" s="105">
        <v>33.632286995515699</v>
      </c>
      <c r="I10" s="107">
        <v>3.1390134529147984</v>
      </c>
      <c r="J10" s="75"/>
      <c r="K10" s="117">
        <f t="shared" ref="K10" si="6">K9/$D9*100</f>
        <v>17.937219730941703</v>
      </c>
      <c r="L10" s="107">
        <f t="shared" ref="L10" si="7">L9/$D9*100</f>
        <v>78.923766816143498</v>
      </c>
      <c r="M10" s="75"/>
      <c r="N10" s="75"/>
      <c r="O10" s="75"/>
      <c r="P10" s="75"/>
      <c r="Q10" s="75"/>
      <c r="R10" s="75"/>
    </row>
    <row r="11" spans="1:19" s="57" customFormat="1" ht="13.5" customHeight="1" x14ac:dyDescent="0.15">
      <c r="A11" s="263"/>
      <c r="B11" s="56" t="s">
        <v>37</v>
      </c>
      <c r="D11" s="190">
        <v>607</v>
      </c>
      <c r="E11" s="108">
        <v>93</v>
      </c>
      <c r="F11" s="108">
        <v>26</v>
      </c>
      <c r="G11" s="108">
        <v>227</v>
      </c>
      <c r="H11" s="108">
        <v>243</v>
      </c>
      <c r="I11" s="110">
        <v>18</v>
      </c>
      <c r="K11" s="118">
        <f t="shared" ref="K11" si="8">SUM(E11:F11)</f>
        <v>119</v>
      </c>
      <c r="L11" s="110">
        <f t="shared" ref="L11" si="9">SUM(G11:H11)</f>
        <v>470</v>
      </c>
    </row>
    <row r="12" spans="1:19" ht="13.5" customHeight="1" x14ac:dyDescent="0.15">
      <c r="A12" s="263"/>
      <c r="B12" s="148"/>
      <c r="C12" s="17"/>
      <c r="D12" s="194"/>
      <c r="E12" s="105">
        <v>15.321252059308071</v>
      </c>
      <c r="F12" s="105">
        <v>4.2833607907743003</v>
      </c>
      <c r="G12" s="105">
        <v>37.397034596375619</v>
      </c>
      <c r="H12" s="105">
        <v>40.032948929159801</v>
      </c>
      <c r="I12" s="107">
        <v>2.9654036243822075</v>
      </c>
      <c r="J12" s="75"/>
      <c r="K12" s="117">
        <f t="shared" ref="K12" si="10">K11/$D11*100</f>
        <v>19.604612850082372</v>
      </c>
      <c r="L12" s="107">
        <f t="shared" ref="L12" si="11">L11/$D11*100</f>
        <v>77.42998352553542</v>
      </c>
      <c r="M12" s="75"/>
      <c r="N12" s="75"/>
      <c r="O12" s="75"/>
      <c r="P12" s="75"/>
      <c r="Q12" s="75"/>
      <c r="R12" s="75"/>
    </row>
    <row r="13" spans="1:19" s="57" customFormat="1" ht="13.5" customHeight="1" x14ac:dyDescent="0.15">
      <c r="A13" s="263"/>
      <c r="B13" s="56" t="s">
        <v>39</v>
      </c>
      <c r="D13" s="190">
        <v>159</v>
      </c>
      <c r="E13" s="108">
        <v>25</v>
      </c>
      <c r="F13" s="108">
        <v>3</v>
      </c>
      <c r="G13" s="108">
        <v>52</v>
      </c>
      <c r="H13" s="108">
        <v>70</v>
      </c>
      <c r="I13" s="110">
        <v>9</v>
      </c>
      <c r="K13" s="118">
        <f t="shared" ref="K13" si="12">SUM(E13:F13)</f>
        <v>28</v>
      </c>
      <c r="L13" s="110">
        <f t="shared" ref="L13" si="13">SUM(G13:H13)</f>
        <v>122</v>
      </c>
    </row>
    <row r="14" spans="1:19" ht="13.5" customHeight="1" x14ac:dyDescent="0.15">
      <c r="A14" s="263"/>
      <c r="B14" s="148"/>
      <c r="C14" s="17"/>
      <c r="D14" s="194"/>
      <c r="E14" s="105">
        <v>15.723270440251572</v>
      </c>
      <c r="F14" s="105">
        <v>1.8867924528301887</v>
      </c>
      <c r="G14" s="105">
        <v>32.704402515723267</v>
      </c>
      <c r="H14" s="105">
        <v>44.025157232704402</v>
      </c>
      <c r="I14" s="107">
        <v>5.6603773584905666</v>
      </c>
      <c r="J14" s="75"/>
      <c r="K14" s="117">
        <f t="shared" ref="K14" si="14">K13/$D13*100</f>
        <v>17.610062893081761</v>
      </c>
      <c r="L14" s="107">
        <f t="shared" ref="L14" si="15">L13/$D13*100</f>
        <v>76.729559748427675</v>
      </c>
      <c r="M14" s="75"/>
      <c r="N14" s="75"/>
      <c r="O14" s="75"/>
      <c r="P14" s="75"/>
      <c r="Q14" s="75"/>
      <c r="R14" s="75"/>
    </row>
    <row r="15" spans="1:19" s="57" customFormat="1" ht="13.5" customHeight="1" x14ac:dyDescent="0.15">
      <c r="A15" s="263"/>
      <c r="B15" s="56" t="s">
        <v>41</v>
      </c>
      <c r="D15" s="190">
        <v>186</v>
      </c>
      <c r="E15" s="108">
        <v>22</v>
      </c>
      <c r="F15" s="108">
        <v>7</v>
      </c>
      <c r="G15" s="108">
        <v>55</v>
      </c>
      <c r="H15" s="108">
        <v>91</v>
      </c>
      <c r="I15" s="110">
        <v>11</v>
      </c>
      <c r="K15" s="118">
        <f t="shared" ref="K15" si="16">SUM(E15:F15)</f>
        <v>29</v>
      </c>
      <c r="L15" s="110">
        <f t="shared" ref="L15" si="17">SUM(G15:H15)</f>
        <v>146</v>
      </c>
    </row>
    <row r="16" spans="1:19" ht="13.5" customHeight="1" x14ac:dyDescent="0.15">
      <c r="A16" s="263"/>
      <c r="B16" s="148"/>
      <c r="C16" s="17"/>
      <c r="D16" s="194"/>
      <c r="E16" s="105">
        <v>11.827956989247312</v>
      </c>
      <c r="F16" s="105">
        <v>3.763440860215054</v>
      </c>
      <c r="G16" s="105">
        <v>29.56989247311828</v>
      </c>
      <c r="H16" s="105">
        <v>48.924731182795696</v>
      </c>
      <c r="I16" s="107">
        <v>5.913978494623656</v>
      </c>
      <c r="J16" s="75"/>
      <c r="K16" s="117">
        <f t="shared" ref="K16" si="18">K15/$D15*100</f>
        <v>15.591397849462366</v>
      </c>
      <c r="L16" s="107">
        <f t="shared" ref="L16" si="19">L15/$D15*100</f>
        <v>78.494623655913969</v>
      </c>
      <c r="M16" s="75"/>
      <c r="N16" s="75"/>
      <c r="O16" s="75"/>
      <c r="P16" s="75"/>
      <c r="Q16" s="75"/>
      <c r="R16" s="75"/>
    </row>
    <row r="17" spans="1:18" s="57" customFormat="1" ht="13.5" customHeight="1" x14ac:dyDescent="0.15">
      <c r="A17" s="263"/>
      <c r="B17" s="56" t="s">
        <v>43</v>
      </c>
      <c r="D17" s="190">
        <v>84</v>
      </c>
      <c r="E17" s="108">
        <v>11</v>
      </c>
      <c r="F17" s="108">
        <v>2</v>
      </c>
      <c r="G17" s="108">
        <v>25</v>
      </c>
      <c r="H17" s="108">
        <v>43</v>
      </c>
      <c r="I17" s="110">
        <v>3</v>
      </c>
      <c r="K17" s="118">
        <f t="shared" ref="K17" si="20">SUM(E17:F17)</f>
        <v>13</v>
      </c>
      <c r="L17" s="110">
        <f t="shared" ref="L17" si="21">SUM(G17:H17)</f>
        <v>68</v>
      </c>
    </row>
    <row r="18" spans="1:18" ht="13.5" customHeight="1" thickBot="1" x14ac:dyDescent="0.2">
      <c r="A18" s="264"/>
      <c r="B18" s="150"/>
      <c r="C18" s="18"/>
      <c r="D18" s="195"/>
      <c r="E18" s="111">
        <v>13.095238095238097</v>
      </c>
      <c r="F18" s="111">
        <v>2.3809523809523809</v>
      </c>
      <c r="G18" s="111">
        <v>29.761904761904763</v>
      </c>
      <c r="H18" s="111">
        <v>51.19047619047619</v>
      </c>
      <c r="I18" s="113">
        <v>3.5714285714285712</v>
      </c>
      <c r="J18" s="75"/>
      <c r="K18" s="119">
        <f t="shared" ref="K18" si="22">K17/$D17*100</f>
        <v>15.476190476190476</v>
      </c>
      <c r="L18" s="113">
        <f t="shared" ref="L18" si="23">L17/$D17*100</f>
        <v>80.952380952380949</v>
      </c>
      <c r="M18" s="75"/>
      <c r="N18" s="75"/>
      <c r="O18" s="75"/>
      <c r="P18" s="75"/>
      <c r="Q18" s="75"/>
      <c r="R18" s="75"/>
    </row>
    <row r="19" spans="1:18" s="57" customFormat="1" ht="13.5" customHeight="1" x14ac:dyDescent="0.15">
      <c r="A19" s="265" t="s">
        <v>0</v>
      </c>
      <c r="B19" s="55" t="s">
        <v>1</v>
      </c>
      <c r="C19" s="217"/>
      <c r="D19" s="193">
        <v>993</v>
      </c>
      <c r="E19" s="102">
        <v>169</v>
      </c>
      <c r="F19" s="102">
        <v>36</v>
      </c>
      <c r="G19" s="102">
        <v>343</v>
      </c>
      <c r="H19" s="102">
        <v>414</v>
      </c>
      <c r="I19" s="104">
        <v>31</v>
      </c>
      <c r="K19" s="118">
        <f t="shared" ref="K19" si="24">SUM(E19:F19)</f>
        <v>205</v>
      </c>
      <c r="L19" s="110">
        <f t="shared" ref="L19" si="25">SUM(G19:H19)</f>
        <v>757</v>
      </c>
    </row>
    <row r="20" spans="1:18" ht="13.5" customHeight="1" x14ac:dyDescent="0.15">
      <c r="A20" s="263"/>
      <c r="B20" s="56"/>
      <c r="C20" s="218"/>
      <c r="D20" s="190"/>
      <c r="E20" s="219">
        <v>17.019133937562941</v>
      </c>
      <c r="F20" s="219">
        <v>3.6253776435045322</v>
      </c>
      <c r="G20" s="219">
        <v>34.541792547834845</v>
      </c>
      <c r="H20" s="219">
        <v>41.69184290030212</v>
      </c>
      <c r="I20" s="221">
        <v>3.1218529707955689</v>
      </c>
      <c r="J20" s="75"/>
      <c r="K20" s="117">
        <f t="shared" ref="K20" si="26">K19/$D19*100</f>
        <v>20.644511581067473</v>
      </c>
      <c r="L20" s="107">
        <f t="shared" ref="L20" si="27">L19/$D19*100</f>
        <v>76.233635448136965</v>
      </c>
      <c r="M20" s="75"/>
      <c r="N20" s="75"/>
      <c r="O20" s="75"/>
      <c r="P20" s="75"/>
      <c r="Q20" s="75"/>
      <c r="R20" s="75"/>
    </row>
    <row r="21" spans="1:18" s="57" customFormat="1" ht="13.5" customHeight="1" x14ac:dyDescent="0.15">
      <c r="A21" s="263"/>
      <c r="B21" s="149" t="s">
        <v>2</v>
      </c>
      <c r="C21" s="229"/>
      <c r="D21" s="206">
        <v>1427</v>
      </c>
      <c r="E21" s="230">
        <v>216</v>
      </c>
      <c r="F21" s="230">
        <v>51</v>
      </c>
      <c r="G21" s="230">
        <v>512</v>
      </c>
      <c r="H21" s="230">
        <v>576</v>
      </c>
      <c r="I21" s="232">
        <v>72</v>
      </c>
      <c r="K21" s="118">
        <f t="shared" ref="K21" si="28">SUM(E21:F21)</f>
        <v>267</v>
      </c>
      <c r="L21" s="110">
        <f t="shared" ref="L21" si="29">SUM(G21:H21)</f>
        <v>1088</v>
      </c>
    </row>
    <row r="22" spans="1:18" ht="13.5" customHeight="1" x14ac:dyDescent="0.15">
      <c r="A22" s="263"/>
      <c r="B22" s="148"/>
      <c r="C22" s="17"/>
      <c r="D22" s="194"/>
      <c r="E22" s="105">
        <v>15.136650315346881</v>
      </c>
      <c r="F22" s="105">
        <v>3.5739313244569026</v>
      </c>
      <c r="G22" s="105">
        <v>35.87946741415557</v>
      </c>
      <c r="H22" s="105">
        <v>40.364400840925022</v>
      </c>
      <c r="I22" s="107">
        <v>5.0455501051156277</v>
      </c>
      <c r="J22" s="75"/>
      <c r="K22" s="117">
        <f t="shared" ref="K22" si="30">K21/$D21*100</f>
        <v>18.710581639803785</v>
      </c>
      <c r="L22" s="107">
        <f t="shared" ref="L22" si="31">L21/$D21*100</f>
        <v>76.243868255080599</v>
      </c>
      <c r="M22" s="75"/>
      <c r="N22" s="75"/>
      <c r="O22" s="75"/>
      <c r="P22" s="75"/>
      <c r="Q22" s="75"/>
      <c r="R22" s="75"/>
    </row>
    <row r="23" spans="1:18" s="57" customFormat="1" ht="13.5" customHeight="1" x14ac:dyDescent="0.15">
      <c r="A23" s="263"/>
      <c r="B23" s="56" t="s">
        <v>46</v>
      </c>
      <c r="D23" s="190">
        <v>35</v>
      </c>
      <c r="E23" s="108">
        <v>8</v>
      </c>
      <c r="F23" s="108">
        <v>4</v>
      </c>
      <c r="G23" s="108">
        <v>7</v>
      </c>
      <c r="H23" s="108">
        <v>14</v>
      </c>
      <c r="I23" s="110">
        <v>2</v>
      </c>
      <c r="K23" s="118">
        <f t="shared" ref="K23" si="32">SUM(E23:F23)</f>
        <v>12</v>
      </c>
      <c r="L23" s="110">
        <f t="shared" ref="L23" si="33">SUM(G23:H23)</f>
        <v>21</v>
      </c>
    </row>
    <row r="24" spans="1:18" ht="13.5" customHeight="1" thickBot="1" x14ac:dyDescent="0.2">
      <c r="A24" s="264"/>
      <c r="B24" s="150"/>
      <c r="C24" s="18"/>
      <c r="D24" s="195"/>
      <c r="E24" s="111">
        <v>22.857142857142858</v>
      </c>
      <c r="F24" s="111">
        <v>11.428571428571429</v>
      </c>
      <c r="G24" s="111">
        <v>20</v>
      </c>
      <c r="H24" s="111">
        <v>40</v>
      </c>
      <c r="I24" s="113">
        <v>5.7142857142857144</v>
      </c>
      <c r="J24" s="75"/>
      <c r="K24" s="117">
        <f t="shared" ref="K24" si="34">K23/$D23*100</f>
        <v>34.285714285714285</v>
      </c>
      <c r="L24" s="107">
        <f t="shared" ref="L24" si="35">L23/$D23*100</f>
        <v>60</v>
      </c>
      <c r="M24" s="75"/>
      <c r="N24" s="75"/>
      <c r="O24" s="75"/>
      <c r="P24" s="75"/>
      <c r="Q24" s="75"/>
      <c r="R24" s="75"/>
    </row>
    <row r="25" spans="1:18" s="57" customFormat="1" ht="13.5" customHeight="1" x14ac:dyDescent="0.15">
      <c r="A25" s="265" t="s">
        <v>44</v>
      </c>
      <c r="B25" s="55" t="s">
        <v>3</v>
      </c>
      <c r="C25" s="60"/>
      <c r="D25" s="196">
        <v>119</v>
      </c>
      <c r="E25" s="102">
        <v>22</v>
      </c>
      <c r="F25" s="102">
        <v>3</v>
      </c>
      <c r="G25" s="102">
        <v>65</v>
      </c>
      <c r="H25" s="102">
        <v>29</v>
      </c>
      <c r="I25" s="104">
        <v>0</v>
      </c>
      <c r="K25" s="116">
        <f t="shared" ref="K25" si="36">SUM(E25:F25)</f>
        <v>25</v>
      </c>
      <c r="L25" s="104">
        <f t="shared" ref="L25" si="37">SUM(G25:H25)</f>
        <v>94</v>
      </c>
    </row>
    <row r="26" spans="1:18" ht="13.5" customHeight="1" x14ac:dyDescent="0.15">
      <c r="A26" s="263"/>
      <c r="B26" s="56"/>
      <c r="D26" s="191"/>
      <c r="E26" s="219">
        <v>18.487394957983195</v>
      </c>
      <c r="F26" s="219">
        <v>2.5210084033613445</v>
      </c>
      <c r="G26" s="219">
        <v>54.621848739495796</v>
      </c>
      <c r="H26" s="219">
        <v>24.369747899159663</v>
      </c>
      <c r="I26" s="221">
        <v>0</v>
      </c>
      <c r="J26" s="75"/>
      <c r="K26" s="117">
        <f t="shared" ref="K26" si="38">K25/$D25*100</f>
        <v>21.008403361344538</v>
      </c>
      <c r="L26" s="107">
        <f t="shared" ref="L26" si="39">L25/$D25*100</f>
        <v>78.991596638655466</v>
      </c>
      <c r="M26" s="75"/>
      <c r="N26" s="75"/>
      <c r="O26" s="75"/>
      <c r="P26" s="75"/>
      <c r="Q26" s="75"/>
      <c r="R26" s="75"/>
    </row>
    <row r="27" spans="1:18" s="57" customFormat="1" ht="13.5" customHeight="1" x14ac:dyDescent="0.15">
      <c r="A27" s="263"/>
      <c r="B27" s="149" t="s">
        <v>4</v>
      </c>
      <c r="C27" s="229"/>
      <c r="D27" s="207">
        <v>208</v>
      </c>
      <c r="E27" s="230">
        <v>41</v>
      </c>
      <c r="F27" s="230">
        <v>9</v>
      </c>
      <c r="G27" s="230">
        <v>99</v>
      </c>
      <c r="H27" s="230">
        <v>54</v>
      </c>
      <c r="I27" s="232">
        <v>5</v>
      </c>
      <c r="K27" s="118">
        <f t="shared" ref="K27" si="40">SUM(E27:F27)</f>
        <v>50</v>
      </c>
      <c r="L27" s="110">
        <f t="shared" ref="L27" si="41">SUM(G27:H27)</f>
        <v>153</v>
      </c>
    </row>
    <row r="28" spans="1:18" ht="13.5" customHeight="1" x14ac:dyDescent="0.15">
      <c r="A28" s="263"/>
      <c r="B28" s="56"/>
      <c r="D28" s="191"/>
      <c r="E28" s="219">
        <v>19.71153846153846</v>
      </c>
      <c r="F28" s="219">
        <v>4.3269230769230766</v>
      </c>
      <c r="G28" s="219">
        <v>47.596153846153847</v>
      </c>
      <c r="H28" s="219">
        <v>25.961538461538463</v>
      </c>
      <c r="I28" s="221">
        <v>2.4038461538461542</v>
      </c>
      <c r="J28" s="75"/>
      <c r="K28" s="117">
        <f t="shared" ref="K28" si="42">K27/$D27*100</f>
        <v>24.03846153846154</v>
      </c>
      <c r="L28" s="107">
        <f t="shared" ref="L28" si="43">L27/$D27*100</f>
        <v>73.557692307692307</v>
      </c>
      <c r="M28" s="75"/>
      <c r="N28" s="75"/>
      <c r="O28" s="75"/>
      <c r="P28" s="75"/>
      <c r="Q28" s="75"/>
      <c r="R28" s="75"/>
    </row>
    <row r="29" spans="1:18" s="57" customFormat="1" ht="13.5" customHeight="1" x14ac:dyDescent="0.15">
      <c r="A29" s="263"/>
      <c r="B29" s="149" t="s">
        <v>5</v>
      </c>
      <c r="C29" s="229"/>
      <c r="D29" s="207">
        <v>358</v>
      </c>
      <c r="E29" s="230">
        <v>58</v>
      </c>
      <c r="F29" s="230">
        <v>8</v>
      </c>
      <c r="G29" s="230">
        <v>172</v>
      </c>
      <c r="H29" s="230">
        <v>109</v>
      </c>
      <c r="I29" s="232">
        <v>11</v>
      </c>
      <c r="K29" s="118">
        <f t="shared" ref="K29" si="44">SUM(E29:F29)</f>
        <v>66</v>
      </c>
      <c r="L29" s="110">
        <f t="shared" ref="L29" si="45">SUM(G29:H29)</f>
        <v>281</v>
      </c>
    </row>
    <row r="30" spans="1:18" ht="13.5" customHeight="1" x14ac:dyDescent="0.15">
      <c r="A30" s="263"/>
      <c r="B30" s="148"/>
      <c r="C30" s="17"/>
      <c r="D30" s="197"/>
      <c r="E30" s="105">
        <v>16.201117318435752</v>
      </c>
      <c r="F30" s="105">
        <v>2.2346368715083798</v>
      </c>
      <c r="G30" s="105">
        <v>48.044692737430168</v>
      </c>
      <c r="H30" s="105">
        <v>30.446927374301673</v>
      </c>
      <c r="I30" s="107">
        <v>3.0726256983240221</v>
      </c>
      <c r="J30" s="75"/>
      <c r="K30" s="117">
        <f t="shared" ref="K30" si="46">K29/$D29*100</f>
        <v>18.435754189944134</v>
      </c>
      <c r="L30" s="107">
        <f t="shared" ref="L30" si="47">L29/$D29*100</f>
        <v>78.491620111731848</v>
      </c>
      <c r="M30" s="75"/>
      <c r="N30" s="75"/>
      <c r="O30" s="75"/>
      <c r="P30" s="75"/>
      <c r="Q30" s="75"/>
      <c r="R30" s="75"/>
    </row>
    <row r="31" spans="1:18" s="57" customFormat="1" ht="13.5" customHeight="1" x14ac:dyDescent="0.15">
      <c r="A31" s="263"/>
      <c r="B31" s="149" t="s">
        <v>6</v>
      </c>
      <c r="C31" s="229"/>
      <c r="D31" s="207">
        <v>457</v>
      </c>
      <c r="E31" s="230">
        <v>70</v>
      </c>
      <c r="F31" s="230">
        <v>16</v>
      </c>
      <c r="G31" s="230">
        <v>167</v>
      </c>
      <c r="H31" s="230">
        <v>189</v>
      </c>
      <c r="I31" s="232">
        <v>15</v>
      </c>
      <c r="K31" s="118">
        <f t="shared" ref="K31" si="48">SUM(E31:F31)</f>
        <v>86</v>
      </c>
      <c r="L31" s="110">
        <f t="shared" ref="L31" si="49">SUM(G31:H31)</f>
        <v>356</v>
      </c>
    </row>
    <row r="32" spans="1:18" ht="13.5" customHeight="1" x14ac:dyDescent="0.15">
      <c r="A32" s="263"/>
      <c r="B32" s="148"/>
      <c r="C32" s="17"/>
      <c r="D32" s="197"/>
      <c r="E32" s="105">
        <v>15.317286652078774</v>
      </c>
      <c r="F32" s="105">
        <v>3.5010940919037199</v>
      </c>
      <c r="G32" s="105">
        <v>36.542669584245075</v>
      </c>
      <c r="H32" s="105">
        <v>41.356673960612689</v>
      </c>
      <c r="I32" s="107">
        <v>3.2822757111597372</v>
      </c>
      <c r="J32" s="75"/>
      <c r="K32" s="117">
        <f t="shared" ref="K32" si="50">K31/$D31*100</f>
        <v>18.818380743982495</v>
      </c>
      <c r="L32" s="107">
        <f t="shared" ref="L32" si="51">L31/$D31*100</f>
        <v>77.899343544857771</v>
      </c>
      <c r="M32" s="75"/>
      <c r="N32" s="75"/>
      <c r="O32" s="75"/>
      <c r="P32" s="75"/>
      <c r="Q32" s="75"/>
      <c r="R32" s="75"/>
    </row>
    <row r="33" spans="1:18" s="57" customFormat="1" ht="13.5" customHeight="1" x14ac:dyDescent="0.15">
      <c r="A33" s="263"/>
      <c r="B33" s="149" t="s">
        <v>7</v>
      </c>
      <c r="C33" s="229"/>
      <c r="D33" s="207">
        <v>531</v>
      </c>
      <c r="E33" s="230">
        <v>91</v>
      </c>
      <c r="F33" s="230">
        <v>20</v>
      </c>
      <c r="G33" s="230">
        <v>166</v>
      </c>
      <c r="H33" s="230">
        <v>239</v>
      </c>
      <c r="I33" s="232">
        <v>15</v>
      </c>
      <c r="K33" s="118">
        <f t="shared" ref="K33" si="52">SUM(E33:F33)</f>
        <v>111</v>
      </c>
      <c r="L33" s="110">
        <f t="shared" ref="L33" si="53">SUM(G33:H33)</f>
        <v>405</v>
      </c>
    </row>
    <row r="34" spans="1:18" ht="13.5" customHeight="1" x14ac:dyDescent="0.15">
      <c r="A34" s="263"/>
      <c r="B34" s="148"/>
      <c r="C34" s="17"/>
      <c r="D34" s="197"/>
      <c r="E34" s="105">
        <v>17.13747645951036</v>
      </c>
      <c r="F34" s="105">
        <v>3.766478342749529</v>
      </c>
      <c r="G34" s="105">
        <v>31.26177024482109</v>
      </c>
      <c r="H34" s="105">
        <v>45.009416195856872</v>
      </c>
      <c r="I34" s="107">
        <v>2.8248587570621471</v>
      </c>
      <c r="J34" s="75"/>
      <c r="K34" s="117">
        <f t="shared" ref="K34" si="54">K33/$D33*100</f>
        <v>20.903954802259886</v>
      </c>
      <c r="L34" s="107">
        <f t="shared" ref="L34" si="55">L33/$D33*100</f>
        <v>76.271186440677965</v>
      </c>
      <c r="M34" s="75"/>
      <c r="N34" s="75"/>
      <c r="O34" s="75"/>
      <c r="P34" s="75"/>
      <c r="Q34" s="75"/>
      <c r="R34" s="75"/>
    </row>
    <row r="35" spans="1:18" s="57" customFormat="1" ht="13.5" customHeight="1" x14ac:dyDescent="0.15">
      <c r="A35" s="263"/>
      <c r="B35" s="149" t="s">
        <v>45</v>
      </c>
      <c r="C35" s="229"/>
      <c r="D35" s="207">
        <v>750</v>
      </c>
      <c r="E35" s="230">
        <v>104</v>
      </c>
      <c r="F35" s="230">
        <v>31</v>
      </c>
      <c r="G35" s="230">
        <v>187</v>
      </c>
      <c r="H35" s="230">
        <v>371</v>
      </c>
      <c r="I35" s="232">
        <v>57</v>
      </c>
      <c r="K35" s="118">
        <f t="shared" ref="K35" si="56">SUM(E35:F35)</f>
        <v>135</v>
      </c>
      <c r="L35" s="110">
        <f t="shared" ref="L35" si="57">SUM(G35:H35)</f>
        <v>558</v>
      </c>
    </row>
    <row r="36" spans="1:18" ht="13.5" customHeight="1" x14ac:dyDescent="0.15">
      <c r="A36" s="263"/>
      <c r="B36" s="148"/>
      <c r="C36" s="17"/>
      <c r="D36" s="197"/>
      <c r="E36" s="105">
        <v>13.866666666666665</v>
      </c>
      <c r="F36" s="105">
        <v>4.1333333333333329</v>
      </c>
      <c r="G36" s="105">
        <v>24.933333333333334</v>
      </c>
      <c r="H36" s="105">
        <v>49.466666666666661</v>
      </c>
      <c r="I36" s="107">
        <v>7.6</v>
      </c>
      <c r="J36" s="75"/>
      <c r="K36" s="117">
        <f t="shared" ref="K36" si="58">K35/$D35*100</f>
        <v>18</v>
      </c>
      <c r="L36" s="107">
        <f t="shared" ref="L36" si="59">L35/$D35*100</f>
        <v>74.400000000000006</v>
      </c>
      <c r="M36" s="75"/>
      <c r="N36" s="75"/>
      <c r="O36" s="75"/>
      <c r="P36" s="75"/>
      <c r="Q36" s="75"/>
      <c r="R36" s="75"/>
    </row>
    <row r="37" spans="1:18" s="57" customFormat="1" ht="13.5" customHeight="1" x14ac:dyDescent="0.15">
      <c r="A37" s="263"/>
      <c r="B37" s="56" t="s">
        <v>46</v>
      </c>
      <c r="D37" s="191">
        <v>32</v>
      </c>
      <c r="E37" s="108">
        <v>7</v>
      </c>
      <c r="F37" s="108">
        <v>4</v>
      </c>
      <c r="G37" s="108">
        <v>6</v>
      </c>
      <c r="H37" s="108">
        <v>13</v>
      </c>
      <c r="I37" s="110">
        <v>2</v>
      </c>
      <c r="K37" s="118">
        <f t="shared" ref="K37" si="60">SUM(E37:F37)</f>
        <v>11</v>
      </c>
      <c r="L37" s="110">
        <f t="shared" ref="L37" si="61">SUM(G37:H37)</f>
        <v>19</v>
      </c>
    </row>
    <row r="38" spans="1:18" ht="13.5" customHeight="1" thickBot="1" x14ac:dyDescent="0.2">
      <c r="A38" s="263"/>
      <c r="B38" s="56"/>
      <c r="D38" s="192"/>
      <c r="E38" s="111">
        <v>21.875</v>
      </c>
      <c r="F38" s="111">
        <v>12.5</v>
      </c>
      <c r="G38" s="111">
        <v>18.75</v>
      </c>
      <c r="H38" s="111">
        <v>40.625</v>
      </c>
      <c r="I38" s="113">
        <v>6.25</v>
      </c>
      <c r="J38" s="75"/>
      <c r="K38" s="119">
        <f t="shared" ref="K38" si="62">K37/$D37*100</f>
        <v>34.375</v>
      </c>
      <c r="L38" s="113">
        <f t="shared" ref="L38" si="63">L37/$D37*100</f>
        <v>59.375</v>
      </c>
      <c r="M38" s="75"/>
      <c r="N38" s="75"/>
      <c r="O38" s="75"/>
      <c r="P38" s="75"/>
      <c r="Q38" s="75"/>
      <c r="R38" s="75"/>
    </row>
    <row r="39" spans="1:18" s="57" customFormat="1" ht="13.5" customHeight="1" x14ac:dyDescent="0.15">
      <c r="A39" s="265" t="s">
        <v>47</v>
      </c>
      <c r="B39" s="55" t="s">
        <v>49</v>
      </c>
      <c r="C39" s="217"/>
      <c r="D39" s="190">
        <v>365</v>
      </c>
      <c r="E39" s="108">
        <v>51</v>
      </c>
      <c r="F39" s="108">
        <v>7</v>
      </c>
      <c r="G39" s="108">
        <v>140</v>
      </c>
      <c r="H39" s="108">
        <v>162</v>
      </c>
      <c r="I39" s="110">
        <v>5</v>
      </c>
      <c r="K39" s="118">
        <f t="shared" ref="K39" si="64">SUM(E39:F39)</f>
        <v>58</v>
      </c>
      <c r="L39" s="110">
        <f t="shared" ref="L39" si="65">SUM(G39:H39)</f>
        <v>302</v>
      </c>
    </row>
    <row r="40" spans="1:18" ht="13.5" customHeight="1" x14ac:dyDescent="0.15">
      <c r="A40" s="263"/>
      <c r="B40" s="56"/>
      <c r="C40" s="218"/>
      <c r="D40" s="190"/>
      <c r="E40" s="219">
        <v>13.972602739726028</v>
      </c>
      <c r="F40" s="219">
        <v>1.9178082191780823</v>
      </c>
      <c r="G40" s="219">
        <v>38.356164383561641</v>
      </c>
      <c r="H40" s="219">
        <v>44.38356164383562</v>
      </c>
      <c r="I40" s="221">
        <v>1.3698630136986301</v>
      </c>
      <c r="J40" s="75"/>
      <c r="K40" s="117">
        <f t="shared" ref="K40" si="66">K39/$D39*100</f>
        <v>15.890410958904111</v>
      </c>
      <c r="L40" s="107">
        <f t="shared" ref="L40" si="67">L39/$D39*100</f>
        <v>82.739726027397268</v>
      </c>
      <c r="M40" s="75"/>
      <c r="N40" s="75"/>
      <c r="O40" s="75"/>
      <c r="P40" s="75"/>
      <c r="Q40" s="75"/>
      <c r="R40" s="75"/>
    </row>
    <row r="41" spans="1:18" s="57" customFormat="1" ht="13.5" customHeight="1" x14ac:dyDescent="0.15">
      <c r="A41" s="263"/>
      <c r="B41" s="149" t="s">
        <v>51</v>
      </c>
      <c r="C41" s="246"/>
      <c r="D41" s="206">
        <v>1728</v>
      </c>
      <c r="E41" s="230">
        <v>292</v>
      </c>
      <c r="F41" s="230">
        <v>61</v>
      </c>
      <c r="G41" s="230">
        <v>632</v>
      </c>
      <c r="H41" s="230">
        <v>667</v>
      </c>
      <c r="I41" s="232">
        <v>76</v>
      </c>
      <c r="K41" s="118">
        <f t="shared" ref="K41" si="68">SUM(E41:F41)</f>
        <v>353</v>
      </c>
      <c r="L41" s="110">
        <f t="shared" ref="L41" si="69">SUM(G41:H41)</f>
        <v>1299</v>
      </c>
    </row>
    <row r="42" spans="1:18" ht="13.5" customHeight="1" x14ac:dyDescent="0.15">
      <c r="A42" s="263"/>
      <c r="B42" s="148"/>
      <c r="C42" s="243"/>
      <c r="D42" s="194"/>
      <c r="E42" s="105">
        <v>16.898148148148149</v>
      </c>
      <c r="F42" s="105">
        <v>3.5300925925925921</v>
      </c>
      <c r="G42" s="105">
        <v>36.574074074074076</v>
      </c>
      <c r="H42" s="105">
        <v>38.599537037037038</v>
      </c>
      <c r="I42" s="107">
        <v>4.3981481481481479</v>
      </c>
      <c r="J42" s="75"/>
      <c r="K42" s="117">
        <f t="shared" ref="K42" si="70">K41/$D41*100</f>
        <v>20.42824074074074</v>
      </c>
      <c r="L42" s="107">
        <f t="shared" ref="L42" si="71">L41/$D41*100</f>
        <v>75.173611111111114</v>
      </c>
      <c r="M42" s="75"/>
      <c r="N42" s="75"/>
      <c r="O42" s="75"/>
      <c r="P42" s="75"/>
      <c r="Q42" s="75"/>
      <c r="R42" s="75"/>
    </row>
    <row r="43" spans="1:18" s="57" customFormat="1" ht="13.5" customHeight="1" x14ac:dyDescent="0.15">
      <c r="A43" s="263"/>
      <c r="B43" s="149" t="s">
        <v>52</v>
      </c>
      <c r="C43" s="246"/>
      <c r="D43" s="206">
        <v>317</v>
      </c>
      <c r="E43" s="230">
        <v>42</v>
      </c>
      <c r="F43" s="230">
        <v>18</v>
      </c>
      <c r="G43" s="230">
        <v>84</v>
      </c>
      <c r="H43" s="230">
        <v>153</v>
      </c>
      <c r="I43" s="232">
        <v>20</v>
      </c>
      <c r="K43" s="118">
        <f t="shared" ref="K43" si="72">SUM(E43:F43)</f>
        <v>60</v>
      </c>
      <c r="L43" s="110">
        <f t="shared" ref="L43" si="73">SUM(G43:H43)</f>
        <v>237</v>
      </c>
    </row>
    <row r="44" spans="1:18" ht="13.5" customHeight="1" x14ac:dyDescent="0.15">
      <c r="A44" s="263"/>
      <c r="B44" s="148"/>
      <c r="C44" s="243"/>
      <c r="D44" s="194"/>
      <c r="E44" s="105">
        <v>13.249211356466878</v>
      </c>
      <c r="F44" s="105">
        <v>5.6782334384858046</v>
      </c>
      <c r="G44" s="105">
        <v>26.498422712933756</v>
      </c>
      <c r="H44" s="105">
        <v>48.264984227129339</v>
      </c>
      <c r="I44" s="107">
        <v>6.309148264984227</v>
      </c>
      <c r="J44" s="75"/>
      <c r="K44" s="117">
        <f t="shared" ref="K44" si="74">K43/$D43*100</f>
        <v>18.927444794952681</v>
      </c>
      <c r="L44" s="107">
        <f t="shared" ref="L44" si="75">L43/$D43*100</f>
        <v>74.763406940063092</v>
      </c>
      <c r="M44" s="75"/>
      <c r="N44" s="75"/>
      <c r="O44" s="75"/>
      <c r="P44" s="75"/>
      <c r="Q44" s="75"/>
      <c r="R44" s="75"/>
    </row>
    <row r="45" spans="1:18" s="57" customFormat="1" ht="13.5" customHeight="1" x14ac:dyDescent="0.15">
      <c r="A45" s="263"/>
      <c r="B45" s="56" t="s">
        <v>72</v>
      </c>
      <c r="C45" s="244"/>
      <c r="D45" s="190">
        <v>45</v>
      </c>
      <c r="E45" s="108">
        <v>8</v>
      </c>
      <c r="F45" s="108">
        <v>5</v>
      </c>
      <c r="G45" s="108">
        <v>6</v>
      </c>
      <c r="H45" s="108">
        <v>22</v>
      </c>
      <c r="I45" s="110">
        <v>4</v>
      </c>
      <c r="K45" s="118">
        <f t="shared" ref="K45" si="76">SUM(E45:F45)</f>
        <v>13</v>
      </c>
      <c r="L45" s="110">
        <f t="shared" ref="L45" si="77">SUM(G45:H45)</f>
        <v>28</v>
      </c>
    </row>
    <row r="46" spans="1:18" ht="13.5" customHeight="1" thickBot="1" x14ac:dyDescent="0.2">
      <c r="A46" s="264"/>
      <c r="B46" s="150"/>
      <c r="C46" s="245"/>
      <c r="D46" s="195"/>
      <c r="E46" s="111">
        <v>17.777777777777779</v>
      </c>
      <c r="F46" s="111">
        <v>11.111111111111111</v>
      </c>
      <c r="G46" s="111">
        <v>13.333333333333334</v>
      </c>
      <c r="H46" s="111">
        <v>48.888888888888886</v>
      </c>
      <c r="I46" s="113">
        <v>8.8888888888888893</v>
      </c>
      <c r="J46" s="75"/>
      <c r="K46" s="119">
        <f t="shared" ref="K46" si="78">K45/$D45*100</f>
        <v>28.888888888888886</v>
      </c>
      <c r="L46" s="113">
        <f t="shared" ref="L46" si="79">L45/$D45*100</f>
        <v>62.222222222222221</v>
      </c>
      <c r="M46" s="75"/>
      <c r="N46" s="75"/>
      <c r="O46" s="75"/>
      <c r="P46" s="75"/>
      <c r="Q46" s="75"/>
      <c r="R46" s="75"/>
    </row>
    <row r="47" spans="1:18" s="57" customFormat="1" ht="13.5" customHeight="1" x14ac:dyDescent="0.15">
      <c r="A47" s="265" t="s">
        <v>224</v>
      </c>
      <c r="B47" s="55" t="s">
        <v>54</v>
      </c>
      <c r="C47" s="217"/>
      <c r="D47" s="190">
        <v>95</v>
      </c>
      <c r="E47" s="108">
        <v>15</v>
      </c>
      <c r="F47" s="108">
        <v>3</v>
      </c>
      <c r="G47" s="108">
        <v>49</v>
      </c>
      <c r="H47" s="108">
        <v>28</v>
      </c>
      <c r="I47" s="110">
        <v>0</v>
      </c>
      <c r="K47" s="118">
        <f t="shared" ref="K47" si="80">SUM(E47:F47)</f>
        <v>18</v>
      </c>
      <c r="L47" s="110">
        <f t="shared" ref="L47" si="81">SUM(G47:H47)</f>
        <v>77</v>
      </c>
    </row>
    <row r="48" spans="1:18" ht="13.5" customHeight="1" x14ac:dyDescent="0.15">
      <c r="A48" s="263"/>
      <c r="B48" s="56"/>
      <c r="C48" s="218"/>
      <c r="D48" s="190"/>
      <c r="E48" s="219">
        <v>15.789473684210526</v>
      </c>
      <c r="F48" s="219">
        <v>3.1578947368421053</v>
      </c>
      <c r="G48" s="219">
        <v>51.578947368421055</v>
      </c>
      <c r="H48" s="219">
        <v>29.473684210526311</v>
      </c>
      <c r="I48" s="221">
        <v>0</v>
      </c>
      <c r="J48" s="75"/>
      <c r="K48" s="117">
        <f t="shared" ref="K48" si="82">K47/$D47*100</f>
        <v>18.947368421052634</v>
      </c>
      <c r="L48" s="107">
        <f t="shared" ref="L48" si="83">L47/$D47*100</f>
        <v>81.05263157894737</v>
      </c>
      <c r="M48" s="75"/>
      <c r="N48" s="75"/>
      <c r="O48" s="75"/>
      <c r="P48" s="75"/>
      <c r="Q48" s="75"/>
      <c r="R48" s="75"/>
    </row>
    <row r="49" spans="1:18" s="57" customFormat="1" ht="13.5" customHeight="1" x14ac:dyDescent="0.15">
      <c r="A49" s="263"/>
      <c r="B49" s="149" t="s">
        <v>393</v>
      </c>
      <c r="C49" s="246"/>
      <c r="D49" s="206">
        <v>332</v>
      </c>
      <c r="E49" s="230">
        <v>39</v>
      </c>
      <c r="F49" s="230">
        <v>9</v>
      </c>
      <c r="G49" s="230">
        <v>118</v>
      </c>
      <c r="H49" s="230">
        <v>160</v>
      </c>
      <c r="I49" s="232">
        <v>6</v>
      </c>
      <c r="K49" s="118">
        <f t="shared" ref="K49" si="84">SUM(E49:F49)</f>
        <v>48</v>
      </c>
      <c r="L49" s="110">
        <f t="shared" ref="L49" si="85">SUM(G49:H49)</f>
        <v>278</v>
      </c>
    </row>
    <row r="50" spans="1:18" ht="13.5" customHeight="1" x14ac:dyDescent="0.15">
      <c r="A50" s="263"/>
      <c r="B50" s="148"/>
      <c r="C50" s="243"/>
      <c r="D50" s="194"/>
      <c r="E50" s="105">
        <v>11.746987951807229</v>
      </c>
      <c r="F50" s="105">
        <v>2.7108433734939759</v>
      </c>
      <c r="G50" s="105">
        <v>35.542168674698793</v>
      </c>
      <c r="H50" s="105">
        <v>48.192771084337352</v>
      </c>
      <c r="I50" s="107">
        <v>1.8072289156626504</v>
      </c>
      <c r="J50" s="75"/>
      <c r="K50" s="117">
        <f t="shared" ref="K50" si="86">K49/$D49*100</f>
        <v>14.457831325301203</v>
      </c>
      <c r="L50" s="107">
        <f t="shared" ref="L50" si="87">L49/$D49*100</f>
        <v>83.734939759036138</v>
      </c>
      <c r="M50" s="75"/>
      <c r="N50" s="75"/>
      <c r="O50" s="75"/>
      <c r="P50" s="75"/>
      <c r="Q50" s="75"/>
      <c r="R50" s="75"/>
    </row>
    <row r="51" spans="1:18" s="57" customFormat="1" ht="13.5" customHeight="1" x14ac:dyDescent="0.15">
      <c r="A51" s="263"/>
      <c r="B51" s="149" t="s">
        <v>56</v>
      </c>
      <c r="C51" s="246"/>
      <c r="D51" s="206">
        <v>216</v>
      </c>
      <c r="E51" s="230">
        <v>47</v>
      </c>
      <c r="F51" s="230">
        <v>7</v>
      </c>
      <c r="G51" s="230">
        <v>86</v>
      </c>
      <c r="H51" s="230">
        <v>69</v>
      </c>
      <c r="I51" s="232">
        <v>7</v>
      </c>
      <c r="K51" s="118">
        <f t="shared" ref="K51" si="88">SUM(E51:F51)</f>
        <v>54</v>
      </c>
      <c r="L51" s="110">
        <f t="shared" ref="L51" si="89">SUM(G51:H51)</f>
        <v>155</v>
      </c>
    </row>
    <row r="52" spans="1:18" ht="13.5" customHeight="1" x14ac:dyDescent="0.15">
      <c r="A52" s="263"/>
      <c r="B52" s="148"/>
      <c r="C52" s="243"/>
      <c r="D52" s="194"/>
      <c r="E52" s="105">
        <v>21.75925925925926</v>
      </c>
      <c r="F52" s="105">
        <v>3.2407407407407405</v>
      </c>
      <c r="G52" s="105">
        <v>39.814814814814817</v>
      </c>
      <c r="H52" s="105">
        <v>31.944444444444443</v>
      </c>
      <c r="I52" s="107">
        <v>3.2407407407407405</v>
      </c>
      <c r="J52" s="75"/>
      <c r="K52" s="117">
        <f t="shared" ref="K52" si="90">K51/$D51*100</f>
        <v>25</v>
      </c>
      <c r="L52" s="107">
        <f t="shared" ref="L52" si="91">L51/$D51*100</f>
        <v>71.759259259259252</v>
      </c>
      <c r="M52" s="75"/>
      <c r="N52" s="75"/>
      <c r="O52" s="75"/>
      <c r="P52" s="75"/>
      <c r="Q52" s="75"/>
      <c r="R52" s="75"/>
    </row>
    <row r="53" spans="1:18" s="57" customFormat="1" ht="13.5" customHeight="1" x14ac:dyDescent="0.15">
      <c r="A53" s="263"/>
      <c r="B53" s="149" t="s">
        <v>58</v>
      </c>
      <c r="C53" s="246"/>
      <c r="D53" s="206">
        <v>177</v>
      </c>
      <c r="E53" s="230">
        <v>46</v>
      </c>
      <c r="F53" s="230">
        <v>7</v>
      </c>
      <c r="G53" s="230">
        <v>82</v>
      </c>
      <c r="H53" s="230">
        <v>38</v>
      </c>
      <c r="I53" s="232">
        <v>4</v>
      </c>
      <c r="K53" s="118">
        <f t="shared" ref="K53" si="92">SUM(E53:F53)</f>
        <v>53</v>
      </c>
      <c r="L53" s="110">
        <f t="shared" ref="L53" si="93">SUM(G53:H53)</f>
        <v>120</v>
      </c>
    </row>
    <row r="54" spans="1:18" ht="13.5" customHeight="1" x14ac:dyDescent="0.15">
      <c r="A54" s="263"/>
      <c r="B54" s="148"/>
      <c r="C54" s="243"/>
      <c r="D54" s="194"/>
      <c r="E54" s="105">
        <v>25.988700564971751</v>
      </c>
      <c r="F54" s="105">
        <v>3.9548022598870061</v>
      </c>
      <c r="G54" s="105">
        <v>46.327683615819211</v>
      </c>
      <c r="H54" s="105">
        <v>21.468926553672315</v>
      </c>
      <c r="I54" s="107">
        <v>2.2598870056497176</v>
      </c>
      <c r="J54" s="75"/>
      <c r="K54" s="117">
        <f t="shared" ref="K54" si="94">K53/$D53*100</f>
        <v>29.943502824858758</v>
      </c>
      <c r="L54" s="107">
        <f t="shared" ref="L54" si="95">L53/$D53*100</f>
        <v>67.796610169491515</v>
      </c>
      <c r="M54" s="75"/>
      <c r="N54" s="75"/>
      <c r="O54" s="75"/>
      <c r="P54" s="75"/>
      <c r="Q54" s="75"/>
      <c r="R54" s="75"/>
    </row>
    <row r="55" spans="1:18" s="57" customFormat="1" ht="13.5" customHeight="1" x14ac:dyDescent="0.15">
      <c r="A55" s="263"/>
      <c r="B55" s="149" t="s">
        <v>60</v>
      </c>
      <c r="C55" s="246"/>
      <c r="D55" s="206">
        <v>396</v>
      </c>
      <c r="E55" s="230">
        <v>68</v>
      </c>
      <c r="F55" s="230">
        <v>13</v>
      </c>
      <c r="G55" s="230">
        <v>197</v>
      </c>
      <c r="H55" s="230">
        <v>101</v>
      </c>
      <c r="I55" s="232">
        <v>17</v>
      </c>
      <c r="K55" s="118">
        <f t="shared" ref="K55" si="96">SUM(E55:F55)</f>
        <v>81</v>
      </c>
      <c r="L55" s="110">
        <f t="shared" ref="L55" si="97">SUM(G55:H55)</f>
        <v>298</v>
      </c>
    </row>
    <row r="56" spans="1:18" ht="13.5" customHeight="1" x14ac:dyDescent="0.15">
      <c r="A56" s="263"/>
      <c r="B56" s="148"/>
      <c r="C56" s="243"/>
      <c r="D56" s="194"/>
      <c r="E56" s="105">
        <v>17.171717171717169</v>
      </c>
      <c r="F56" s="105">
        <v>3.2828282828282833</v>
      </c>
      <c r="G56" s="105">
        <v>49.747474747474747</v>
      </c>
      <c r="H56" s="105">
        <v>25.505050505050502</v>
      </c>
      <c r="I56" s="107">
        <v>4.2929292929292924</v>
      </c>
      <c r="J56" s="75"/>
      <c r="K56" s="117">
        <f t="shared" ref="K56" si="98">K55/$D55*100</f>
        <v>20.454545454545457</v>
      </c>
      <c r="L56" s="107">
        <f t="shared" ref="L56" si="99">L55/$D55*100</f>
        <v>75.252525252525245</v>
      </c>
      <c r="M56" s="75"/>
      <c r="N56" s="75"/>
      <c r="O56" s="75"/>
      <c r="P56" s="75"/>
      <c r="Q56" s="75"/>
      <c r="R56" s="75"/>
    </row>
    <row r="57" spans="1:18" s="57" customFormat="1" ht="13.5" customHeight="1" x14ac:dyDescent="0.15">
      <c r="A57" s="263"/>
      <c r="B57" s="149" t="s">
        <v>62</v>
      </c>
      <c r="C57" s="246"/>
      <c r="D57" s="206">
        <v>207</v>
      </c>
      <c r="E57" s="230">
        <v>36</v>
      </c>
      <c r="F57" s="230">
        <v>5</v>
      </c>
      <c r="G57" s="230">
        <v>79</v>
      </c>
      <c r="H57" s="230">
        <v>79</v>
      </c>
      <c r="I57" s="232">
        <v>8</v>
      </c>
      <c r="K57" s="118">
        <f t="shared" ref="K57" si="100">SUM(E57:F57)</f>
        <v>41</v>
      </c>
      <c r="L57" s="110">
        <f t="shared" ref="L57" si="101">SUM(G57:H57)</f>
        <v>158</v>
      </c>
    </row>
    <row r="58" spans="1:18" ht="13.5" customHeight="1" x14ac:dyDescent="0.15">
      <c r="A58" s="263"/>
      <c r="B58" s="148"/>
      <c r="C58" s="243"/>
      <c r="D58" s="194"/>
      <c r="E58" s="105">
        <v>17.391304347826086</v>
      </c>
      <c r="F58" s="105">
        <v>2.4154589371980677</v>
      </c>
      <c r="G58" s="105">
        <v>38.164251207729464</v>
      </c>
      <c r="H58" s="105">
        <v>38.164251207729464</v>
      </c>
      <c r="I58" s="107">
        <v>3.8647342995169081</v>
      </c>
      <c r="J58" s="75"/>
      <c r="K58" s="117">
        <f t="shared" ref="K58" si="102">K57/$D57*100</f>
        <v>19.806763285024154</v>
      </c>
      <c r="L58" s="107">
        <f t="shared" ref="L58" si="103">L57/$D57*100</f>
        <v>76.328502415458928</v>
      </c>
      <c r="M58" s="75"/>
      <c r="N58" s="75"/>
      <c r="O58" s="75"/>
      <c r="P58" s="75"/>
      <c r="Q58" s="75"/>
      <c r="R58" s="75"/>
    </row>
    <row r="59" spans="1:18" s="57" customFormat="1" ht="13.5" customHeight="1" x14ac:dyDescent="0.15">
      <c r="A59" s="263"/>
      <c r="B59" s="149" t="s">
        <v>64</v>
      </c>
      <c r="C59" s="246"/>
      <c r="D59" s="206">
        <v>142</v>
      </c>
      <c r="E59" s="230">
        <v>24</v>
      </c>
      <c r="F59" s="230">
        <v>6</v>
      </c>
      <c r="G59" s="230">
        <v>29</v>
      </c>
      <c r="H59" s="230">
        <v>74</v>
      </c>
      <c r="I59" s="232">
        <v>9</v>
      </c>
      <c r="K59" s="118">
        <f t="shared" ref="K59" si="104">SUM(E59:F59)</f>
        <v>30</v>
      </c>
      <c r="L59" s="110">
        <f t="shared" ref="L59" si="105">SUM(G59:H59)</f>
        <v>103</v>
      </c>
    </row>
    <row r="60" spans="1:18" ht="13.5" customHeight="1" x14ac:dyDescent="0.15">
      <c r="A60" s="263"/>
      <c r="B60" s="148"/>
      <c r="C60" s="243"/>
      <c r="D60" s="194"/>
      <c r="E60" s="105">
        <v>16.901408450704224</v>
      </c>
      <c r="F60" s="105">
        <v>4.225352112676056</v>
      </c>
      <c r="G60" s="105">
        <v>20.422535211267608</v>
      </c>
      <c r="H60" s="105">
        <v>52.112676056338024</v>
      </c>
      <c r="I60" s="107">
        <v>6.3380281690140841</v>
      </c>
      <c r="J60" s="75"/>
      <c r="K60" s="117">
        <f t="shared" ref="K60" si="106">K59/$D59*100</f>
        <v>21.12676056338028</v>
      </c>
      <c r="L60" s="107">
        <f t="shared" ref="L60" si="107">L59/$D59*100</f>
        <v>72.535211267605632</v>
      </c>
      <c r="M60" s="75"/>
      <c r="N60" s="75"/>
      <c r="O60" s="75"/>
      <c r="P60" s="75"/>
      <c r="Q60" s="75"/>
      <c r="R60" s="75"/>
    </row>
    <row r="61" spans="1:18" s="57" customFormat="1" ht="13.5" customHeight="1" x14ac:dyDescent="0.15">
      <c r="A61" s="263"/>
      <c r="B61" s="149" t="s">
        <v>66</v>
      </c>
      <c r="C61" s="246"/>
      <c r="D61" s="206">
        <v>524</v>
      </c>
      <c r="E61" s="230">
        <v>75</v>
      </c>
      <c r="F61" s="230">
        <v>21</v>
      </c>
      <c r="G61" s="230">
        <v>152</v>
      </c>
      <c r="H61" s="230">
        <v>244</v>
      </c>
      <c r="I61" s="232">
        <v>32</v>
      </c>
      <c r="K61" s="118">
        <f t="shared" ref="K61" si="108">SUM(E61:F61)</f>
        <v>96</v>
      </c>
      <c r="L61" s="110">
        <f t="shared" ref="L61" si="109">SUM(G61:H61)</f>
        <v>396</v>
      </c>
    </row>
    <row r="62" spans="1:18" ht="13.5" customHeight="1" x14ac:dyDescent="0.15">
      <c r="A62" s="263"/>
      <c r="B62" s="148"/>
      <c r="C62" s="243"/>
      <c r="D62" s="194"/>
      <c r="E62" s="105">
        <v>14.31297709923664</v>
      </c>
      <c r="F62" s="105">
        <v>4.007633587786259</v>
      </c>
      <c r="G62" s="105">
        <v>29.007633587786259</v>
      </c>
      <c r="H62" s="105">
        <v>46.564885496183209</v>
      </c>
      <c r="I62" s="107">
        <v>6.1068702290076331</v>
      </c>
      <c r="J62" s="75"/>
      <c r="K62" s="117">
        <f t="shared" ref="K62" si="110">K61/$D61*100</f>
        <v>18.320610687022899</v>
      </c>
      <c r="L62" s="107">
        <f t="shared" ref="L62" si="111">L61/$D61*100</f>
        <v>75.572519083969468</v>
      </c>
      <c r="M62" s="75"/>
      <c r="N62" s="75"/>
      <c r="O62" s="75"/>
      <c r="P62" s="75"/>
      <c r="Q62" s="75"/>
      <c r="R62" s="75"/>
    </row>
    <row r="63" spans="1:18" s="57" customFormat="1" ht="13.5" customHeight="1" x14ac:dyDescent="0.15">
      <c r="A63" s="263"/>
      <c r="B63" s="56" t="s">
        <v>67</v>
      </c>
      <c r="C63" s="244"/>
      <c r="D63" s="190">
        <v>543</v>
      </c>
      <c r="E63" s="108">
        <v>81</v>
      </c>
      <c r="F63" s="108">
        <v>23</v>
      </c>
      <c r="G63" s="108">
        <v>145</v>
      </c>
      <c r="H63" s="108">
        <v>261</v>
      </c>
      <c r="I63" s="110">
        <v>33</v>
      </c>
      <c r="K63" s="118">
        <f t="shared" ref="K63" si="112">SUM(E63:F63)</f>
        <v>104</v>
      </c>
      <c r="L63" s="110">
        <f t="shared" ref="L63" si="113">SUM(G63:H63)</f>
        <v>406</v>
      </c>
    </row>
    <row r="64" spans="1:18" ht="13.5" customHeight="1" thickBot="1" x14ac:dyDescent="0.2">
      <c r="A64" s="264"/>
      <c r="B64" s="150"/>
      <c r="C64" s="245"/>
      <c r="D64" s="195"/>
      <c r="E64" s="111">
        <v>14.917127071823206</v>
      </c>
      <c r="F64" s="111">
        <v>4.2357274401473299</v>
      </c>
      <c r="G64" s="111">
        <v>26.703499079189687</v>
      </c>
      <c r="H64" s="111">
        <v>48.066298342541437</v>
      </c>
      <c r="I64" s="113">
        <v>6.0773480662983426</v>
      </c>
      <c r="J64" s="75"/>
      <c r="K64" s="117">
        <f t="shared" ref="K64" si="114">K63/$D63*100</f>
        <v>19.152854511970535</v>
      </c>
      <c r="L64" s="107">
        <f t="shared" ref="L64" si="115">L63/$D63*100</f>
        <v>74.769797421731127</v>
      </c>
      <c r="M64" s="75"/>
      <c r="N64" s="75"/>
      <c r="O64" s="75"/>
      <c r="P64" s="75"/>
      <c r="Q64" s="75"/>
      <c r="R64" s="75"/>
    </row>
    <row r="65" spans="1:18" s="57" customFormat="1" ht="13.5" customHeight="1" x14ac:dyDescent="0.15">
      <c r="A65" s="269" t="s">
        <v>73</v>
      </c>
      <c r="B65" s="55" t="s">
        <v>68</v>
      </c>
      <c r="C65" s="217"/>
      <c r="D65" s="190">
        <v>1316</v>
      </c>
      <c r="E65" s="108">
        <v>185</v>
      </c>
      <c r="F65" s="108">
        <v>44</v>
      </c>
      <c r="G65" s="108">
        <v>449</v>
      </c>
      <c r="H65" s="108">
        <v>591</v>
      </c>
      <c r="I65" s="110">
        <v>47</v>
      </c>
      <c r="K65" s="116">
        <f t="shared" ref="K65" si="116">SUM(E65:F65)</f>
        <v>229</v>
      </c>
      <c r="L65" s="104">
        <f t="shared" ref="L65" si="117">SUM(G65:H65)</f>
        <v>1040</v>
      </c>
    </row>
    <row r="66" spans="1:18" ht="13.5" customHeight="1" x14ac:dyDescent="0.15">
      <c r="A66" s="263"/>
      <c r="B66" s="9" t="s">
        <v>69</v>
      </c>
      <c r="C66" s="243"/>
      <c r="D66" s="194"/>
      <c r="E66" s="105">
        <v>14.05775075987842</v>
      </c>
      <c r="F66" s="105">
        <v>3.3434650455927049</v>
      </c>
      <c r="G66" s="105">
        <v>34.118541033434653</v>
      </c>
      <c r="H66" s="105">
        <v>44.908814589665653</v>
      </c>
      <c r="I66" s="107">
        <v>3.5714285714285712</v>
      </c>
      <c r="J66" s="75"/>
      <c r="K66" s="117">
        <f t="shared" ref="K66" si="118">K65/$D65*100</f>
        <v>17.401215805471125</v>
      </c>
      <c r="L66" s="107">
        <f t="shared" ref="L66" si="119">L65/$D65*100</f>
        <v>79.027355623100306</v>
      </c>
      <c r="M66" s="75"/>
      <c r="N66" s="75"/>
      <c r="O66" s="75"/>
      <c r="P66" s="75"/>
      <c r="Q66" s="75"/>
      <c r="R66" s="75"/>
    </row>
    <row r="67" spans="1:18" s="57" customFormat="1" ht="13.5" customHeight="1" x14ac:dyDescent="0.15">
      <c r="A67" s="263"/>
      <c r="B67" s="56" t="s">
        <v>70</v>
      </c>
      <c r="C67" s="244"/>
      <c r="D67" s="190">
        <v>1077</v>
      </c>
      <c r="E67" s="108">
        <v>199</v>
      </c>
      <c r="F67" s="108">
        <v>42</v>
      </c>
      <c r="G67" s="108">
        <v>398</v>
      </c>
      <c r="H67" s="108">
        <v>386</v>
      </c>
      <c r="I67" s="110">
        <v>52</v>
      </c>
      <c r="K67" s="118">
        <f t="shared" ref="K67" si="120">SUM(E67:F67)</f>
        <v>241</v>
      </c>
      <c r="L67" s="110">
        <f t="shared" ref="L67" si="121">SUM(G67:H67)</f>
        <v>784</v>
      </c>
    </row>
    <row r="68" spans="1:18" ht="13.5" customHeight="1" x14ac:dyDescent="0.15">
      <c r="A68" s="263"/>
      <c r="B68" s="9" t="s">
        <v>71</v>
      </c>
      <c r="C68" s="243"/>
      <c r="D68" s="194"/>
      <c r="E68" s="105">
        <v>18.477251624883937</v>
      </c>
      <c r="F68" s="105">
        <v>3.8997214484679668</v>
      </c>
      <c r="G68" s="105">
        <v>36.954503249767875</v>
      </c>
      <c r="H68" s="105">
        <v>35.840297121634165</v>
      </c>
      <c r="I68" s="107">
        <v>4.8282265552460544</v>
      </c>
      <c r="J68" s="75"/>
      <c r="K68" s="117">
        <f t="shared" ref="K68" si="122">K67/$D67*100</f>
        <v>22.376973073351902</v>
      </c>
      <c r="L68" s="107">
        <f t="shared" ref="L68" si="123">L67/$D67*100</f>
        <v>72.794800371402047</v>
      </c>
      <c r="M68" s="75"/>
      <c r="N68" s="75"/>
      <c r="O68" s="75"/>
      <c r="P68" s="75"/>
      <c r="Q68" s="75"/>
      <c r="R68" s="75"/>
    </row>
    <row r="69" spans="1:18" s="57" customFormat="1" ht="13.5" customHeight="1" x14ac:dyDescent="0.15">
      <c r="A69" s="263"/>
      <c r="B69" s="56" t="s">
        <v>72</v>
      </c>
      <c r="C69" s="244"/>
      <c r="D69" s="190">
        <v>62</v>
      </c>
      <c r="E69" s="108">
        <v>9</v>
      </c>
      <c r="F69" s="108">
        <v>5</v>
      </c>
      <c r="G69" s="108">
        <v>15</v>
      </c>
      <c r="H69" s="108">
        <v>27</v>
      </c>
      <c r="I69" s="110">
        <v>6</v>
      </c>
      <c r="K69" s="118">
        <f t="shared" ref="K69" si="124">SUM(E69:F69)</f>
        <v>14</v>
      </c>
      <c r="L69" s="110">
        <f t="shared" ref="L69" si="125">SUM(G69:H69)</f>
        <v>42</v>
      </c>
    </row>
    <row r="70" spans="1:18" ht="13.5" customHeight="1" thickBot="1" x14ac:dyDescent="0.2">
      <c r="A70" s="264"/>
      <c r="B70" s="16"/>
      <c r="C70" s="245"/>
      <c r="D70" s="195"/>
      <c r="E70" s="111">
        <v>14.516129032258066</v>
      </c>
      <c r="F70" s="111">
        <v>8.064516129032258</v>
      </c>
      <c r="G70" s="111">
        <v>24.193548387096776</v>
      </c>
      <c r="H70" s="111">
        <v>43.548387096774192</v>
      </c>
      <c r="I70" s="113">
        <v>9.67741935483871</v>
      </c>
      <c r="J70" s="75"/>
      <c r="K70" s="119">
        <f t="shared" ref="K70" si="126">K69/$D69*100</f>
        <v>22.58064516129032</v>
      </c>
      <c r="L70" s="113">
        <f t="shared" ref="L70" si="127">L69/$D69*100</f>
        <v>67.741935483870961</v>
      </c>
      <c r="M70" s="75"/>
      <c r="N70" s="75"/>
      <c r="O70" s="75"/>
      <c r="P70" s="75"/>
      <c r="Q70" s="75"/>
      <c r="R70" s="75"/>
    </row>
    <row r="71" spans="1:18" s="57" customFormat="1" ht="13.5" customHeight="1" x14ac:dyDescent="0.15">
      <c r="A71" s="261" t="s">
        <v>404</v>
      </c>
      <c r="B71" s="56" t="s">
        <v>489</v>
      </c>
      <c r="D71" s="190">
        <v>1064</v>
      </c>
      <c r="E71" s="108">
        <v>187</v>
      </c>
      <c r="F71" s="108">
        <v>33</v>
      </c>
      <c r="G71" s="108">
        <v>392</v>
      </c>
      <c r="H71" s="108">
        <v>408</v>
      </c>
      <c r="I71" s="110">
        <v>44</v>
      </c>
      <c r="K71" s="116">
        <f t="shared" ref="K71" si="128">SUM(E71:F71)</f>
        <v>220</v>
      </c>
      <c r="L71" s="104">
        <f t="shared" ref="L71" si="129">SUM(G71:H71)</f>
        <v>800</v>
      </c>
    </row>
    <row r="72" spans="1:18" ht="13.5" customHeight="1" x14ac:dyDescent="0.15">
      <c r="A72" s="261"/>
      <c r="B72" s="9" t="s">
        <v>490</v>
      </c>
      <c r="C72" s="17"/>
      <c r="D72" s="194"/>
      <c r="E72" s="105">
        <v>17.575187969924812</v>
      </c>
      <c r="F72" s="105">
        <v>3.1015037593984962</v>
      </c>
      <c r="G72" s="105">
        <v>36.84210526315789</v>
      </c>
      <c r="H72" s="105">
        <v>38.345864661654133</v>
      </c>
      <c r="I72" s="107">
        <v>4.1353383458646613</v>
      </c>
      <c r="J72" s="75"/>
      <c r="K72" s="117">
        <f t="shared" ref="K72" si="130">K71/$D71*100</f>
        <v>20.676691729323306</v>
      </c>
      <c r="L72" s="107">
        <f t="shared" ref="L72" si="131">L71/$D71*100</f>
        <v>75.187969924812023</v>
      </c>
      <c r="M72" s="75"/>
      <c r="N72" s="75"/>
      <c r="O72" s="75"/>
      <c r="P72" s="75"/>
      <c r="Q72" s="75"/>
      <c r="R72" s="75"/>
    </row>
    <row r="73" spans="1:18" s="57" customFormat="1" ht="13.5" customHeight="1" x14ac:dyDescent="0.15">
      <c r="A73" s="261"/>
      <c r="B73" s="56" t="s">
        <v>405</v>
      </c>
      <c r="D73" s="190">
        <v>348</v>
      </c>
      <c r="E73" s="108">
        <v>67</v>
      </c>
      <c r="F73" s="108">
        <v>7</v>
      </c>
      <c r="G73" s="108">
        <v>169</v>
      </c>
      <c r="H73" s="108">
        <v>98</v>
      </c>
      <c r="I73" s="110">
        <v>7</v>
      </c>
      <c r="K73" s="118">
        <f t="shared" ref="K73" si="132">SUM(E73:F73)</f>
        <v>74</v>
      </c>
      <c r="L73" s="110">
        <f t="shared" ref="L73" si="133">SUM(G73:H73)</f>
        <v>267</v>
      </c>
    </row>
    <row r="74" spans="1:18" ht="13.5" customHeight="1" x14ac:dyDescent="0.15">
      <c r="A74" s="261"/>
      <c r="B74" s="9" t="s">
        <v>490</v>
      </c>
      <c r="C74" s="17"/>
      <c r="D74" s="194"/>
      <c r="E74" s="105">
        <v>19.25287356321839</v>
      </c>
      <c r="F74" s="105">
        <v>2.0114942528735633</v>
      </c>
      <c r="G74" s="105">
        <v>48.563218390804593</v>
      </c>
      <c r="H74" s="105">
        <v>28.160919540229884</v>
      </c>
      <c r="I74" s="107">
        <v>2.0114942528735633</v>
      </c>
      <c r="J74" s="75"/>
      <c r="K74" s="117">
        <f t="shared" ref="K74" si="134">K73/$D73*100</f>
        <v>21.264367816091951</v>
      </c>
      <c r="L74" s="107">
        <f t="shared" ref="L74" si="135">L73/$D73*100</f>
        <v>76.724137931034491</v>
      </c>
      <c r="M74" s="75"/>
      <c r="N74" s="75"/>
      <c r="O74" s="75"/>
      <c r="P74" s="75"/>
      <c r="Q74" s="75"/>
      <c r="R74" s="75"/>
    </row>
    <row r="75" spans="1:18" s="57" customFormat="1" ht="13.5" customHeight="1" x14ac:dyDescent="0.15">
      <c r="A75" s="261"/>
      <c r="B75" s="56" t="s">
        <v>406</v>
      </c>
      <c r="D75" s="190">
        <v>1043</v>
      </c>
      <c r="E75" s="108">
        <v>139</v>
      </c>
      <c r="F75" s="108">
        <v>51</v>
      </c>
      <c r="G75" s="108">
        <v>301</v>
      </c>
      <c r="H75" s="108">
        <v>498</v>
      </c>
      <c r="I75" s="110">
        <v>54</v>
      </c>
      <c r="K75" s="118">
        <f t="shared" ref="K75" si="136">SUM(E75:F75)</f>
        <v>190</v>
      </c>
      <c r="L75" s="110">
        <f t="shared" ref="L75" si="137">SUM(G75:H75)</f>
        <v>799</v>
      </c>
    </row>
    <row r="76" spans="1:18" ht="13.5" customHeight="1" thickBot="1" x14ac:dyDescent="0.2">
      <c r="A76" s="262"/>
      <c r="B76" s="16"/>
      <c r="C76" s="18"/>
      <c r="D76" s="195"/>
      <c r="E76" s="111">
        <v>13.32694151486098</v>
      </c>
      <c r="F76" s="111">
        <v>4.8897411313518697</v>
      </c>
      <c r="G76" s="111">
        <v>28.859060402684566</v>
      </c>
      <c r="H76" s="111">
        <v>47.746883988494723</v>
      </c>
      <c r="I76" s="113">
        <v>5.177372962607862</v>
      </c>
      <c r="J76" s="75"/>
      <c r="K76" s="119">
        <f t="shared" ref="K76:L76" si="138">K75/$D75*100</f>
        <v>18.216682646212849</v>
      </c>
      <c r="L76" s="113">
        <f t="shared" si="138"/>
        <v>76.605944391179293</v>
      </c>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tint="0.39997558519241921"/>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I1" s="4"/>
      <c r="S1" s="49" t="s">
        <v>602</v>
      </c>
    </row>
    <row r="2" spans="1:19" ht="36" customHeight="1" thickBot="1" x14ac:dyDescent="0.2">
      <c r="A2" s="5" t="s">
        <v>738</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153">
        <v>2</v>
      </c>
      <c r="G3" s="153">
        <v>3</v>
      </c>
      <c r="H3" s="153">
        <v>4</v>
      </c>
      <c r="I3" s="25"/>
      <c r="J3" s="48"/>
      <c r="K3" s="48"/>
      <c r="L3" s="48"/>
      <c r="M3" s="48"/>
      <c r="N3" s="48"/>
      <c r="O3" s="48"/>
      <c r="P3" s="48"/>
      <c r="Q3" s="48"/>
      <c r="R3" s="48"/>
    </row>
    <row r="4" spans="1:19" ht="171.9" customHeight="1" thickBot="1" x14ac:dyDescent="0.2">
      <c r="A4" s="266" t="s">
        <v>742</v>
      </c>
      <c r="B4" s="274"/>
      <c r="C4" s="275"/>
      <c r="D4" s="52" t="s">
        <v>346</v>
      </c>
      <c r="E4" s="251" t="s">
        <v>607</v>
      </c>
      <c r="F4" s="50" t="s">
        <v>608</v>
      </c>
      <c r="G4" s="50" t="s">
        <v>609</v>
      </c>
      <c r="H4" s="50" t="s">
        <v>9</v>
      </c>
      <c r="I4" s="53" t="s">
        <v>347</v>
      </c>
      <c r="J4" s="19"/>
      <c r="K4" s="19"/>
      <c r="L4" s="19"/>
      <c r="M4" s="19"/>
      <c r="N4" s="19"/>
      <c r="O4" s="19"/>
      <c r="P4" s="19"/>
      <c r="Q4" s="19"/>
      <c r="R4" s="19"/>
      <c r="S4" s="32"/>
    </row>
    <row r="5" spans="1:19" s="57" customFormat="1" ht="13.5" customHeight="1" x14ac:dyDescent="0.15">
      <c r="A5" s="58" t="s">
        <v>30</v>
      </c>
      <c r="B5" s="59"/>
      <c r="C5" s="59"/>
      <c r="D5" s="191">
        <v>484</v>
      </c>
      <c r="E5" s="96">
        <v>263</v>
      </c>
      <c r="F5" s="96">
        <v>196</v>
      </c>
      <c r="G5" s="96">
        <v>71</v>
      </c>
      <c r="H5" s="96">
        <v>60</v>
      </c>
      <c r="I5" s="98">
        <v>7</v>
      </c>
      <c r="J5" s="73"/>
      <c r="K5" s="73"/>
      <c r="L5" s="73"/>
      <c r="M5" s="73"/>
      <c r="N5" s="73"/>
      <c r="O5" s="73"/>
      <c r="P5" s="73"/>
      <c r="Q5" s="73"/>
      <c r="R5" s="73"/>
    </row>
    <row r="6" spans="1:19" ht="13.5" customHeight="1" thickBot="1" x14ac:dyDescent="0.2">
      <c r="A6" s="7"/>
      <c r="B6" s="8"/>
      <c r="C6" s="8"/>
      <c r="D6" s="192"/>
      <c r="E6" s="99">
        <v>54.338842975206617</v>
      </c>
      <c r="F6" s="99">
        <v>40.495867768595041</v>
      </c>
      <c r="G6" s="99">
        <v>14.669421487603307</v>
      </c>
      <c r="H6" s="99">
        <v>12.396694214876034</v>
      </c>
      <c r="I6" s="101">
        <v>1.4462809917355373</v>
      </c>
      <c r="J6" s="74"/>
      <c r="K6" s="74"/>
      <c r="L6" s="74"/>
      <c r="M6" s="74"/>
      <c r="N6" s="74"/>
      <c r="O6" s="74"/>
      <c r="P6" s="74"/>
      <c r="Q6" s="74"/>
      <c r="R6" s="74"/>
    </row>
    <row r="7" spans="1:19" s="57" customFormat="1" ht="13.5" customHeight="1" x14ac:dyDescent="0.15">
      <c r="A7" s="265" t="s">
        <v>31</v>
      </c>
      <c r="B7" s="55" t="s">
        <v>33</v>
      </c>
      <c r="C7" s="60"/>
      <c r="D7" s="193">
        <v>255</v>
      </c>
      <c r="E7" s="102">
        <v>136</v>
      </c>
      <c r="F7" s="102">
        <v>103</v>
      </c>
      <c r="G7" s="102">
        <v>42</v>
      </c>
      <c r="H7" s="102">
        <v>28</v>
      </c>
      <c r="I7" s="104">
        <v>4</v>
      </c>
    </row>
    <row r="8" spans="1:19" ht="13.5" customHeight="1" x14ac:dyDescent="0.15">
      <c r="A8" s="263"/>
      <c r="B8" s="148"/>
      <c r="C8" s="17"/>
      <c r="D8" s="194"/>
      <c r="E8" s="105">
        <v>53.333333333333336</v>
      </c>
      <c r="F8" s="105">
        <v>40.392156862745097</v>
      </c>
      <c r="G8" s="105">
        <v>16.470588235294116</v>
      </c>
      <c r="H8" s="105">
        <v>10.980392156862745</v>
      </c>
      <c r="I8" s="107">
        <v>1.5686274509803921</v>
      </c>
      <c r="J8" s="75"/>
      <c r="K8" s="75"/>
      <c r="L8" s="75"/>
      <c r="M8" s="75"/>
      <c r="N8" s="75"/>
      <c r="O8" s="75"/>
      <c r="P8" s="75"/>
      <c r="Q8" s="75"/>
      <c r="R8" s="75"/>
    </row>
    <row r="9" spans="1:19" s="57" customFormat="1" ht="13.5" customHeight="1" x14ac:dyDescent="0.15">
      <c r="A9" s="263"/>
      <c r="B9" s="56" t="s">
        <v>35</v>
      </c>
      <c r="D9" s="190">
        <v>40</v>
      </c>
      <c r="E9" s="108">
        <v>24</v>
      </c>
      <c r="F9" s="108">
        <v>16</v>
      </c>
      <c r="G9" s="108">
        <v>4</v>
      </c>
      <c r="H9" s="108">
        <v>1</v>
      </c>
      <c r="I9" s="110">
        <v>0</v>
      </c>
    </row>
    <row r="10" spans="1:19" ht="13.5" customHeight="1" x14ac:dyDescent="0.15">
      <c r="A10" s="263"/>
      <c r="B10" s="148"/>
      <c r="C10" s="17"/>
      <c r="D10" s="194"/>
      <c r="E10" s="105">
        <v>60</v>
      </c>
      <c r="F10" s="105">
        <v>40</v>
      </c>
      <c r="G10" s="105">
        <v>10</v>
      </c>
      <c r="H10" s="105">
        <v>2.5</v>
      </c>
      <c r="I10" s="107">
        <v>0</v>
      </c>
      <c r="J10" s="75"/>
      <c r="K10" s="75"/>
      <c r="L10" s="75"/>
      <c r="M10" s="75"/>
      <c r="N10" s="75"/>
      <c r="O10" s="75"/>
      <c r="P10" s="75"/>
      <c r="Q10" s="75"/>
      <c r="R10" s="75"/>
    </row>
    <row r="11" spans="1:19" s="57" customFormat="1" ht="13.5" customHeight="1" x14ac:dyDescent="0.15">
      <c r="A11" s="263"/>
      <c r="B11" s="56" t="s">
        <v>37</v>
      </c>
      <c r="D11" s="190">
        <v>119</v>
      </c>
      <c r="E11" s="108">
        <v>65</v>
      </c>
      <c r="F11" s="108">
        <v>50</v>
      </c>
      <c r="G11" s="108">
        <v>18</v>
      </c>
      <c r="H11" s="108">
        <v>18</v>
      </c>
      <c r="I11" s="110">
        <v>2</v>
      </c>
    </row>
    <row r="12" spans="1:19" ht="13.5" customHeight="1" x14ac:dyDescent="0.15">
      <c r="A12" s="263"/>
      <c r="B12" s="148"/>
      <c r="C12" s="17"/>
      <c r="D12" s="194"/>
      <c r="E12" s="105">
        <v>54.621848739495796</v>
      </c>
      <c r="F12" s="105">
        <v>42.016806722689076</v>
      </c>
      <c r="G12" s="105">
        <v>15.126050420168067</v>
      </c>
      <c r="H12" s="105">
        <v>15.126050420168067</v>
      </c>
      <c r="I12" s="107">
        <v>1.680672268907563</v>
      </c>
      <c r="J12" s="75"/>
      <c r="K12" s="75"/>
      <c r="L12" s="75"/>
      <c r="M12" s="75"/>
      <c r="N12" s="75"/>
      <c r="O12" s="75"/>
      <c r="P12" s="75"/>
      <c r="Q12" s="75"/>
      <c r="R12" s="75"/>
    </row>
    <row r="13" spans="1:19" s="57" customFormat="1" ht="13.5" customHeight="1" x14ac:dyDescent="0.15">
      <c r="A13" s="263"/>
      <c r="B13" s="56" t="s">
        <v>39</v>
      </c>
      <c r="D13" s="190">
        <v>28</v>
      </c>
      <c r="E13" s="108">
        <v>16</v>
      </c>
      <c r="F13" s="108">
        <v>10</v>
      </c>
      <c r="G13" s="108">
        <v>2</v>
      </c>
      <c r="H13" s="108">
        <v>5</v>
      </c>
      <c r="I13" s="110">
        <v>1</v>
      </c>
    </row>
    <row r="14" spans="1:19" ht="13.5" customHeight="1" x14ac:dyDescent="0.15">
      <c r="A14" s="263"/>
      <c r="B14" s="148"/>
      <c r="C14" s="17"/>
      <c r="D14" s="194"/>
      <c r="E14" s="105">
        <v>57.142857142857139</v>
      </c>
      <c r="F14" s="105">
        <v>35.714285714285715</v>
      </c>
      <c r="G14" s="105">
        <v>7.1428571428571423</v>
      </c>
      <c r="H14" s="105">
        <v>17.857142857142858</v>
      </c>
      <c r="I14" s="107">
        <v>3.5714285714285712</v>
      </c>
      <c r="J14" s="75"/>
      <c r="K14" s="75"/>
      <c r="L14" s="75"/>
      <c r="M14" s="75"/>
      <c r="N14" s="75"/>
      <c r="O14" s="75"/>
      <c r="P14" s="75"/>
      <c r="Q14" s="75"/>
      <c r="R14" s="75"/>
    </row>
    <row r="15" spans="1:19" s="57" customFormat="1" ht="13.5" customHeight="1" x14ac:dyDescent="0.15">
      <c r="A15" s="263"/>
      <c r="B15" s="56" t="s">
        <v>41</v>
      </c>
      <c r="D15" s="190">
        <v>29</v>
      </c>
      <c r="E15" s="108">
        <v>13</v>
      </c>
      <c r="F15" s="108">
        <v>12</v>
      </c>
      <c r="G15" s="108">
        <v>3</v>
      </c>
      <c r="H15" s="108">
        <v>6</v>
      </c>
      <c r="I15" s="110">
        <v>0</v>
      </c>
    </row>
    <row r="16" spans="1:19" ht="13.5" customHeight="1" x14ac:dyDescent="0.15">
      <c r="A16" s="263"/>
      <c r="B16" s="148"/>
      <c r="C16" s="17"/>
      <c r="D16" s="194"/>
      <c r="E16" s="105">
        <v>44.827586206896555</v>
      </c>
      <c r="F16" s="105">
        <v>41.379310344827587</v>
      </c>
      <c r="G16" s="105">
        <v>10.344827586206897</v>
      </c>
      <c r="H16" s="105">
        <v>20.689655172413794</v>
      </c>
      <c r="I16" s="107">
        <v>0</v>
      </c>
      <c r="J16" s="75"/>
      <c r="K16" s="75"/>
      <c r="L16" s="75"/>
      <c r="M16" s="75"/>
      <c r="N16" s="75"/>
      <c r="O16" s="75"/>
      <c r="P16" s="75"/>
      <c r="Q16" s="75"/>
      <c r="R16" s="75"/>
    </row>
    <row r="17" spans="1:18" s="57" customFormat="1" ht="13.5" customHeight="1" x14ac:dyDescent="0.15">
      <c r="A17" s="263"/>
      <c r="B17" s="56" t="s">
        <v>43</v>
      </c>
      <c r="D17" s="190">
        <v>13</v>
      </c>
      <c r="E17" s="108">
        <v>9</v>
      </c>
      <c r="F17" s="108">
        <v>5</v>
      </c>
      <c r="G17" s="108">
        <v>2</v>
      </c>
      <c r="H17" s="108">
        <v>2</v>
      </c>
      <c r="I17" s="110">
        <v>0</v>
      </c>
    </row>
    <row r="18" spans="1:18" ht="13.5" customHeight="1" thickBot="1" x14ac:dyDescent="0.2">
      <c r="A18" s="264"/>
      <c r="B18" s="150"/>
      <c r="C18" s="18"/>
      <c r="D18" s="195"/>
      <c r="E18" s="111">
        <v>69.230769230769226</v>
      </c>
      <c r="F18" s="111">
        <v>38.461538461538467</v>
      </c>
      <c r="G18" s="111">
        <v>15.384615384615385</v>
      </c>
      <c r="H18" s="111">
        <v>15.384615384615385</v>
      </c>
      <c r="I18" s="113">
        <v>0</v>
      </c>
      <c r="J18" s="75"/>
      <c r="K18" s="75"/>
      <c r="L18" s="75"/>
      <c r="M18" s="75"/>
      <c r="N18" s="75"/>
      <c r="O18" s="75"/>
      <c r="P18" s="75"/>
      <c r="Q18" s="75"/>
      <c r="R18" s="75"/>
    </row>
    <row r="19" spans="1:18" s="57" customFormat="1" ht="13.5" customHeight="1" x14ac:dyDescent="0.15">
      <c r="A19" s="265" t="s">
        <v>0</v>
      </c>
      <c r="B19" s="55" t="s">
        <v>1</v>
      </c>
      <c r="C19" s="217"/>
      <c r="D19" s="193">
        <v>205</v>
      </c>
      <c r="E19" s="102">
        <v>90</v>
      </c>
      <c r="F19" s="102">
        <v>97</v>
      </c>
      <c r="G19" s="102">
        <v>22</v>
      </c>
      <c r="H19" s="102">
        <v>27</v>
      </c>
      <c r="I19" s="104">
        <v>4</v>
      </c>
    </row>
    <row r="20" spans="1:18" ht="13.5" customHeight="1" x14ac:dyDescent="0.15">
      <c r="A20" s="263"/>
      <c r="B20" s="56"/>
      <c r="C20" s="218"/>
      <c r="D20" s="190"/>
      <c r="E20" s="219">
        <v>43.902439024390247</v>
      </c>
      <c r="F20" s="219">
        <v>47.317073170731703</v>
      </c>
      <c r="G20" s="219">
        <v>10.731707317073171</v>
      </c>
      <c r="H20" s="219">
        <v>13.170731707317074</v>
      </c>
      <c r="I20" s="221">
        <v>1.9512195121951219</v>
      </c>
      <c r="J20" s="75"/>
      <c r="K20" s="75"/>
      <c r="L20" s="75"/>
      <c r="M20" s="75"/>
      <c r="N20" s="75"/>
      <c r="O20" s="75"/>
      <c r="P20" s="75"/>
      <c r="Q20" s="75"/>
      <c r="R20" s="75"/>
    </row>
    <row r="21" spans="1:18" s="57" customFormat="1" ht="13.5" customHeight="1" x14ac:dyDescent="0.15">
      <c r="A21" s="263"/>
      <c r="B21" s="149" t="s">
        <v>2</v>
      </c>
      <c r="C21" s="229"/>
      <c r="D21" s="206">
        <v>267</v>
      </c>
      <c r="E21" s="230">
        <v>166</v>
      </c>
      <c r="F21" s="230">
        <v>97</v>
      </c>
      <c r="G21" s="230">
        <v>45</v>
      </c>
      <c r="H21" s="230">
        <v>32</v>
      </c>
      <c r="I21" s="232">
        <v>3</v>
      </c>
    </row>
    <row r="22" spans="1:18" ht="13.5" customHeight="1" x14ac:dyDescent="0.15">
      <c r="A22" s="263"/>
      <c r="B22" s="148"/>
      <c r="C22" s="17"/>
      <c r="D22" s="194"/>
      <c r="E22" s="105">
        <v>62.172284644194754</v>
      </c>
      <c r="F22" s="105">
        <v>36.329588014981276</v>
      </c>
      <c r="G22" s="105">
        <v>16.853932584269664</v>
      </c>
      <c r="H22" s="105">
        <v>11.985018726591761</v>
      </c>
      <c r="I22" s="107">
        <v>1.1235955056179776</v>
      </c>
      <c r="J22" s="75"/>
      <c r="K22" s="75"/>
      <c r="L22" s="75"/>
      <c r="M22" s="75"/>
      <c r="N22" s="75"/>
      <c r="O22" s="75"/>
      <c r="P22" s="75"/>
      <c r="Q22" s="75"/>
      <c r="R22" s="75"/>
    </row>
    <row r="23" spans="1:18" s="57" customFormat="1" ht="13.5" customHeight="1" x14ac:dyDescent="0.15">
      <c r="A23" s="263"/>
      <c r="B23" s="56" t="s">
        <v>46</v>
      </c>
      <c r="D23" s="190">
        <v>12</v>
      </c>
      <c r="E23" s="108">
        <v>7</v>
      </c>
      <c r="F23" s="108">
        <v>2</v>
      </c>
      <c r="G23" s="108">
        <v>4</v>
      </c>
      <c r="H23" s="108">
        <v>1</v>
      </c>
      <c r="I23" s="110">
        <v>0</v>
      </c>
    </row>
    <row r="24" spans="1:18" ht="13.5" customHeight="1" thickBot="1" x14ac:dyDescent="0.2">
      <c r="A24" s="264"/>
      <c r="B24" s="150"/>
      <c r="C24" s="18"/>
      <c r="D24" s="195"/>
      <c r="E24" s="111">
        <v>58.333333333333336</v>
      </c>
      <c r="F24" s="111">
        <v>16.666666666666664</v>
      </c>
      <c r="G24" s="111">
        <v>33.333333333333329</v>
      </c>
      <c r="H24" s="111">
        <v>8.3333333333333321</v>
      </c>
      <c r="I24" s="113">
        <v>0</v>
      </c>
      <c r="J24" s="75"/>
      <c r="K24" s="75"/>
      <c r="L24" s="75"/>
      <c r="M24" s="75"/>
      <c r="N24" s="75"/>
      <c r="O24" s="75"/>
      <c r="P24" s="75"/>
      <c r="Q24" s="75"/>
      <c r="R24" s="75"/>
    </row>
    <row r="25" spans="1:18" s="57" customFormat="1" ht="13.5" customHeight="1" x14ac:dyDescent="0.15">
      <c r="A25" s="265" t="s">
        <v>44</v>
      </c>
      <c r="B25" s="55" t="s">
        <v>3</v>
      </c>
      <c r="C25" s="60"/>
      <c r="D25" s="196">
        <v>25</v>
      </c>
      <c r="E25" s="102">
        <v>16</v>
      </c>
      <c r="F25" s="102">
        <v>11</v>
      </c>
      <c r="G25" s="102">
        <v>1</v>
      </c>
      <c r="H25" s="102">
        <v>3</v>
      </c>
      <c r="I25" s="104">
        <v>0</v>
      </c>
    </row>
    <row r="26" spans="1:18" ht="13.5" customHeight="1" x14ac:dyDescent="0.15">
      <c r="A26" s="263"/>
      <c r="B26" s="56"/>
      <c r="D26" s="191"/>
      <c r="E26" s="219">
        <v>64</v>
      </c>
      <c r="F26" s="219">
        <v>44</v>
      </c>
      <c r="G26" s="219">
        <v>4</v>
      </c>
      <c r="H26" s="219">
        <v>12</v>
      </c>
      <c r="I26" s="221">
        <v>0</v>
      </c>
      <c r="J26" s="75"/>
      <c r="K26" s="75"/>
      <c r="L26" s="75"/>
      <c r="M26" s="75"/>
      <c r="N26" s="75"/>
      <c r="O26" s="75"/>
      <c r="P26" s="75"/>
      <c r="Q26" s="75"/>
      <c r="R26" s="75"/>
    </row>
    <row r="27" spans="1:18" s="57" customFormat="1" ht="13.5" customHeight="1" x14ac:dyDescent="0.15">
      <c r="A27" s="263"/>
      <c r="B27" s="149" t="s">
        <v>4</v>
      </c>
      <c r="C27" s="229"/>
      <c r="D27" s="207">
        <v>50</v>
      </c>
      <c r="E27" s="230">
        <v>31</v>
      </c>
      <c r="F27" s="230">
        <v>23</v>
      </c>
      <c r="G27" s="230">
        <v>13</v>
      </c>
      <c r="H27" s="230">
        <v>3</v>
      </c>
      <c r="I27" s="232">
        <v>2</v>
      </c>
    </row>
    <row r="28" spans="1:18" ht="13.5" customHeight="1" x14ac:dyDescent="0.15">
      <c r="A28" s="263"/>
      <c r="B28" s="56"/>
      <c r="D28" s="191"/>
      <c r="E28" s="219">
        <v>62</v>
      </c>
      <c r="F28" s="219">
        <v>46</v>
      </c>
      <c r="G28" s="219">
        <v>26</v>
      </c>
      <c r="H28" s="219">
        <v>6</v>
      </c>
      <c r="I28" s="221">
        <v>4</v>
      </c>
      <c r="J28" s="75"/>
      <c r="K28" s="75"/>
      <c r="L28" s="75"/>
      <c r="M28" s="75"/>
      <c r="N28" s="75"/>
      <c r="O28" s="75"/>
      <c r="P28" s="75"/>
      <c r="Q28" s="75"/>
      <c r="R28" s="75"/>
    </row>
    <row r="29" spans="1:18" s="57" customFormat="1" ht="13.5" customHeight="1" x14ac:dyDescent="0.15">
      <c r="A29" s="263"/>
      <c r="B29" s="149" t="s">
        <v>5</v>
      </c>
      <c r="C29" s="229"/>
      <c r="D29" s="207">
        <v>66</v>
      </c>
      <c r="E29" s="230">
        <v>30</v>
      </c>
      <c r="F29" s="230">
        <v>32</v>
      </c>
      <c r="G29" s="230">
        <v>11</v>
      </c>
      <c r="H29" s="230">
        <v>13</v>
      </c>
      <c r="I29" s="232">
        <v>0</v>
      </c>
    </row>
    <row r="30" spans="1:18" ht="13.5" customHeight="1" x14ac:dyDescent="0.15">
      <c r="A30" s="263"/>
      <c r="B30" s="148"/>
      <c r="C30" s="17"/>
      <c r="D30" s="197"/>
      <c r="E30" s="105">
        <v>45.454545454545453</v>
      </c>
      <c r="F30" s="105">
        <v>48.484848484848484</v>
      </c>
      <c r="G30" s="105">
        <v>16.666666666666664</v>
      </c>
      <c r="H30" s="105">
        <v>19.696969696969695</v>
      </c>
      <c r="I30" s="107">
        <v>0</v>
      </c>
      <c r="J30" s="75"/>
      <c r="K30" s="75"/>
      <c r="L30" s="75"/>
      <c r="M30" s="75"/>
      <c r="N30" s="75"/>
      <c r="O30" s="75"/>
      <c r="P30" s="75"/>
      <c r="Q30" s="75"/>
      <c r="R30" s="75"/>
    </row>
    <row r="31" spans="1:18" s="57" customFormat="1" ht="13.5" customHeight="1" x14ac:dyDescent="0.15">
      <c r="A31" s="263"/>
      <c r="B31" s="149" t="s">
        <v>6</v>
      </c>
      <c r="C31" s="229"/>
      <c r="D31" s="207">
        <v>86</v>
      </c>
      <c r="E31" s="230">
        <v>39</v>
      </c>
      <c r="F31" s="230">
        <v>35</v>
      </c>
      <c r="G31" s="230">
        <v>13</v>
      </c>
      <c r="H31" s="230">
        <v>11</v>
      </c>
      <c r="I31" s="232">
        <v>0</v>
      </c>
    </row>
    <row r="32" spans="1:18" ht="13.5" customHeight="1" x14ac:dyDescent="0.15">
      <c r="A32" s="263"/>
      <c r="B32" s="148"/>
      <c r="C32" s="17"/>
      <c r="D32" s="197"/>
      <c r="E32" s="105">
        <v>45.348837209302324</v>
      </c>
      <c r="F32" s="105">
        <v>40.697674418604649</v>
      </c>
      <c r="G32" s="105">
        <v>15.11627906976744</v>
      </c>
      <c r="H32" s="105">
        <v>12.790697674418606</v>
      </c>
      <c r="I32" s="107">
        <v>0</v>
      </c>
      <c r="J32" s="75"/>
      <c r="K32" s="75"/>
      <c r="L32" s="75"/>
      <c r="M32" s="75"/>
      <c r="N32" s="75"/>
      <c r="O32" s="75"/>
      <c r="P32" s="75"/>
      <c r="Q32" s="75"/>
      <c r="R32" s="75"/>
    </row>
    <row r="33" spans="1:18" s="57" customFormat="1" ht="13.5" customHeight="1" x14ac:dyDescent="0.15">
      <c r="A33" s="263"/>
      <c r="B33" s="149" t="s">
        <v>7</v>
      </c>
      <c r="C33" s="229"/>
      <c r="D33" s="207">
        <v>111</v>
      </c>
      <c r="E33" s="230">
        <v>58</v>
      </c>
      <c r="F33" s="230">
        <v>51</v>
      </c>
      <c r="G33" s="230">
        <v>12</v>
      </c>
      <c r="H33" s="230">
        <v>15</v>
      </c>
      <c r="I33" s="232">
        <v>1</v>
      </c>
    </row>
    <row r="34" spans="1:18" ht="13.5" customHeight="1" x14ac:dyDescent="0.15">
      <c r="A34" s="263"/>
      <c r="B34" s="148"/>
      <c r="C34" s="17"/>
      <c r="D34" s="197"/>
      <c r="E34" s="105">
        <v>52.252252252252248</v>
      </c>
      <c r="F34" s="105">
        <v>45.945945945945951</v>
      </c>
      <c r="G34" s="105">
        <v>10.810810810810811</v>
      </c>
      <c r="H34" s="105">
        <v>13.513513513513514</v>
      </c>
      <c r="I34" s="107">
        <v>0.90090090090090091</v>
      </c>
      <c r="J34" s="75"/>
      <c r="K34" s="75"/>
      <c r="L34" s="75"/>
      <c r="M34" s="75"/>
      <c r="N34" s="75"/>
      <c r="O34" s="75"/>
      <c r="P34" s="75"/>
      <c r="Q34" s="75"/>
      <c r="R34" s="75"/>
    </row>
    <row r="35" spans="1:18" s="57" customFormat="1" ht="13.5" customHeight="1" x14ac:dyDescent="0.15">
      <c r="A35" s="263"/>
      <c r="B35" s="149" t="s">
        <v>45</v>
      </c>
      <c r="C35" s="229"/>
      <c r="D35" s="207">
        <v>135</v>
      </c>
      <c r="E35" s="230">
        <v>83</v>
      </c>
      <c r="F35" s="230">
        <v>42</v>
      </c>
      <c r="G35" s="230">
        <v>17</v>
      </c>
      <c r="H35" s="230">
        <v>14</v>
      </c>
      <c r="I35" s="232">
        <v>4</v>
      </c>
    </row>
    <row r="36" spans="1:18" ht="13.5" customHeight="1" x14ac:dyDescent="0.15">
      <c r="A36" s="263"/>
      <c r="B36" s="148"/>
      <c r="C36" s="17"/>
      <c r="D36" s="197"/>
      <c r="E36" s="105">
        <v>61.481481481481481</v>
      </c>
      <c r="F36" s="105">
        <v>31.111111111111111</v>
      </c>
      <c r="G36" s="105">
        <v>12.592592592592592</v>
      </c>
      <c r="H36" s="105">
        <v>10.37037037037037</v>
      </c>
      <c r="I36" s="107">
        <v>2.9629629629629632</v>
      </c>
      <c r="J36" s="75"/>
      <c r="K36" s="75"/>
      <c r="L36" s="75"/>
      <c r="M36" s="75"/>
      <c r="N36" s="75"/>
      <c r="O36" s="75"/>
      <c r="P36" s="75"/>
      <c r="Q36" s="75"/>
      <c r="R36" s="75"/>
    </row>
    <row r="37" spans="1:18" s="57" customFormat="1" ht="13.5" customHeight="1" x14ac:dyDescent="0.15">
      <c r="A37" s="263"/>
      <c r="B37" s="56" t="s">
        <v>46</v>
      </c>
      <c r="D37" s="191">
        <v>11</v>
      </c>
      <c r="E37" s="108">
        <v>6</v>
      </c>
      <c r="F37" s="108">
        <v>2</v>
      </c>
      <c r="G37" s="108">
        <v>4</v>
      </c>
      <c r="H37" s="108">
        <v>1</v>
      </c>
      <c r="I37" s="110">
        <v>0</v>
      </c>
    </row>
    <row r="38" spans="1:18" ht="13.5" customHeight="1" thickBot="1" x14ac:dyDescent="0.2">
      <c r="A38" s="263"/>
      <c r="B38" s="56"/>
      <c r="D38" s="192"/>
      <c r="E38" s="111">
        <v>54.54545454545454</v>
      </c>
      <c r="F38" s="111">
        <v>18.181818181818183</v>
      </c>
      <c r="G38" s="111">
        <v>36.363636363636367</v>
      </c>
      <c r="H38" s="111">
        <v>9.0909090909090917</v>
      </c>
      <c r="I38" s="113">
        <v>0</v>
      </c>
      <c r="J38" s="75"/>
      <c r="K38" s="75"/>
      <c r="L38" s="75"/>
      <c r="M38" s="75"/>
      <c r="N38" s="75"/>
      <c r="O38" s="75"/>
      <c r="P38" s="75"/>
      <c r="Q38" s="75"/>
      <c r="R38" s="75"/>
    </row>
    <row r="39" spans="1:18" s="57" customFormat="1" ht="13.5" customHeight="1" x14ac:dyDescent="0.15">
      <c r="A39" s="265" t="s">
        <v>47</v>
      </c>
      <c r="B39" s="55" t="s">
        <v>49</v>
      </c>
      <c r="C39" s="217"/>
      <c r="D39" s="190">
        <v>58</v>
      </c>
      <c r="E39" s="108">
        <v>31</v>
      </c>
      <c r="F39" s="108">
        <v>31</v>
      </c>
      <c r="G39" s="108">
        <v>5</v>
      </c>
      <c r="H39" s="108">
        <v>5</v>
      </c>
      <c r="I39" s="110">
        <v>1</v>
      </c>
    </row>
    <row r="40" spans="1:18" ht="13.5" customHeight="1" x14ac:dyDescent="0.15">
      <c r="A40" s="263"/>
      <c r="B40" s="56"/>
      <c r="C40" s="218"/>
      <c r="D40" s="190"/>
      <c r="E40" s="219">
        <v>53.448275862068961</v>
      </c>
      <c r="F40" s="219">
        <v>53.448275862068961</v>
      </c>
      <c r="G40" s="219">
        <v>8.6206896551724146</v>
      </c>
      <c r="H40" s="219">
        <v>8.6206896551724146</v>
      </c>
      <c r="I40" s="221">
        <v>1.7241379310344827</v>
      </c>
      <c r="J40" s="75"/>
      <c r="K40" s="75"/>
      <c r="L40" s="75"/>
      <c r="M40" s="75"/>
      <c r="N40" s="75"/>
      <c r="O40" s="75"/>
      <c r="P40" s="75"/>
      <c r="Q40" s="75"/>
      <c r="R40" s="75"/>
    </row>
    <row r="41" spans="1:18" s="57" customFormat="1" ht="13.5" customHeight="1" x14ac:dyDescent="0.15">
      <c r="A41" s="263"/>
      <c r="B41" s="149" t="s">
        <v>51</v>
      </c>
      <c r="C41" s="246"/>
      <c r="D41" s="206">
        <v>353</v>
      </c>
      <c r="E41" s="230">
        <v>188</v>
      </c>
      <c r="F41" s="230">
        <v>142</v>
      </c>
      <c r="G41" s="230">
        <v>55</v>
      </c>
      <c r="H41" s="230">
        <v>47</v>
      </c>
      <c r="I41" s="232">
        <v>5</v>
      </c>
    </row>
    <row r="42" spans="1:18" ht="13.5" customHeight="1" x14ac:dyDescent="0.15">
      <c r="A42" s="263"/>
      <c r="B42" s="148"/>
      <c r="C42" s="243"/>
      <c r="D42" s="194"/>
      <c r="E42" s="105">
        <v>53.257790368271948</v>
      </c>
      <c r="F42" s="105">
        <v>40.226628895184135</v>
      </c>
      <c r="G42" s="105">
        <v>15.580736543909349</v>
      </c>
      <c r="H42" s="105">
        <v>13.314447592067987</v>
      </c>
      <c r="I42" s="107">
        <v>1.41643059490085</v>
      </c>
      <c r="J42" s="75"/>
      <c r="K42" s="75"/>
      <c r="L42" s="75"/>
      <c r="M42" s="75"/>
      <c r="N42" s="75"/>
      <c r="O42" s="75"/>
      <c r="P42" s="75"/>
      <c r="Q42" s="75"/>
      <c r="R42" s="75"/>
    </row>
    <row r="43" spans="1:18" s="57" customFormat="1" ht="13.5" customHeight="1" x14ac:dyDescent="0.15">
      <c r="A43" s="263"/>
      <c r="B43" s="149" t="s">
        <v>52</v>
      </c>
      <c r="C43" s="246"/>
      <c r="D43" s="206">
        <v>60</v>
      </c>
      <c r="E43" s="230">
        <v>37</v>
      </c>
      <c r="F43" s="230">
        <v>21</v>
      </c>
      <c r="G43" s="230">
        <v>7</v>
      </c>
      <c r="H43" s="230">
        <v>7</v>
      </c>
      <c r="I43" s="232">
        <v>0</v>
      </c>
    </row>
    <row r="44" spans="1:18" ht="13.5" customHeight="1" x14ac:dyDescent="0.15">
      <c r="A44" s="263"/>
      <c r="B44" s="148"/>
      <c r="C44" s="243"/>
      <c r="D44" s="194"/>
      <c r="E44" s="105">
        <v>61.666666666666671</v>
      </c>
      <c r="F44" s="105">
        <v>35</v>
      </c>
      <c r="G44" s="105">
        <v>11.666666666666666</v>
      </c>
      <c r="H44" s="105">
        <v>11.666666666666666</v>
      </c>
      <c r="I44" s="107">
        <v>0</v>
      </c>
      <c r="J44" s="75"/>
      <c r="K44" s="75"/>
      <c r="L44" s="75"/>
      <c r="M44" s="75"/>
      <c r="N44" s="75"/>
      <c r="O44" s="75"/>
      <c r="P44" s="75"/>
      <c r="Q44" s="75"/>
      <c r="R44" s="75"/>
    </row>
    <row r="45" spans="1:18" s="57" customFormat="1" ht="13.5" customHeight="1" x14ac:dyDescent="0.15">
      <c r="A45" s="263"/>
      <c r="B45" s="56" t="s">
        <v>72</v>
      </c>
      <c r="C45" s="244"/>
      <c r="D45" s="190">
        <v>13</v>
      </c>
      <c r="E45" s="108">
        <v>7</v>
      </c>
      <c r="F45" s="108">
        <v>2</v>
      </c>
      <c r="G45" s="108">
        <v>4</v>
      </c>
      <c r="H45" s="108">
        <v>1</v>
      </c>
      <c r="I45" s="110">
        <v>1</v>
      </c>
    </row>
    <row r="46" spans="1:18" ht="13.5" customHeight="1" thickBot="1" x14ac:dyDescent="0.2">
      <c r="A46" s="264"/>
      <c r="B46" s="150"/>
      <c r="C46" s="245"/>
      <c r="D46" s="195"/>
      <c r="E46" s="111">
        <v>53.846153846153847</v>
      </c>
      <c r="F46" s="111">
        <v>15.384615384615385</v>
      </c>
      <c r="G46" s="111">
        <v>30.76923076923077</v>
      </c>
      <c r="H46" s="111">
        <v>7.6923076923076925</v>
      </c>
      <c r="I46" s="113">
        <v>7.6923076923076925</v>
      </c>
      <c r="J46" s="75"/>
      <c r="K46" s="75"/>
      <c r="L46" s="75"/>
      <c r="M46" s="75"/>
      <c r="N46" s="75"/>
      <c r="O46" s="75"/>
      <c r="P46" s="75"/>
      <c r="Q46" s="75"/>
      <c r="R46" s="75"/>
    </row>
    <row r="47" spans="1:18" s="57" customFormat="1" ht="13.5" customHeight="1" x14ac:dyDescent="0.15">
      <c r="A47" s="265" t="s">
        <v>224</v>
      </c>
      <c r="B47" s="55" t="s">
        <v>54</v>
      </c>
      <c r="C47" s="217"/>
      <c r="D47" s="190">
        <v>18</v>
      </c>
      <c r="E47" s="108">
        <v>10</v>
      </c>
      <c r="F47" s="108">
        <v>8</v>
      </c>
      <c r="G47" s="108">
        <v>1</v>
      </c>
      <c r="H47" s="108">
        <v>3</v>
      </c>
      <c r="I47" s="110">
        <v>0</v>
      </c>
    </row>
    <row r="48" spans="1:18" ht="13.5" customHeight="1" x14ac:dyDescent="0.15">
      <c r="A48" s="263"/>
      <c r="B48" s="56"/>
      <c r="C48" s="218"/>
      <c r="D48" s="190"/>
      <c r="E48" s="219">
        <v>55.555555555555557</v>
      </c>
      <c r="F48" s="219">
        <v>44.444444444444443</v>
      </c>
      <c r="G48" s="219">
        <v>5.5555555555555554</v>
      </c>
      <c r="H48" s="219">
        <v>16.666666666666664</v>
      </c>
      <c r="I48" s="221">
        <v>0</v>
      </c>
      <c r="J48" s="75"/>
      <c r="K48" s="75"/>
      <c r="L48" s="75"/>
      <c r="M48" s="75"/>
      <c r="N48" s="75"/>
      <c r="O48" s="75"/>
      <c r="P48" s="75"/>
      <c r="Q48" s="75"/>
      <c r="R48" s="75"/>
    </row>
    <row r="49" spans="1:18" s="57" customFormat="1" ht="13.5" customHeight="1" x14ac:dyDescent="0.15">
      <c r="A49" s="263"/>
      <c r="B49" s="149" t="s">
        <v>393</v>
      </c>
      <c r="C49" s="246"/>
      <c r="D49" s="206">
        <v>48</v>
      </c>
      <c r="E49" s="230">
        <v>27</v>
      </c>
      <c r="F49" s="230">
        <v>24</v>
      </c>
      <c r="G49" s="230">
        <v>5</v>
      </c>
      <c r="H49" s="230">
        <v>4</v>
      </c>
      <c r="I49" s="232">
        <v>1</v>
      </c>
    </row>
    <row r="50" spans="1:18" ht="13.5" customHeight="1" x14ac:dyDescent="0.15">
      <c r="A50" s="263"/>
      <c r="B50" s="148"/>
      <c r="C50" s="243"/>
      <c r="D50" s="194"/>
      <c r="E50" s="105">
        <v>56.25</v>
      </c>
      <c r="F50" s="105">
        <v>50</v>
      </c>
      <c r="G50" s="105">
        <v>10.416666666666668</v>
      </c>
      <c r="H50" s="105">
        <v>8.3333333333333321</v>
      </c>
      <c r="I50" s="107">
        <v>2.083333333333333</v>
      </c>
      <c r="J50" s="75"/>
      <c r="K50" s="75"/>
      <c r="L50" s="75"/>
      <c r="M50" s="75"/>
      <c r="N50" s="75"/>
      <c r="O50" s="75"/>
      <c r="P50" s="75"/>
      <c r="Q50" s="75"/>
      <c r="R50" s="75"/>
    </row>
    <row r="51" spans="1:18" s="57" customFormat="1" ht="13.5" customHeight="1" x14ac:dyDescent="0.15">
      <c r="A51" s="263"/>
      <c r="B51" s="149" t="s">
        <v>56</v>
      </c>
      <c r="C51" s="246"/>
      <c r="D51" s="206">
        <v>54</v>
      </c>
      <c r="E51" s="230">
        <v>33</v>
      </c>
      <c r="F51" s="230">
        <v>21</v>
      </c>
      <c r="G51" s="230">
        <v>4</v>
      </c>
      <c r="H51" s="230">
        <v>13</v>
      </c>
      <c r="I51" s="232">
        <v>0</v>
      </c>
    </row>
    <row r="52" spans="1:18" ht="13.5" customHeight="1" x14ac:dyDescent="0.15">
      <c r="A52" s="263"/>
      <c r="B52" s="148"/>
      <c r="C52" s="243"/>
      <c r="D52" s="194"/>
      <c r="E52" s="105">
        <v>61.111111111111114</v>
      </c>
      <c r="F52" s="105">
        <v>38.888888888888893</v>
      </c>
      <c r="G52" s="105">
        <v>7.4074074074074066</v>
      </c>
      <c r="H52" s="105">
        <v>24.074074074074073</v>
      </c>
      <c r="I52" s="107">
        <v>0</v>
      </c>
      <c r="J52" s="75"/>
      <c r="K52" s="75"/>
      <c r="L52" s="75"/>
      <c r="M52" s="75"/>
      <c r="N52" s="75"/>
      <c r="O52" s="75"/>
      <c r="P52" s="75"/>
      <c r="Q52" s="75"/>
      <c r="R52" s="75"/>
    </row>
    <row r="53" spans="1:18" s="57" customFormat="1" ht="13.5" customHeight="1" x14ac:dyDescent="0.15">
      <c r="A53" s="263"/>
      <c r="B53" s="149" t="s">
        <v>58</v>
      </c>
      <c r="C53" s="246"/>
      <c r="D53" s="206">
        <v>53</v>
      </c>
      <c r="E53" s="230">
        <v>29</v>
      </c>
      <c r="F53" s="230">
        <v>23</v>
      </c>
      <c r="G53" s="230">
        <v>17</v>
      </c>
      <c r="H53" s="230">
        <v>4</v>
      </c>
      <c r="I53" s="232">
        <v>1</v>
      </c>
    </row>
    <row r="54" spans="1:18" ht="13.5" customHeight="1" x14ac:dyDescent="0.15">
      <c r="A54" s="263"/>
      <c r="B54" s="148"/>
      <c r="C54" s="243"/>
      <c r="D54" s="194"/>
      <c r="E54" s="105">
        <v>54.716981132075468</v>
      </c>
      <c r="F54" s="105">
        <v>43.39622641509434</v>
      </c>
      <c r="G54" s="105">
        <v>32.075471698113205</v>
      </c>
      <c r="H54" s="105">
        <v>7.5471698113207548</v>
      </c>
      <c r="I54" s="107">
        <v>1.8867924528301887</v>
      </c>
      <c r="J54" s="75"/>
      <c r="K54" s="75"/>
      <c r="L54" s="75"/>
      <c r="M54" s="75"/>
      <c r="N54" s="75"/>
      <c r="O54" s="75"/>
      <c r="P54" s="75"/>
      <c r="Q54" s="75"/>
      <c r="R54" s="75"/>
    </row>
    <row r="55" spans="1:18" s="57" customFormat="1" ht="13.5" customHeight="1" x14ac:dyDescent="0.15">
      <c r="A55" s="263"/>
      <c r="B55" s="149" t="s">
        <v>60</v>
      </c>
      <c r="C55" s="246"/>
      <c r="D55" s="206">
        <v>81</v>
      </c>
      <c r="E55" s="230">
        <v>35</v>
      </c>
      <c r="F55" s="230">
        <v>33</v>
      </c>
      <c r="G55" s="230">
        <v>17</v>
      </c>
      <c r="H55" s="230">
        <v>14</v>
      </c>
      <c r="I55" s="232">
        <v>1</v>
      </c>
    </row>
    <row r="56" spans="1:18" ht="13.5" customHeight="1" x14ac:dyDescent="0.15">
      <c r="A56" s="263"/>
      <c r="B56" s="148"/>
      <c r="C56" s="243"/>
      <c r="D56" s="194"/>
      <c r="E56" s="105">
        <v>43.209876543209873</v>
      </c>
      <c r="F56" s="105">
        <v>40.74074074074074</v>
      </c>
      <c r="G56" s="105">
        <v>20.987654320987652</v>
      </c>
      <c r="H56" s="105">
        <v>17.283950617283949</v>
      </c>
      <c r="I56" s="107">
        <v>1.2345679012345678</v>
      </c>
      <c r="J56" s="75"/>
      <c r="K56" s="75"/>
      <c r="L56" s="75"/>
      <c r="M56" s="75"/>
      <c r="N56" s="75"/>
      <c r="O56" s="75"/>
      <c r="P56" s="75"/>
      <c r="Q56" s="75"/>
      <c r="R56" s="75"/>
    </row>
    <row r="57" spans="1:18" s="57" customFormat="1" ht="13.5" customHeight="1" x14ac:dyDescent="0.15">
      <c r="A57" s="263"/>
      <c r="B57" s="149" t="s">
        <v>62</v>
      </c>
      <c r="C57" s="246"/>
      <c r="D57" s="206">
        <v>41</v>
      </c>
      <c r="E57" s="230">
        <v>21</v>
      </c>
      <c r="F57" s="230">
        <v>16</v>
      </c>
      <c r="G57" s="230">
        <v>7</v>
      </c>
      <c r="H57" s="230">
        <v>4</v>
      </c>
      <c r="I57" s="232">
        <v>0</v>
      </c>
    </row>
    <row r="58" spans="1:18" ht="13.5" customHeight="1" x14ac:dyDescent="0.15">
      <c r="A58" s="263"/>
      <c r="B58" s="148"/>
      <c r="C58" s="243"/>
      <c r="D58" s="194"/>
      <c r="E58" s="105">
        <v>51.219512195121951</v>
      </c>
      <c r="F58" s="105">
        <v>39.024390243902438</v>
      </c>
      <c r="G58" s="105">
        <v>17.073170731707318</v>
      </c>
      <c r="H58" s="105">
        <v>9.7560975609756095</v>
      </c>
      <c r="I58" s="107">
        <v>0</v>
      </c>
      <c r="J58" s="75"/>
      <c r="K58" s="75"/>
      <c r="L58" s="75"/>
      <c r="M58" s="75"/>
      <c r="N58" s="75"/>
      <c r="O58" s="75"/>
      <c r="P58" s="75"/>
      <c r="Q58" s="75"/>
      <c r="R58" s="75"/>
    </row>
    <row r="59" spans="1:18" s="57" customFormat="1" ht="13.5" customHeight="1" x14ac:dyDescent="0.15">
      <c r="A59" s="263"/>
      <c r="B59" s="149" t="s">
        <v>64</v>
      </c>
      <c r="C59" s="246"/>
      <c r="D59" s="206">
        <v>30</v>
      </c>
      <c r="E59" s="230">
        <v>16</v>
      </c>
      <c r="F59" s="230">
        <v>12</v>
      </c>
      <c r="G59" s="230">
        <v>4</v>
      </c>
      <c r="H59" s="230">
        <v>5</v>
      </c>
      <c r="I59" s="232">
        <v>0</v>
      </c>
    </row>
    <row r="60" spans="1:18" ht="13.5" customHeight="1" x14ac:dyDescent="0.15">
      <c r="A60" s="263"/>
      <c r="B60" s="148"/>
      <c r="C60" s="243"/>
      <c r="D60" s="194"/>
      <c r="E60" s="105">
        <v>53.333333333333336</v>
      </c>
      <c r="F60" s="105">
        <v>40</v>
      </c>
      <c r="G60" s="105">
        <v>13.333333333333334</v>
      </c>
      <c r="H60" s="105">
        <v>16.666666666666664</v>
      </c>
      <c r="I60" s="107">
        <v>0</v>
      </c>
      <c r="J60" s="75"/>
      <c r="K60" s="75"/>
      <c r="L60" s="75"/>
      <c r="M60" s="75"/>
      <c r="N60" s="75"/>
      <c r="O60" s="75"/>
      <c r="P60" s="75"/>
      <c r="Q60" s="75"/>
      <c r="R60" s="75"/>
    </row>
    <row r="61" spans="1:18" s="57" customFormat="1" ht="13.5" customHeight="1" x14ac:dyDescent="0.15">
      <c r="A61" s="263"/>
      <c r="B61" s="149" t="s">
        <v>66</v>
      </c>
      <c r="C61" s="246"/>
      <c r="D61" s="206">
        <v>96</v>
      </c>
      <c r="E61" s="230">
        <v>61</v>
      </c>
      <c r="F61" s="230">
        <v>37</v>
      </c>
      <c r="G61" s="230">
        <v>9</v>
      </c>
      <c r="H61" s="230">
        <v>8</v>
      </c>
      <c r="I61" s="232">
        <v>2</v>
      </c>
    </row>
    <row r="62" spans="1:18" ht="13.5" customHeight="1" x14ac:dyDescent="0.15">
      <c r="A62" s="263"/>
      <c r="B62" s="148"/>
      <c r="C62" s="243"/>
      <c r="D62" s="194"/>
      <c r="E62" s="105">
        <v>63.541666666666664</v>
      </c>
      <c r="F62" s="105">
        <v>38.541666666666671</v>
      </c>
      <c r="G62" s="105">
        <v>9.375</v>
      </c>
      <c r="H62" s="105">
        <v>8.3333333333333321</v>
      </c>
      <c r="I62" s="107">
        <v>2.083333333333333</v>
      </c>
      <c r="J62" s="75"/>
      <c r="K62" s="75"/>
      <c r="L62" s="75"/>
      <c r="M62" s="75"/>
      <c r="N62" s="75"/>
      <c r="O62" s="75"/>
      <c r="P62" s="75"/>
      <c r="Q62" s="75"/>
      <c r="R62" s="75"/>
    </row>
    <row r="63" spans="1:18" s="57" customFormat="1" ht="13.5" customHeight="1" x14ac:dyDescent="0.15">
      <c r="A63" s="263"/>
      <c r="B63" s="56" t="s">
        <v>67</v>
      </c>
      <c r="C63" s="244"/>
      <c r="D63" s="190">
        <v>104</v>
      </c>
      <c r="E63" s="108">
        <v>53</v>
      </c>
      <c r="F63" s="108">
        <v>38</v>
      </c>
      <c r="G63" s="108">
        <v>18</v>
      </c>
      <c r="H63" s="108">
        <v>9</v>
      </c>
      <c r="I63" s="110">
        <v>3</v>
      </c>
    </row>
    <row r="64" spans="1:18" ht="13.5" customHeight="1" thickBot="1" x14ac:dyDescent="0.2">
      <c r="A64" s="264"/>
      <c r="B64" s="150"/>
      <c r="C64" s="245"/>
      <c r="D64" s="195"/>
      <c r="E64" s="111">
        <v>50.96153846153846</v>
      </c>
      <c r="F64" s="111">
        <v>36.538461538461533</v>
      </c>
      <c r="G64" s="111">
        <v>17.307692307692307</v>
      </c>
      <c r="H64" s="111">
        <v>8.6538461538461533</v>
      </c>
      <c r="I64" s="113">
        <v>2.8846153846153846</v>
      </c>
      <c r="J64" s="75"/>
      <c r="K64" s="75"/>
      <c r="L64" s="75"/>
      <c r="M64" s="75"/>
      <c r="N64" s="75"/>
      <c r="O64" s="75"/>
      <c r="P64" s="75"/>
      <c r="Q64" s="75"/>
      <c r="R64" s="75"/>
    </row>
    <row r="65" spans="1:18" s="57" customFormat="1" ht="13.5" customHeight="1" x14ac:dyDescent="0.15">
      <c r="A65" s="269" t="s">
        <v>73</v>
      </c>
      <c r="B65" s="55" t="s">
        <v>68</v>
      </c>
      <c r="C65" s="217"/>
      <c r="D65" s="190">
        <v>229</v>
      </c>
      <c r="E65" s="108">
        <v>121</v>
      </c>
      <c r="F65" s="108">
        <v>90</v>
      </c>
      <c r="G65" s="108">
        <v>35</v>
      </c>
      <c r="H65" s="108">
        <v>31</v>
      </c>
      <c r="I65" s="110">
        <v>2</v>
      </c>
    </row>
    <row r="66" spans="1:18" ht="13.5" customHeight="1" x14ac:dyDescent="0.15">
      <c r="A66" s="263"/>
      <c r="B66" s="9" t="s">
        <v>69</v>
      </c>
      <c r="C66" s="243"/>
      <c r="D66" s="194"/>
      <c r="E66" s="105">
        <v>52.838427947598255</v>
      </c>
      <c r="F66" s="105">
        <v>39.301310043668117</v>
      </c>
      <c r="G66" s="105">
        <v>15.283842794759824</v>
      </c>
      <c r="H66" s="105">
        <v>13.537117903930133</v>
      </c>
      <c r="I66" s="107">
        <v>0.87336244541484709</v>
      </c>
      <c r="J66" s="75"/>
      <c r="K66" s="75"/>
      <c r="L66" s="75"/>
      <c r="M66" s="75"/>
      <c r="N66" s="75"/>
      <c r="O66" s="75"/>
      <c r="P66" s="75"/>
      <c r="Q66" s="75"/>
      <c r="R66" s="75"/>
    </row>
    <row r="67" spans="1:18" s="57" customFormat="1" ht="13.5" customHeight="1" x14ac:dyDescent="0.15">
      <c r="A67" s="263"/>
      <c r="B67" s="56" t="s">
        <v>70</v>
      </c>
      <c r="C67" s="244"/>
      <c r="D67" s="190">
        <v>241</v>
      </c>
      <c r="E67" s="108">
        <v>135</v>
      </c>
      <c r="F67" s="108">
        <v>102</v>
      </c>
      <c r="G67" s="108">
        <v>31</v>
      </c>
      <c r="H67" s="108">
        <v>28</v>
      </c>
      <c r="I67" s="110">
        <v>4</v>
      </c>
    </row>
    <row r="68" spans="1:18" ht="13.5" customHeight="1" x14ac:dyDescent="0.15">
      <c r="A68" s="263"/>
      <c r="B68" s="9" t="s">
        <v>71</v>
      </c>
      <c r="C68" s="243"/>
      <c r="D68" s="194"/>
      <c r="E68" s="105">
        <v>56.016597510373444</v>
      </c>
      <c r="F68" s="105">
        <v>42.323651452282157</v>
      </c>
      <c r="G68" s="105">
        <v>12.863070539419086</v>
      </c>
      <c r="H68" s="105">
        <v>11.618257261410788</v>
      </c>
      <c r="I68" s="107">
        <v>1.6597510373443984</v>
      </c>
      <c r="J68" s="75"/>
      <c r="K68" s="75"/>
      <c r="L68" s="75"/>
      <c r="M68" s="75"/>
      <c r="N68" s="75"/>
      <c r="O68" s="75"/>
      <c r="P68" s="75"/>
      <c r="Q68" s="75"/>
      <c r="R68" s="75"/>
    </row>
    <row r="69" spans="1:18" s="57" customFormat="1" ht="13.5" customHeight="1" x14ac:dyDescent="0.15">
      <c r="A69" s="263"/>
      <c r="B69" s="56" t="s">
        <v>72</v>
      </c>
      <c r="C69" s="244"/>
      <c r="D69" s="190">
        <v>14</v>
      </c>
      <c r="E69" s="108">
        <v>7</v>
      </c>
      <c r="F69" s="108">
        <v>4</v>
      </c>
      <c r="G69" s="108">
        <v>5</v>
      </c>
      <c r="H69" s="108">
        <v>1</v>
      </c>
      <c r="I69" s="110">
        <v>1</v>
      </c>
    </row>
    <row r="70" spans="1:18" ht="13.5" customHeight="1" thickBot="1" x14ac:dyDescent="0.2">
      <c r="A70" s="264"/>
      <c r="B70" s="16"/>
      <c r="C70" s="245"/>
      <c r="D70" s="195"/>
      <c r="E70" s="111">
        <v>50</v>
      </c>
      <c r="F70" s="111">
        <v>28.571428571428569</v>
      </c>
      <c r="G70" s="111">
        <v>35.714285714285715</v>
      </c>
      <c r="H70" s="111">
        <v>7.1428571428571423</v>
      </c>
      <c r="I70" s="113">
        <v>7.1428571428571423</v>
      </c>
      <c r="J70" s="75"/>
      <c r="K70" s="75"/>
      <c r="L70" s="75"/>
      <c r="M70" s="75"/>
      <c r="N70" s="75"/>
      <c r="O70" s="75"/>
      <c r="P70" s="75"/>
      <c r="Q70" s="75"/>
      <c r="R70" s="75"/>
    </row>
    <row r="71" spans="1:18" s="57" customFormat="1" ht="13.5" customHeight="1" x14ac:dyDescent="0.15">
      <c r="A71" s="261" t="s">
        <v>404</v>
      </c>
      <c r="B71" s="56" t="s">
        <v>489</v>
      </c>
      <c r="D71" s="190">
        <v>220</v>
      </c>
      <c r="E71" s="108">
        <v>109</v>
      </c>
      <c r="F71" s="108">
        <v>98</v>
      </c>
      <c r="G71" s="108">
        <v>29</v>
      </c>
      <c r="H71" s="108">
        <v>35</v>
      </c>
      <c r="I71" s="110">
        <v>1</v>
      </c>
    </row>
    <row r="72" spans="1:18" ht="13.5" customHeight="1" x14ac:dyDescent="0.15">
      <c r="A72" s="261"/>
      <c r="B72" s="9" t="s">
        <v>490</v>
      </c>
      <c r="C72" s="17"/>
      <c r="D72" s="194"/>
      <c r="E72" s="105">
        <v>49.545454545454547</v>
      </c>
      <c r="F72" s="105">
        <v>44.545454545454547</v>
      </c>
      <c r="G72" s="105">
        <v>13.18181818181818</v>
      </c>
      <c r="H72" s="105">
        <v>15.909090909090908</v>
      </c>
      <c r="I72" s="107">
        <v>0.45454545454545453</v>
      </c>
      <c r="J72" s="75"/>
      <c r="K72" s="75"/>
      <c r="L72" s="75"/>
      <c r="M72" s="75"/>
      <c r="N72" s="75"/>
      <c r="O72" s="75"/>
      <c r="P72" s="75"/>
      <c r="Q72" s="75"/>
      <c r="R72" s="75"/>
    </row>
    <row r="73" spans="1:18" s="57" customFormat="1" ht="13.5" customHeight="1" x14ac:dyDescent="0.15">
      <c r="A73" s="261"/>
      <c r="B73" s="56" t="s">
        <v>405</v>
      </c>
      <c r="D73" s="190">
        <v>74</v>
      </c>
      <c r="E73" s="108">
        <v>37</v>
      </c>
      <c r="F73" s="108">
        <v>30</v>
      </c>
      <c r="G73" s="108">
        <v>16</v>
      </c>
      <c r="H73" s="108">
        <v>8</v>
      </c>
      <c r="I73" s="110">
        <v>1</v>
      </c>
    </row>
    <row r="74" spans="1:18" ht="13.5" customHeight="1" x14ac:dyDescent="0.15">
      <c r="A74" s="261"/>
      <c r="B74" s="9" t="s">
        <v>490</v>
      </c>
      <c r="C74" s="17"/>
      <c r="D74" s="194"/>
      <c r="E74" s="105">
        <v>50</v>
      </c>
      <c r="F74" s="105">
        <v>40.54054054054054</v>
      </c>
      <c r="G74" s="105">
        <v>21.621621621621621</v>
      </c>
      <c r="H74" s="105">
        <v>10.810810810810811</v>
      </c>
      <c r="I74" s="107">
        <v>1.3513513513513513</v>
      </c>
      <c r="J74" s="75"/>
      <c r="K74" s="75"/>
      <c r="L74" s="75"/>
      <c r="M74" s="75"/>
      <c r="N74" s="75"/>
      <c r="O74" s="75"/>
      <c r="P74" s="75"/>
      <c r="Q74" s="75"/>
      <c r="R74" s="75"/>
    </row>
    <row r="75" spans="1:18" s="57" customFormat="1" ht="13.5" customHeight="1" x14ac:dyDescent="0.15">
      <c r="A75" s="261"/>
      <c r="B75" s="56" t="s">
        <v>406</v>
      </c>
      <c r="D75" s="190">
        <v>190</v>
      </c>
      <c r="E75" s="108">
        <v>117</v>
      </c>
      <c r="F75" s="108">
        <v>68</v>
      </c>
      <c r="G75" s="108">
        <v>26</v>
      </c>
      <c r="H75" s="108">
        <v>17</v>
      </c>
      <c r="I75" s="110">
        <v>5</v>
      </c>
    </row>
    <row r="76" spans="1:18" ht="13.5" customHeight="1" thickBot="1" x14ac:dyDescent="0.2">
      <c r="A76" s="262"/>
      <c r="B76" s="16"/>
      <c r="C76" s="18"/>
      <c r="D76" s="195"/>
      <c r="E76" s="111">
        <v>61.578947368421055</v>
      </c>
      <c r="F76" s="111">
        <v>35.789473684210527</v>
      </c>
      <c r="G76" s="111">
        <v>13.684210526315791</v>
      </c>
      <c r="H76" s="111">
        <v>8.9473684210526319</v>
      </c>
      <c r="I76" s="113">
        <v>2.6315789473684208</v>
      </c>
      <c r="J76" s="75"/>
      <c r="K76" s="75"/>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8">
    <mergeCell ref="A4:C4"/>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7" tint="0.39997558519241921"/>
  </sheetPr>
  <dimension ref="A1:M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2" width="13.6640625" style="2" customWidth="1"/>
    <col min="13" max="16384" width="8.33203125" style="2"/>
  </cols>
  <sheetData>
    <row r="1" spans="1:13" ht="30" customHeight="1" x14ac:dyDescent="0.15">
      <c r="L1" s="4"/>
      <c r="M1" s="49" t="s">
        <v>602</v>
      </c>
    </row>
    <row r="2" spans="1:13" ht="36" customHeight="1" thickBot="1" x14ac:dyDescent="0.2">
      <c r="A2" s="5" t="s">
        <v>739</v>
      </c>
      <c r="B2" s="6"/>
      <c r="C2" s="6"/>
      <c r="D2" s="6"/>
      <c r="E2" s="6"/>
      <c r="F2" s="6"/>
      <c r="G2" s="6"/>
      <c r="H2" s="6"/>
      <c r="I2" s="6"/>
      <c r="J2" s="6"/>
      <c r="K2" s="6"/>
      <c r="L2" s="6"/>
      <c r="M2" s="6"/>
    </row>
    <row r="3" spans="1:13" ht="15" customHeight="1" x14ac:dyDescent="0.15">
      <c r="A3" s="20"/>
      <c r="B3" s="24"/>
      <c r="C3" s="26"/>
      <c r="D3" s="27"/>
      <c r="E3" s="28">
        <v>1</v>
      </c>
      <c r="F3" s="29">
        <v>2</v>
      </c>
      <c r="G3" s="29">
        <v>3</v>
      </c>
      <c r="H3" s="29">
        <v>4</v>
      </c>
      <c r="I3" s="29">
        <v>5</v>
      </c>
      <c r="J3" s="29">
        <v>6</v>
      </c>
      <c r="K3" s="29">
        <v>7</v>
      </c>
      <c r="L3" s="25"/>
      <c r="M3" s="48"/>
    </row>
    <row r="4" spans="1:13" ht="171.9" customHeight="1" thickBot="1" x14ac:dyDescent="0.2">
      <c r="A4" s="266" t="s">
        <v>743</v>
      </c>
      <c r="B4" s="274"/>
      <c r="C4" s="275"/>
      <c r="D4" s="52" t="s">
        <v>346</v>
      </c>
      <c r="E4" s="50" t="s">
        <v>610</v>
      </c>
      <c r="F4" s="51" t="s">
        <v>611</v>
      </c>
      <c r="G4" s="51" t="s">
        <v>612</v>
      </c>
      <c r="H4" s="51" t="s">
        <v>613</v>
      </c>
      <c r="I4" s="51" t="s">
        <v>614</v>
      </c>
      <c r="J4" s="51" t="s">
        <v>615</v>
      </c>
      <c r="K4" s="51" t="s">
        <v>9</v>
      </c>
      <c r="L4" s="53" t="s">
        <v>347</v>
      </c>
      <c r="M4" s="19"/>
    </row>
    <row r="5" spans="1:13" s="57" customFormat="1" ht="13.5" customHeight="1" x14ac:dyDescent="0.15">
      <c r="A5" s="58" t="s">
        <v>30</v>
      </c>
      <c r="B5" s="59"/>
      <c r="C5" s="59"/>
      <c r="D5" s="191">
        <v>1866</v>
      </c>
      <c r="E5" s="96">
        <v>990</v>
      </c>
      <c r="F5" s="97">
        <v>816</v>
      </c>
      <c r="G5" s="97">
        <v>309</v>
      </c>
      <c r="H5" s="97">
        <v>325</v>
      </c>
      <c r="I5" s="97">
        <v>380</v>
      </c>
      <c r="J5" s="97">
        <v>242</v>
      </c>
      <c r="K5" s="97">
        <v>133</v>
      </c>
      <c r="L5" s="98">
        <v>64</v>
      </c>
      <c r="M5" s="73"/>
    </row>
    <row r="6" spans="1:13" ht="13.5" customHeight="1" thickBot="1" x14ac:dyDescent="0.2">
      <c r="A6" s="7"/>
      <c r="B6" s="8"/>
      <c r="C6" s="8"/>
      <c r="D6" s="192"/>
      <c r="E6" s="99">
        <v>53.054662379421224</v>
      </c>
      <c r="F6" s="100">
        <v>43.729903536977496</v>
      </c>
      <c r="G6" s="100">
        <v>16.559485530546624</v>
      </c>
      <c r="H6" s="100">
        <v>17.416934619506964</v>
      </c>
      <c r="I6" s="100">
        <v>20.364415862808148</v>
      </c>
      <c r="J6" s="100">
        <v>12.968917470525188</v>
      </c>
      <c r="K6" s="100">
        <v>7.1275455519828519</v>
      </c>
      <c r="L6" s="101">
        <v>3.429796355841372</v>
      </c>
      <c r="M6" s="74"/>
    </row>
    <row r="7" spans="1:13" s="57" customFormat="1" ht="13.5" customHeight="1" x14ac:dyDescent="0.15">
      <c r="A7" s="265" t="s">
        <v>31</v>
      </c>
      <c r="B7" s="55" t="s">
        <v>33</v>
      </c>
      <c r="C7" s="60"/>
      <c r="D7" s="193">
        <v>884</v>
      </c>
      <c r="E7" s="102">
        <v>453</v>
      </c>
      <c r="F7" s="103">
        <v>398</v>
      </c>
      <c r="G7" s="103">
        <v>153</v>
      </c>
      <c r="H7" s="103">
        <v>152</v>
      </c>
      <c r="I7" s="103">
        <v>176</v>
      </c>
      <c r="J7" s="103">
        <v>121</v>
      </c>
      <c r="K7" s="103">
        <v>75</v>
      </c>
      <c r="L7" s="104">
        <v>30</v>
      </c>
    </row>
    <row r="8" spans="1:13" ht="13.5" customHeight="1" x14ac:dyDescent="0.15">
      <c r="A8" s="263"/>
      <c r="B8" s="148"/>
      <c r="C8" s="17"/>
      <c r="D8" s="194"/>
      <c r="E8" s="105">
        <v>51.244343891402707</v>
      </c>
      <c r="F8" s="106">
        <v>45.022624434389144</v>
      </c>
      <c r="G8" s="106">
        <v>17.307692307692307</v>
      </c>
      <c r="H8" s="106">
        <v>17.194570135746606</v>
      </c>
      <c r="I8" s="106">
        <v>19.909502262443439</v>
      </c>
      <c r="J8" s="106">
        <v>13.687782805429865</v>
      </c>
      <c r="K8" s="106">
        <v>8.4841628959276019</v>
      </c>
      <c r="L8" s="107">
        <v>3.3936651583710407</v>
      </c>
      <c r="M8" s="75"/>
    </row>
    <row r="9" spans="1:13" s="57" customFormat="1" ht="13.5" customHeight="1" x14ac:dyDescent="0.15">
      <c r="A9" s="263"/>
      <c r="B9" s="56" t="s">
        <v>35</v>
      </c>
      <c r="D9" s="190">
        <v>176</v>
      </c>
      <c r="E9" s="108">
        <v>86</v>
      </c>
      <c r="F9" s="109">
        <v>78</v>
      </c>
      <c r="G9" s="109">
        <v>24</v>
      </c>
      <c r="H9" s="109">
        <v>28</v>
      </c>
      <c r="I9" s="109">
        <v>46</v>
      </c>
      <c r="J9" s="109">
        <v>28</v>
      </c>
      <c r="K9" s="109">
        <v>10</v>
      </c>
      <c r="L9" s="110">
        <v>5</v>
      </c>
    </row>
    <row r="10" spans="1:13" ht="13.5" customHeight="1" x14ac:dyDescent="0.15">
      <c r="A10" s="263"/>
      <c r="B10" s="148"/>
      <c r="C10" s="17"/>
      <c r="D10" s="194"/>
      <c r="E10" s="105">
        <v>48.863636363636367</v>
      </c>
      <c r="F10" s="106">
        <v>44.31818181818182</v>
      </c>
      <c r="G10" s="106">
        <v>13.636363636363635</v>
      </c>
      <c r="H10" s="106">
        <v>15.909090909090908</v>
      </c>
      <c r="I10" s="106">
        <v>26.136363636363637</v>
      </c>
      <c r="J10" s="106">
        <v>15.909090909090908</v>
      </c>
      <c r="K10" s="106">
        <v>5.6818181818181817</v>
      </c>
      <c r="L10" s="107">
        <v>2.8409090909090908</v>
      </c>
      <c r="M10" s="75"/>
    </row>
    <row r="11" spans="1:13" s="57" customFormat="1" ht="13.5" customHeight="1" x14ac:dyDescent="0.15">
      <c r="A11" s="263"/>
      <c r="B11" s="56" t="s">
        <v>37</v>
      </c>
      <c r="D11" s="190">
        <v>470</v>
      </c>
      <c r="E11" s="108">
        <v>260</v>
      </c>
      <c r="F11" s="109">
        <v>193</v>
      </c>
      <c r="G11" s="109">
        <v>73</v>
      </c>
      <c r="H11" s="109">
        <v>96</v>
      </c>
      <c r="I11" s="109">
        <v>93</v>
      </c>
      <c r="J11" s="109">
        <v>58</v>
      </c>
      <c r="K11" s="109">
        <v>32</v>
      </c>
      <c r="L11" s="110">
        <v>13</v>
      </c>
    </row>
    <row r="12" spans="1:13" ht="13.5" customHeight="1" x14ac:dyDescent="0.15">
      <c r="A12" s="263"/>
      <c r="B12" s="148"/>
      <c r="C12" s="17"/>
      <c r="D12" s="194"/>
      <c r="E12" s="105">
        <v>55.319148936170215</v>
      </c>
      <c r="F12" s="106">
        <v>41.063829787234042</v>
      </c>
      <c r="G12" s="106">
        <v>15.531914893617021</v>
      </c>
      <c r="H12" s="106">
        <v>20.425531914893615</v>
      </c>
      <c r="I12" s="106">
        <v>19.787234042553191</v>
      </c>
      <c r="J12" s="106">
        <v>12.340425531914894</v>
      </c>
      <c r="K12" s="106">
        <v>6.8085106382978724</v>
      </c>
      <c r="L12" s="107">
        <v>2.7659574468085104</v>
      </c>
      <c r="M12" s="75"/>
    </row>
    <row r="13" spans="1:13" s="57" customFormat="1" ht="13.5" customHeight="1" x14ac:dyDescent="0.15">
      <c r="A13" s="263"/>
      <c r="B13" s="56" t="s">
        <v>39</v>
      </c>
      <c r="D13" s="190">
        <v>122</v>
      </c>
      <c r="E13" s="108">
        <v>70</v>
      </c>
      <c r="F13" s="109">
        <v>43</v>
      </c>
      <c r="G13" s="109">
        <v>30</v>
      </c>
      <c r="H13" s="109">
        <v>20</v>
      </c>
      <c r="I13" s="109">
        <v>20</v>
      </c>
      <c r="J13" s="109">
        <v>8</v>
      </c>
      <c r="K13" s="109">
        <v>8</v>
      </c>
      <c r="L13" s="110">
        <v>9</v>
      </c>
    </row>
    <row r="14" spans="1:13" ht="13.5" customHeight="1" x14ac:dyDescent="0.15">
      <c r="A14" s="263"/>
      <c r="B14" s="148"/>
      <c r="C14" s="17"/>
      <c r="D14" s="194"/>
      <c r="E14" s="105">
        <v>57.377049180327866</v>
      </c>
      <c r="F14" s="106">
        <v>35.245901639344261</v>
      </c>
      <c r="G14" s="106">
        <v>24.590163934426229</v>
      </c>
      <c r="H14" s="106">
        <v>16.393442622950818</v>
      </c>
      <c r="I14" s="106">
        <v>16.393442622950818</v>
      </c>
      <c r="J14" s="106">
        <v>6.557377049180328</v>
      </c>
      <c r="K14" s="106">
        <v>6.557377049180328</v>
      </c>
      <c r="L14" s="107">
        <v>7.3770491803278686</v>
      </c>
      <c r="M14" s="75"/>
    </row>
    <row r="15" spans="1:13" s="57" customFormat="1" ht="13.5" customHeight="1" x14ac:dyDescent="0.15">
      <c r="A15" s="263"/>
      <c r="B15" s="56" t="s">
        <v>41</v>
      </c>
      <c r="D15" s="190">
        <v>146</v>
      </c>
      <c r="E15" s="108">
        <v>85</v>
      </c>
      <c r="F15" s="109">
        <v>68</v>
      </c>
      <c r="G15" s="109">
        <v>20</v>
      </c>
      <c r="H15" s="109">
        <v>18</v>
      </c>
      <c r="I15" s="109">
        <v>34</v>
      </c>
      <c r="J15" s="109">
        <v>19</v>
      </c>
      <c r="K15" s="109">
        <v>5</v>
      </c>
      <c r="L15" s="110">
        <v>6</v>
      </c>
    </row>
    <row r="16" spans="1:13" ht="13.5" customHeight="1" x14ac:dyDescent="0.15">
      <c r="A16" s="263"/>
      <c r="B16" s="148"/>
      <c r="C16" s="17"/>
      <c r="D16" s="194"/>
      <c r="E16" s="105">
        <v>58.219178082191782</v>
      </c>
      <c r="F16" s="106">
        <v>46.575342465753423</v>
      </c>
      <c r="G16" s="106">
        <v>13.698630136986301</v>
      </c>
      <c r="H16" s="106">
        <v>12.328767123287671</v>
      </c>
      <c r="I16" s="106">
        <v>23.287671232876711</v>
      </c>
      <c r="J16" s="106">
        <v>13.013698630136986</v>
      </c>
      <c r="K16" s="106">
        <v>3.4246575342465753</v>
      </c>
      <c r="L16" s="107">
        <v>4.10958904109589</v>
      </c>
      <c r="M16" s="75"/>
    </row>
    <row r="17" spans="1:13" s="57" customFormat="1" ht="13.5" customHeight="1" x14ac:dyDescent="0.15">
      <c r="A17" s="263"/>
      <c r="B17" s="56" t="s">
        <v>43</v>
      </c>
      <c r="D17" s="190">
        <v>68</v>
      </c>
      <c r="E17" s="108">
        <v>36</v>
      </c>
      <c r="F17" s="109">
        <v>36</v>
      </c>
      <c r="G17" s="109">
        <v>9</v>
      </c>
      <c r="H17" s="109">
        <v>11</v>
      </c>
      <c r="I17" s="109">
        <v>11</v>
      </c>
      <c r="J17" s="109">
        <v>8</v>
      </c>
      <c r="K17" s="109">
        <v>3</v>
      </c>
      <c r="L17" s="110">
        <v>1</v>
      </c>
    </row>
    <row r="18" spans="1:13" ht="13.5" customHeight="1" thickBot="1" x14ac:dyDescent="0.2">
      <c r="A18" s="264"/>
      <c r="B18" s="150"/>
      <c r="C18" s="18"/>
      <c r="D18" s="195"/>
      <c r="E18" s="111">
        <v>52.941176470588239</v>
      </c>
      <c r="F18" s="112">
        <v>52.941176470588239</v>
      </c>
      <c r="G18" s="112">
        <v>13.23529411764706</v>
      </c>
      <c r="H18" s="112">
        <v>16.176470588235293</v>
      </c>
      <c r="I18" s="112">
        <v>16.176470588235293</v>
      </c>
      <c r="J18" s="112">
        <v>11.76470588235294</v>
      </c>
      <c r="K18" s="112">
        <v>4.4117647058823533</v>
      </c>
      <c r="L18" s="113">
        <v>1.4705882352941175</v>
      </c>
      <c r="M18" s="75"/>
    </row>
    <row r="19" spans="1:13" s="57" customFormat="1" ht="13.5" customHeight="1" x14ac:dyDescent="0.15">
      <c r="A19" s="265" t="s">
        <v>0</v>
      </c>
      <c r="B19" s="55" t="s">
        <v>1</v>
      </c>
      <c r="C19" s="217"/>
      <c r="D19" s="193">
        <v>757</v>
      </c>
      <c r="E19" s="102">
        <v>420</v>
      </c>
      <c r="F19" s="103">
        <v>330</v>
      </c>
      <c r="G19" s="103">
        <v>88</v>
      </c>
      <c r="H19" s="103">
        <v>134</v>
      </c>
      <c r="I19" s="103">
        <v>178</v>
      </c>
      <c r="J19" s="103">
        <v>103</v>
      </c>
      <c r="K19" s="103">
        <v>63</v>
      </c>
      <c r="L19" s="104">
        <v>20</v>
      </c>
    </row>
    <row r="20" spans="1:13" ht="13.5" customHeight="1" x14ac:dyDescent="0.15">
      <c r="A20" s="263"/>
      <c r="B20" s="56"/>
      <c r="C20" s="218"/>
      <c r="D20" s="190"/>
      <c r="E20" s="219">
        <v>55.482166446499335</v>
      </c>
      <c r="F20" s="220">
        <v>43.593130779392339</v>
      </c>
      <c r="G20" s="220">
        <v>11.624834874504623</v>
      </c>
      <c r="H20" s="220">
        <v>17.701453104359313</v>
      </c>
      <c r="I20" s="220">
        <v>23.513870541611624</v>
      </c>
      <c r="J20" s="220">
        <v>13.606340819022458</v>
      </c>
      <c r="K20" s="220">
        <v>8.3223249669749002</v>
      </c>
      <c r="L20" s="221">
        <v>2.6420079260237781</v>
      </c>
      <c r="M20" s="75"/>
    </row>
    <row r="21" spans="1:13" s="57" customFormat="1" ht="13.5" customHeight="1" x14ac:dyDescent="0.15">
      <c r="A21" s="263"/>
      <c r="B21" s="149" t="s">
        <v>2</v>
      </c>
      <c r="C21" s="229"/>
      <c r="D21" s="206">
        <v>1088</v>
      </c>
      <c r="E21" s="230">
        <v>562</v>
      </c>
      <c r="F21" s="231">
        <v>473</v>
      </c>
      <c r="G21" s="231">
        <v>216</v>
      </c>
      <c r="H21" s="231">
        <v>188</v>
      </c>
      <c r="I21" s="231">
        <v>197</v>
      </c>
      <c r="J21" s="231">
        <v>138</v>
      </c>
      <c r="K21" s="231">
        <v>69</v>
      </c>
      <c r="L21" s="232">
        <v>43</v>
      </c>
    </row>
    <row r="22" spans="1:13" ht="13.5" customHeight="1" x14ac:dyDescent="0.15">
      <c r="A22" s="263"/>
      <c r="B22" s="148"/>
      <c r="C22" s="17"/>
      <c r="D22" s="194"/>
      <c r="E22" s="105">
        <v>51.654411764705884</v>
      </c>
      <c r="F22" s="106">
        <v>43.474264705882355</v>
      </c>
      <c r="G22" s="106">
        <v>19.852941176470587</v>
      </c>
      <c r="H22" s="106">
        <v>17.27941176470588</v>
      </c>
      <c r="I22" s="106">
        <v>18.106617647058822</v>
      </c>
      <c r="J22" s="106">
        <v>12.683823529411764</v>
      </c>
      <c r="K22" s="106">
        <v>6.3419117647058822</v>
      </c>
      <c r="L22" s="107">
        <v>3.9522058823529411</v>
      </c>
      <c r="M22" s="75"/>
    </row>
    <row r="23" spans="1:13" s="57" customFormat="1" ht="13.5" customHeight="1" x14ac:dyDescent="0.15">
      <c r="A23" s="263"/>
      <c r="B23" s="56" t="s">
        <v>46</v>
      </c>
      <c r="D23" s="190">
        <v>21</v>
      </c>
      <c r="E23" s="108">
        <v>8</v>
      </c>
      <c r="F23" s="109">
        <v>13</v>
      </c>
      <c r="G23" s="109">
        <v>5</v>
      </c>
      <c r="H23" s="109">
        <v>3</v>
      </c>
      <c r="I23" s="109">
        <v>5</v>
      </c>
      <c r="J23" s="109">
        <v>1</v>
      </c>
      <c r="K23" s="109">
        <v>1</v>
      </c>
      <c r="L23" s="110">
        <v>1</v>
      </c>
    </row>
    <row r="24" spans="1:13" ht="13.5" customHeight="1" thickBot="1" x14ac:dyDescent="0.2">
      <c r="A24" s="264"/>
      <c r="B24" s="150"/>
      <c r="C24" s="18"/>
      <c r="D24" s="195"/>
      <c r="E24" s="111">
        <v>38.095238095238095</v>
      </c>
      <c r="F24" s="112">
        <v>61.904761904761905</v>
      </c>
      <c r="G24" s="112">
        <v>23.809523809523807</v>
      </c>
      <c r="H24" s="112">
        <v>14.285714285714285</v>
      </c>
      <c r="I24" s="112">
        <v>23.809523809523807</v>
      </c>
      <c r="J24" s="112">
        <v>4.7619047619047619</v>
      </c>
      <c r="K24" s="112">
        <v>4.7619047619047619</v>
      </c>
      <c r="L24" s="113">
        <v>4.7619047619047619</v>
      </c>
      <c r="M24" s="75"/>
    </row>
    <row r="25" spans="1:13" s="57" customFormat="1" ht="13.5" customHeight="1" x14ac:dyDescent="0.15">
      <c r="A25" s="265" t="s">
        <v>44</v>
      </c>
      <c r="B25" s="55" t="s">
        <v>3</v>
      </c>
      <c r="C25" s="60"/>
      <c r="D25" s="196">
        <v>94</v>
      </c>
      <c r="E25" s="102">
        <v>55</v>
      </c>
      <c r="F25" s="103">
        <v>40</v>
      </c>
      <c r="G25" s="103">
        <v>8</v>
      </c>
      <c r="H25" s="103">
        <v>16</v>
      </c>
      <c r="I25" s="103">
        <v>24</v>
      </c>
      <c r="J25" s="103">
        <v>18</v>
      </c>
      <c r="K25" s="103">
        <v>6</v>
      </c>
      <c r="L25" s="104">
        <v>2</v>
      </c>
    </row>
    <row r="26" spans="1:13" ht="13.5" customHeight="1" x14ac:dyDescent="0.15">
      <c r="A26" s="263"/>
      <c r="B26" s="56"/>
      <c r="D26" s="191"/>
      <c r="E26" s="219">
        <v>58.51063829787234</v>
      </c>
      <c r="F26" s="220">
        <v>42.553191489361701</v>
      </c>
      <c r="G26" s="220">
        <v>8.5106382978723403</v>
      </c>
      <c r="H26" s="220">
        <v>17.021276595744681</v>
      </c>
      <c r="I26" s="220">
        <v>25.531914893617021</v>
      </c>
      <c r="J26" s="220">
        <v>19.148936170212767</v>
      </c>
      <c r="K26" s="220">
        <v>6.3829787234042552</v>
      </c>
      <c r="L26" s="221">
        <v>2.1276595744680851</v>
      </c>
      <c r="M26" s="75"/>
    </row>
    <row r="27" spans="1:13" s="57" customFormat="1" ht="13.5" customHeight="1" x14ac:dyDescent="0.15">
      <c r="A27" s="263"/>
      <c r="B27" s="149" t="s">
        <v>4</v>
      </c>
      <c r="C27" s="229"/>
      <c r="D27" s="207">
        <v>153</v>
      </c>
      <c r="E27" s="230">
        <v>80</v>
      </c>
      <c r="F27" s="231">
        <v>51</v>
      </c>
      <c r="G27" s="231">
        <v>13</v>
      </c>
      <c r="H27" s="231">
        <v>57</v>
      </c>
      <c r="I27" s="231">
        <v>31</v>
      </c>
      <c r="J27" s="231">
        <v>19</v>
      </c>
      <c r="K27" s="231">
        <v>17</v>
      </c>
      <c r="L27" s="232">
        <v>4</v>
      </c>
    </row>
    <row r="28" spans="1:13" ht="13.5" customHeight="1" x14ac:dyDescent="0.15">
      <c r="A28" s="263"/>
      <c r="B28" s="56"/>
      <c r="D28" s="191"/>
      <c r="E28" s="219">
        <v>52.287581699346411</v>
      </c>
      <c r="F28" s="220">
        <v>33.333333333333329</v>
      </c>
      <c r="G28" s="220">
        <v>8.4967320261437909</v>
      </c>
      <c r="H28" s="220">
        <v>37.254901960784316</v>
      </c>
      <c r="I28" s="220">
        <v>20.261437908496731</v>
      </c>
      <c r="J28" s="220">
        <v>12.418300653594772</v>
      </c>
      <c r="K28" s="220">
        <v>11.111111111111111</v>
      </c>
      <c r="L28" s="221">
        <v>2.6143790849673203</v>
      </c>
      <c r="M28" s="75"/>
    </row>
    <row r="29" spans="1:13" s="57" customFormat="1" ht="13.5" customHeight="1" x14ac:dyDescent="0.15">
      <c r="A29" s="263"/>
      <c r="B29" s="149" t="s">
        <v>5</v>
      </c>
      <c r="C29" s="229"/>
      <c r="D29" s="207">
        <v>281</v>
      </c>
      <c r="E29" s="230">
        <v>164</v>
      </c>
      <c r="F29" s="231">
        <v>109</v>
      </c>
      <c r="G29" s="231">
        <v>27</v>
      </c>
      <c r="H29" s="231">
        <v>89</v>
      </c>
      <c r="I29" s="231">
        <v>50</v>
      </c>
      <c r="J29" s="231">
        <v>42</v>
      </c>
      <c r="K29" s="231">
        <v>21</v>
      </c>
      <c r="L29" s="232">
        <v>4</v>
      </c>
    </row>
    <row r="30" spans="1:13" ht="13.5" customHeight="1" x14ac:dyDescent="0.15">
      <c r="A30" s="263"/>
      <c r="B30" s="148"/>
      <c r="C30" s="17"/>
      <c r="D30" s="197"/>
      <c r="E30" s="105">
        <v>58.362989323843415</v>
      </c>
      <c r="F30" s="106">
        <v>38.790035587188612</v>
      </c>
      <c r="G30" s="106">
        <v>9.6085409252669027</v>
      </c>
      <c r="H30" s="106">
        <v>31.672597864768683</v>
      </c>
      <c r="I30" s="106">
        <v>17.793594306049823</v>
      </c>
      <c r="J30" s="106">
        <v>14.946619217081849</v>
      </c>
      <c r="K30" s="106">
        <v>7.4733096085409247</v>
      </c>
      <c r="L30" s="107">
        <v>1.4234875444839856</v>
      </c>
      <c r="M30" s="75"/>
    </row>
    <row r="31" spans="1:13" s="57" customFormat="1" ht="13.5" customHeight="1" x14ac:dyDescent="0.15">
      <c r="A31" s="263"/>
      <c r="B31" s="149" t="s">
        <v>6</v>
      </c>
      <c r="C31" s="229"/>
      <c r="D31" s="207">
        <v>356</v>
      </c>
      <c r="E31" s="230">
        <v>190</v>
      </c>
      <c r="F31" s="231">
        <v>146</v>
      </c>
      <c r="G31" s="231">
        <v>40</v>
      </c>
      <c r="H31" s="231">
        <v>52</v>
      </c>
      <c r="I31" s="231">
        <v>85</v>
      </c>
      <c r="J31" s="231">
        <v>62</v>
      </c>
      <c r="K31" s="231">
        <v>29</v>
      </c>
      <c r="L31" s="232">
        <v>14</v>
      </c>
    </row>
    <row r="32" spans="1:13" ht="13.5" customHeight="1" x14ac:dyDescent="0.15">
      <c r="A32" s="263"/>
      <c r="B32" s="148"/>
      <c r="C32" s="17"/>
      <c r="D32" s="197"/>
      <c r="E32" s="105">
        <v>53.370786516853933</v>
      </c>
      <c r="F32" s="106">
        <v>41.011235955056179</v>
      </c>
      <c r="G32" s="106">
        <v>11.235955056179774</v>
      </c>
      <c r="H32" s="106">
        <v>14.606741573033707</v>
      </c>
      <c r="I32" s="106">
        <v>23.876404494382022</v>
      </c>
      <c r="J32" s="106">
        <v>17.415730337078653</v>
      </c>
      <c r="K32" s="106">
        <v>8.1460674157303377</v>
      </c>
      <c r="L32" s="107">
        <v>3.9325842696629212</v>
      </c>
      <c r="M32" s="75"/>
    </row>
    <row r="33" spans="1:13" s="57" customFormat="1" ht="13.5" customHeight="1" x14ac:dyDescent="0.15">
      <c r="A33" s="263"/>
      <c r="B33" s="149" t="s">
        <v>7</v>
      </c>
      <c r="C33" s="229"/>
      <c r="D33" s="207">
        <v>405</v>
      </c>
      <c r="E33" s="230">
        <v>222</v>
      </c>
      <c r="F33" s="231">
        <v>185</v>
      </c>
      <c r="G33" s="231">
        <v>67</v>
      </c>
      <c r="H33" s="231">
        <v>70</v>
      </c>
      <c r="I33" s="231">
        <v>87</v>
      </c>
      <c r="J33" s="231">
        <v>55</v>
      </c>
      <c r="K33" s="231">
        <v>21</v>
      </c>
      <c r="L33" s="232">
        <v>11</v>
      </c>
    </row>
    <row r="34" spans="1:13" ht="13.5" customHeight="1" x14ac:dyDescent="0.15">
      <c r="A34" s="263"/>
      <c r="B34" s="148"/>
      <c r="C34" s="17"/>
      <c r="D34" s="197"/>
      <c r="E34" s="105">
        <v>54.814814814814817</v>
      </c>
      <c r="F34" s="106">
        <v>45.679012345679013</v>
      </c>
      <c r="G34" s="106">
        <v>16.543209876543212</v>
      </c>
      <c r="H34" s="106">
        <v>17.283950617283949</v>
      </c>
      <c r="I34" s="106">
        <v>21.481481481481481</v>
      </c>
      <c r="J34" s="106">
        <v>13.580246913580247</v>
      </c>
      <c r="K34" s="106">
        <v>5.1851851851851851</v>
      </c>
      <c r="L34" s="107">
        <v>2.7160493827160495</v>
      </c>
      <c r="M34" s="75"/>
    </row>
    <row r="35" spans="1:13" s="57" customFormat="1" ht="13.5" customHeight="1" x14ac:dyDescent="0.15">
      <c r="A35" s="263"/>
      <c r="B35" s="149" t="s">
        <v>45</v>
      </c>
      <c r="C35" s="229"/>
      <c r="D35" s="207">
        <v>558</v>
      </c>
      <c r="E35" s="230">
        <v>273</v>
      </c>
      <c r="F35" s="231">
        <v>273</v>
      </c>
      <c r="G35" s="231">
        <v>149</v>
      </c>
      <c r="H35" s="231">
        <v>38</v>
      </c>
      <c r="I35" s="231">
        <v>99</v>
      </c>
      <c r="J35" s="231">
        <v>45</v>
      </c>
      <c r="K35" s="231">
        <v>38</v>
      </c>
      <c r="L35" s="232">
        <v>28</v>
      </c>
    </row>
    <row r="36" spans="1:13" ht="13.5" customHeight="1" x14ac:dyDescent="0.15">
      <c r="A36" s="263"/>
      <c r="B36" s="148"/>
      <c r="C36" s="17"/>
      <c r="D36" s="197"/>
      <c r="E36" s="105">
        <v>48.924731182795696</v>
      </c>
      <c r="F36" s="106">
        <v>48.924731182795696</v>
      </c>
      <c r="G36" s="106">
        <v>26.702508960573478</v>
      </c>
      <c r="H36" s="106">
        <v>6.8100358422939076</v>
      </c>
      <c r="I36" s="106">
        <v>17.741935483870968</v>
      </c>
      <c r="J36" s="106">
        <v>8.064516129032258</v>
      </c>
      <c r="K36" s="106">
        <v>6.8100358422939076</v>
      </c>
      <c r="L36" s="107">
        <v>5.0179211469534053</v>
      </c>
      <c r="M36" s="75"/>
    </row>
    <row r="37" spans="1:13" s="57" customFormat="1" ht="13.5" customHeight="1" x14ac:dyDescent="0.15">
      <c r="A37" s="263"/>
      <c r="B37" s="56" t="s">
        <v>46</v>
      </c>
      <c r="D37" s="191">
        <v>19</v>
      </c>
      <c r="E37" s="108">
        <v>6</v>
      </c>
      <c r="F37" s="109">
        <v>12</v>
      </c>
      <c r="G37" s="109">
        <v>5</v>
      </c>
      <c r="H37" s="109">
        <v>3</v>
      </c>
      <c r="I37" s="109">
        <v>4</v>
      </c>
      <c r="J37" s="109">
        <v>1</v>
      </c>
      <c r="K37" s="109">
        <v>1</v>
      </c>
      <c r="L37" s="110">
        <v>1</v>
      </c>
    </row>
    <row r="38" spans="1:13" ht="13.5" customHeight="1" thickBot="1" x14ac:dyDescent="0.2">
      <c r="A38" s="263"/>
      <c r="B38" s="56"/>
      <c r="D38" s="192"/>
      <c r="E38" s="111">
        <v>31.578947368421051</v>
      </c>
      <c r="F38" s="112">
        <v>63.157894736842103</v>
      </c>
      <c r="G38" s="112">
        <v>26.315789473684209</v>
      </c>
      <c r="H38" s="112">
        <v>15.789473684210526</v>
      </c>
      <c r="I38" s="112">
        <v>21.052631578947366</v>
      </c>
      <c r="J38" s="112">
        <v>5.2631578947368416</v>
      </c>
      <c r="K38" s="112">
        <v>5.2631578947368416</v>
      </c>
      <c r="L38" s="113">
        <v>5.2631578947368416</v>
      </c>
      <c r="M38" s="75"/>
    </row>
    <row r="39" spans="1:13" s="57" customFormat="1" ht="13.5" customHeight="1" x14ac:dyDescent="0.15">
      <c r="A39" s="265" t="s">
        <v>47</v>
      </c>
      <c r="B39" s="55" t="s">
        <v>49</v>
      </c>
      <c r="C39" s="217"/>
      <c r="D39" s="190">
        <v>302</v>
      </c>
      <c r="E39" s="108">
        <v>168</v>
      </c>
      <c r="F39" s="109">
        <v>142</v>
      </c>
      <c r="G39" s="109">
        <v>39</v>
      </c>
      <c r="H39" s="109">
        <v>31</v>
      </c>
      <c r="I39" s="109">
        <v>64</v>
      </c>
      <c r="J39" s="109">
        <v>49</v>
      </c>
      <c r="K39" s="109">
        <v>32</v>
      </c>
      <c r="L39" s="110">
        <v>7</v>
      </c>
    </row>
    <row r="40" spans="1:13" ht="13.5" customHeight="1" x14ac:dyDescent="0.15">
      <c r="A40" s="263"/>
      <c r="B40" s="56"/>
      <c r="C40" s="218"/>
      <c r="D40" s="190"/>
      <c r="E40" s="219">
        <v>55.629139072847678</v>
      </c>
      <c r="F40" s="220">
        <v>47.019867549668874</v>
      </c>
      <c r="G40" s="220">
        <v>12.913907284768211</v>
      </c>
      <c r="H40" s="220">
        <v>10.264900662251655</v>
      </c>
      <c r="I40" s="220">
        <v>21.192052980132452</v>
      </c>
      <c r="J40" s="220">
        <v>16.225165562913908</v>
      </c>
      <c r="K40" s="220">
        <v>10.596026490066226</v>
      </c>
      <c r="L40" s="221">
        <v>2.3178807947019866</v>
      </c>
      <c r="M40" s="75"/>
    </row>
    <row r="41" spans="1:13" s="57" customFormat="1" ht="13.5" customHeight="1" x14ac:dyDescent="0.15">
      <c r="A41" s="263"/>
      <c r="B41" s="149" t="s">
        <v>51</v>
      </c>
      <c r="C41" s="246"/>
      <c r="D41" s="206">
        <v>1299</v>
      </c>
      <c r="E41" s="230">
        <v>711</v>
      </c>
      <c r="F41" s="231">
        <v>550</v>
      </c>
      <c r="G41" s="231">
        <v>207</v>
      </c>
      <c r="H41" s="231">
        <v>258</v>
      </c>
      <c r="I41" s="231">
        <v>266</v>
      </c>
      <c r="J41" s="231">
        <v>164</v>
      </c>
      <c r="K41" s="231">
        <v>82</v>
      </c>
      <c r="L41" s="232">
        <v>40</v>
      </c>
    </row>
    <row r="42" spans="1:13" ht="13.5" customHeight="1" x14ac:dyDescent="0.15">
      <c r="A42" s="263"/>
      <c r="B42" s="148"/>
      <c r="C42" s="243"/>
      <c r="D42" s="194"/>
      <c r="E42" s="105">
        <v>54.734411085450354</v>
      </c>
      <c r="F42" s="106">
        <v>42.340261739799843</v>
      </c>
      <c r="G42" s="106">
        <v>15.935334872979215</v>
      </c>
      <c r="H42" s="106">
        <v>19.861431870669747</v>
      </c>
      <c r="I42" s="106">
        <v>20.477290223248655</v>
      </c>
      <c r="J42" s="106">
        <v>12.625096227867591</v>
      </c>
      <c r="K42" s="106">
        <v>6.3125481139337953</v>
      </c>
      <c r="L42" s="107">
        <v>3.0792917628945342</v>
      </c>
      <c r="M42" s="75"/>
    </row>
    <row r="43" spans="1:13" s="57" customFormat="1" ht="13.5" customHeight="1" x14ac:dyDescent="0.15">
      <c r="A43" s="263"/>
      <c r="B43" s="149" t="s">
        <v>52</v>
      </c>
      <c r="C43" s="246"/>
      <c r="D43" s="206">
        <v>237</v>
      </c>
      <c r="E43" s="230">
        <v>103</v>
      </c>
      <c r="F43" s="231">
        <v>108</v>
      </c>
      <c r="G43" s="231">
        <v>54</v>
      </c>
      <c r="H43" s="231">
        <v>33</v>
      </c>
      <c r="I43" s="231">
        <v>44</v>
      </c>
      <c r="J43" s="231">
        <v>28</v>
      </c>
      <c r="K43" s="231">
        <v>18</v>
      </c>
      <c r="L43" s="232">
        <v>15</v>
      </c>
    </row>
    <row r="44" spans="1:13" ht="13.5" customHeight="1" x14ac:dyDescent="0.15">
      <c r="A44" s="263"/>
      <c r="B44" s="148"/>
      <c r="C44" s="243"/>
      <c r="D44" s="194"/>
      <c r="E44" s="105">
        <v>43.459915611814345</v>
      </c>
      <c r="F44" s="106">
        <v>45.569620253164558</v>
      </c>
      <c r="G44" s="106">
        <v>22.784810126582279</v>
      </c>
      <c r="H44" s="106">
        <v>13.924050632911392</v>
      </c>
      <c r="I44" s="106">
        <v>18.565400843881857</v>
      </c>
      <c r="J44" s="106">
        <v>11.814345991561181</v>
      </c>
      <c r="K44" s="106">
        <v>7.59493670886076</v>
      </c>
      <c r="L44" s="107">
        <v>6.3291139240506329</v>
      </c>
      <c r="M44" s="75"/>
    </row>
    <row r="45" spans="1:13" s="57" customFormat="1" ht="13.5" customHeight="1" x14ac:dyDescent="0.15">
      <c r="A45" s="263"/>
      <c r="B45" s="56" t="s">
        <v>72</v>
      </c>
      <c r="C45" s="244"/>
      <c r="D45" s="190">
        <v>28</v>
      </c>
      <c r="E45" s="108">
        <v>8</v>
      </c>
      <c r="F45" s="109">
        <v>16</v>
      </c>
      <c r="G45" s="109">
        <v>9</v>
      </c>
      <c r="H45" s="109">
        <v>3</v>
      </c>
      <c r="I45" s="109">
        <v>6</v>
      </c>
      <c r="J45" s="109">
        <v>1</v>
      </c>
      <c r="K45" s="109">
        <v>1</v>
      </c>
      <c r="L45" s="110">
        <v>2</v>
      </c>
    </row>
    <row r="46" spans="1:13" ht="13.5" customHeight="1" thickBot="1" x14ac:dyDescent="0.2">
      <c r="A46" s="264"/>
      <c r="B46" s="150"/>
      <c r="C46" s="245"/>
      <c r="D46" s="195"/>
      <c r="E46" s="111">
        <v>28.571428571428569</v>
      </c>
      <c r="F46" s="112">
        <v>57.142857142857139</v>
      </c>
      <c r="G46" s="112">
        <v>32.142857142857146</v>
      </c>
      <c r="H46" s="112">
        <v>10.714285714285714</v>
      </c>
      <c r="I46" s="112">
        <v>21.428571428571427</v>
      </c>
      <c r="J46" s="112">
        <v>3.5714285714285712</v>
      </c>
      <c r="K46" s="112">
        <v>3.5714285714285712</v>
      </c>
      <c r="L46" s="113">
        <v>7.1428571428571423</v>
      </c>
      <c r="M46" s="75"/>
    </row>
    <row r="47" spans="1:13" s="57" customFormat="1" ht="13.5" customHeight="1" x14ac:dyDescent="0.15">
      <c r="A47" s="265" t="s">
        <v>224</v>
      </c>
      <c r="B47" s="55" t="s">
        <v>54</v>
      </c>
      <c r="C47" s="217"/>
      <c r="D47" s="190">
        <v>77</v>
      </c>
      <c r="E47" s="108">
        <v>46</v>
      </c>
      <c r="F47" s="109">
        <v>35</v>
      </c>
      <c r="G47" s="109">
        <v>7</v>
      </c>
      <c r="H47" s="109">
        <v>9</v>
      </c>
      <c r="I47" s="109">
        <v>19</v>
      </c>
      <c r="J47" s="109">
        <v>18</v>
      </c>
      <c r="K47" s="109">
        <v>5</v>
      </c>
      <c r="L47" s="110">
        <v>0</v>
      </c>
    </row>
    <row r="48" spans="1:13" ht="13.5" customHeight="1" x14ac:dyDescent="0.15">
      <c r="A48" s="263"/>
      <c r="B48" s="56"/>
      <c r="C48" s="218"/>
      <c r="D48" s="190"/>
      <c r="E48" s="219">
        <v>59.740259740259738</v>
      </c>
      <c r="F48" s="220">
        <v>45.454545454545453</v>
      </c>
      <c r="G48" s="220">
        <v>9.0909090909090917</v>
      </c>
      <c r="H48" s="220">
        <v>11.688311688311687</v>
      </c>
      <c r="I48" s="220">
        <v>24.675324675324674</v>
      </c>
      <c r="J48" s="220">
        <v>23.376623376623375</v>
      </c>
      <c r="K48" s="220">
        <v>6.4935064935064926</v>
      </c>
      <c r="L48" s="221">
        <v>0</v>
      </c>
      <c r="M48" s="75"/>
    </row>
    <row r="49" spans="1:13" s="57" customFormat="1" ht="13.5" customHeight="1" x14ac:dyDescent="0.15">
      <c r="A49" s="263"/>
      <c r="B49" s="149" t="s">
        <v>393</v>
      </c>
      <c r="C49" s="246"/>
      <c r="D49" s="206">
        <v>278</v>
      </c>
      <c r="E49" s="230">
        <v>148</v>
      </c>
      <c r="F49" s="231">
        <v>125</v>
      </c>
      <c r="G49" s="231">
        <v>38</v>
      </c>
      <c r="H49" s="231">
        <v>34</v>
      </c>
      <c r="I49" s="231">
        <v>57</v>
      </c>
      <c r="J49" s="231">
        <v>38</v>
      </c>
      <c r="K49" s="231">
        <v>34</v>
      </c>
      <c r="L49" s="232">
        <v>9</v>
      </c>
    </row>
    <row r="50" spans="1:13" ht="13.5" customHeight="1" x14ac:dyDescent="0.15">
      <c r="A50" s="263"/>
      <c r="B50" s="148"/>
      <c r="C50" s="243"/>
      <c r="D50" s="194"/>
      <c r="E50" s="105">
        <v>53.237410071942449</v>
      </c>
      <c r="F50" s="106">
        <v>44.964028776978417</v>
      </c>
      <c r="G50" s="106">
        <v>13.669064748201439</v>
      </c>
      <c r="H50" s="106">
        <v>12.23021582733813</v>
      </c>
      <c r="I50" s="106">
        <v>20.503597122302157</v>
      </c>
      <c r="J50" s="106">
        <v>13.669064748201439</v>
      </c>
      <c r="K50" s="106">
        <v>12.23021582733813</v>
      </c>
      <c r="L50" s="107">
        <v>3.2374100719424459</v>
      </c>
      <c r="M50" s="75"/>
    </row>
    <row r="51" spans="1:13" s="57" customFormat="1" ht="13.5" customHeight="1" x14ac:dyDescent="0.15">
      <c r="A51" s="263"/>
      <c r="B51" s="149" t="s">
        <v>56</v>
      </c>
      <c r="C51" s="246"/>
      <c r="D51" s="206">
        <v>155</v>
      </c>
      <c r="E51" s="230">
        <v>82</v>
      </c>
      <c r="F51" s="231">
        <v>66</v>
      </c>
      <c r="G51" s="231">
        <v>16</v>
      </c>
      <c r="H51" s="231">
        <v>30</v>
      </c>
      <c r="I51" s="231">
        <v>30</v>
      </c>
      <c r="J51" s="231">
        <v>33</v>
      </c>
      <c r="K51" s="231">
        <v>7</v>
      </c>
      <c r="L51" s="232">
        <v>7</v>
      </c>
    </row>
    <row r="52" spans="1:13" ht="13.5" customHeight="1" x14ac:dyDescent="0.15">
      <c r="A52" s="263"/>
      <c r="B52" s="148"/>
      <c r="C52" s="243"/>
      <c r="D52" s="194"/>
      <c r="E52" s="105">
        <v>52.903225806451616</v>
      </c>
      <c r="F52" s="106">
        <v>42.58064516129032</v>
      </c>
      <c r="G52" s="106">
        <v>10.32258064516129</v>
      </c>
      <c r="H52" s="106">
        <v>19.35483870967742</v>
      </c>
      <c r="I52" s="106">
        <v>19.35483870967742</v>
      </c>
      <c r="J52" s="106">
        <v>21.29032258064516</v>
      </c>
      <c r="K52" s="106">
        <v>4.5161290322580641</v>
      </c>
      <c r="L52" s="107">
        <v>4.5161290322580641</v>
      </c>
      <c r="M52" s="75"/>
    </row>
    <row r="53" spans="1:13" s="57" customFormat="1" ht="13.5" customHeight="1" x14ac:dyDescent="0.15">
      <c r="A53" s="263"/>
      <c r="B53" s="149" t="s">
        <v>58</v>
      </c>
      <c r="C53" s="246"/>
      <c r="D53" s="206">
        <v>120</v>
      </c>
      <c r="E53" s="230">
        <v>60</v>
      </c>
      <c r="F53" s="231">
        <v>28</v>
      </c>
      <c r="G53" s="231">
        <v>15</v>
      </c>
      <c r="H53" s="231">
        <v>60</v>
      </c>
      <c r="I53" s="231">
        <v>24</v>
      </c>
      <c r="J53" s="231">
        <v>10</v>
      </c>
      <c r="K53" s="231">
        <v>9</v>
      </c>
      <c r="L53" s="232">
        <v>5</v>
      </c>
    </row>
    <row r="54" spans="1:13" ht="13.5" customHeight="1" x14ac:dyDescent="0.15">
      <c r="A54" s="263"/>
      <c r="B54" s="148"/>
      <c r="C54" s="243"/>
      <c r="D54" s="194"/>
      <c r="E54" s="105">
        <v>50</v>
      </c>
      <c r="F54" s="106">
        <v>23.333333333333332</v>
      </c>
      <c r="G54" s="106">
        <v>12.5</v>
      </c>
      <c r="H54" s="106">
        <v>50</v>
      </c>
      <c r="I54" s="106">
        <v>20</v>
      </c>
      <c r="J54" s="106">
        <v>8.3333333333333321</v>
      </c>
      <c r="K54" s="106">
        <v>7.5</v>
      </c>
      <c r="L54" s="107">
        <v>4.1666666666666661</v>
      </c>
      <c r="M54" s="75"/>
    </row>
    <row r="55" spans="1:13" s="57" customFormat="1" ht="13.5" customHeight="1" x14ac:dyDescent="0.15">
      <c r="A55" s="263"/>
      <c r="B55" s="149" t="s">
        <v>60</v>
      </c>
      <c r="C55" s="246"/>
      <c r="D55" s="206">
        <v>298</v>
      </c>
      <c r="E55" s="230">
        <v>164</v>
      </c>
      <c r="F55" s="231">
        <v>113</v>
      </c>
      <c r="G55" s="231">
        <v>28</v>
      </c>
      <c r="H55" s="231">
        <v>112</v>
      </c>
      <c r="I55" s="231">
        <v>63</v>
      </c>
      <c r="J55" s="231">
        <v>36</v>
      </c>
      <c r="K55" s="231">
        <v>17</v>
      </c>
      <c r="L55" s="232">
        <v>10</v>
      </c>
    </row>
    <row r="56" spans="1:13" ht="13.5" customHeight="1" x14ac:dyDescent="0.15">
      <c r="A56" s="263"/>
      <c r="B56" s="148"/>
      <c r="C56" s="243"/>
      <c r="D56" s="194"/>
      <c r="E56" s="105">
        <v>55.033557046979865</v>
      </c>
      <c r="F56" s="106">
        <v>37.919463087248324</v>
      </c>
      <c r="G56" s="106">
        <v>9.3959731543624159</v>
      </c>
      <c r="H56" s="106">
        <v>37.583892617449663</v>
      </c>
      <c r="I56" s="106">
        <v>21.140939597315437</v>
      </c>
      <c r="J56" s="106">
        <v>12.080536912751679</v>
      </c>
      <c r="K56" s="106">
        <v>5.7046979865771812</v>
      </c>
      <c r="L56" s="107">
        <v>3.3557046979865772</v>
      </c>
      <c r="M56" s="75"/>
    </row>
    <row r="57" spans="1:13" s="57" customFormat="1" ht="13.5" customHeight="1" x14ac:dyDescent="0.15">
      <c r="A57" s="263"/>
      <c r="B57" s="149" t="s">
        <v>62</v>
      </c>
      <c r="C57" s="246"/>
      <c r="D57" s="206">
        <v>158</v>
      </c>
      <c r="E57" s="230">
        <v>94</v>
      </c>
      <c r="F57" s="231">
        <v>66</v>
      </c>
      <c r="G57" s="231">
        <v>17</v>
      </c>
      <c r="H57" s="231">
        <v>29</v>
      </c>
      <c r="I57" s="231">
        <v>33</v>
      </c>
      <c r="J57" s="231">
        <v>33</v>
      </c>
      <c r="K57" s="231">
        <v>8</v>
      </c>
      <c r="L57" s="232">
        <v>3</v>
      </c>
    </row>
    <row r="58" spans="1:13" ht="13.5" customHeight="1" x14ac:dyDescent="0.15">
      <c r="A58" s="263"/>
      <c r="B58" s="148"/>
      <c r="C58" s="243"/>
      <c r="D58" s="194"/>
      <c r="E58" s="105">
        <v>59.493670886075947</v>
      </c>
      <c r="F58" s="106">
        <v>41.77215189873418</v>
      </c>
      <c r="G58" s="106">
        <v>10.759493670886076</v>
      </c>
      <c r="H58" s="106">
        <v>18.354430379746837</v>
      </c>
      <c r="I58" s="106">
        <v>20.88607594936709</v>
      </c>
      <c r="J58" s="106">
        <v>20.88607594936709</v>
      </c>
      <c r="K58" s="106">
        <v>5.0632911392405067</v>
      </c>
      <c r="L58" s="107">
        <v>1.89873417721519</v>
      </c>
      <c r="M58" s="75"/>
    </row>
    <row r="59" spans="1:13" s="57" customFormat="1" ht="13.5" customHeight="1" x14ac:dyDescent="0.15">
      <c r="A59" s="263"/>
      <c r="B59" s="149" t="s">
        <v>64</v>
      </c>
      <c r="C59" s="246"/>
      <c r="D59" s="206">
        <v>103</v>
      </c>
      <c r="E59" s="230">
        <v>42</v>
      </c>
      <c r="F59" s="231">
        <v>47</v>
      </c>
      <c r="G59" s="231">
        <v>28</v>
      </c>
      <c r="H59" s="231">
        <v>9</v>
      </c>
      <c r="I59" s="231">
        <v>15</v>
      </c>
      <c r="J59" s="231">
        <v>12</v>
      </c>
      <c r="K59" s="231">
        <v>7</v>
      </c>
      <c r="L59" s="232">
        <v>8</v>
      </c>
    </row>
    <row r="60" spans="1:13" ht="13.5" customHeight="1" x14ac:dyDescent="0.15">
      <c r="A60" s="263"/>
      <c r="B60" s="148"/>
      <c r="C60" s="243"/>
      <c r="D60" s="194"/>
      <c r="E60" s="105">
        <v>40.776699029126213</v>
      </c>
      <c r="F60" s="106">
        <v>45.631067961165051</v>
      </c>
      <c r="G60" s="106">
        <v>27.184466019417474</v>
      </c>
      <c r="H60" s="106">
        <v>8.7378640776699026</v>
      </c>
      <c r="I60" s="106">
        <v>14.563106796116504</v>
      </c>
      <c r="J60" s="106">
        <v>11.650485436893204</v>
      </c>
      <c r="K60" s="106">
        <v>6.7961165048543686</v>
      </c>
      <c r="L60" s="107">
        <v>7.7669902912621351</v>
      </c>
      <c r="M60" s="75"/>
    </row>
    <row r="61" spans="1:13" s="57" customFormat="1" ht="13.5" customHeight="1" x14ac:dyDescent="0.15">
      <c r="A61" s="263"/>
      <c r="B61" s="149" t="s">
        <v>66</v>
      </c>
      <c r="C61" s="246"/>
      <c r="D61" s="206">
        <v>396</v>
      </c>
      <c r="E61" s="230">
        <v>219</v>
      </c>
      <c r="F61" s="231">
        <v>190</v>
      </c>
      <c r="G61" s="231">
        <v>88</v>
      </c>
      <c r="H61" s="231">
        <v>29</v>
      </c>
      <c r="I61" s="231">
        <v>78</v>
      </c>
      <c r="J61" s="231">
        <v>34</v>
      </c>
      <c r="K61" s="231">
        <v>24</v>
      </c>
      <c r="L61" s="232">
        <v>16</v>
      </c>
    </row>
    <row r="62" spans="1:13" ht="13.5" customHeight="1" x14ac:dyDescent="0.15">
      <c r="A62" s="263"/>
      <c r="B62" s="148"/>
      <c r="C62" s="243"/>
      <c r="D62" s="194"/>
      <c r="E62" s="105">
        <v>55.303030303030297</v>
      </c>
      <c r="F62" s="106">
        <v>47.979797979797979</v>
      </c>
      <c r="G62" s="106">
        <v>22.222222222222221</v>
      </c>
      <c r="H62" s="106">
        <v>7.3232323232323235</v>
      </c>
      <c r="I62" s="106">
        <v>19.696969696969695</v>
      </c>
      <c r="J62" s="106">
        <v>8.5858585858585847</v>
      </c>
      <c r="K62" s="106">
        <v>6.0606060606060606</v>
      </c>
      <c r="L62" s="107">
        <v>4.0404040404040407</v>
      </c>
      <c r="M62" s="75"/>
    </row>
    <row r="63" spans="1:13" s="57" customFormat="1" ht="13.5" customHeight="1" x14ac:dyDescent="0.15">
      <c r="A63" s="263"/>
      <c r="B63" s="56" t="s">
        <v>67</v>
      </c>
      <c r="C63" s="244"/>
      <c r="D63" s="190">
        <v>406</v>
      </c>
      <c r="E63" s="108">
        <v>205</v>
      </c>
      <c r="F63" s="109">
        <v>200</v>
      </c>
      <c r="G63" s="109">
        <v>87</v>
      </c>
      <c r="H63" s="109">
        <v>51</v>
      </c>
      <c r="I63" s="109">
        <v>81</v>
      </c>
      <c r="J63" s="109">
        <v>43</v>
      </c>
      <c r="K63" s="109">
        <v>29</v>
      </c>
      <c r="L63" s="110">
        <v>12</v>
      </c>
    </row>
    <row r="64" spans="1:13" ht="13.5" customHeight="1" thickBot="1" x14ac:dyDescent="0.2">
      <c r="A64" s="264"/>
      <c r="B64" s="150"/>
      <c r="C64" s="245"/>
      <c r="D64" s="195"/>
      <c r="E64" s="111">
        <v>50.49261083743842</v>
      </c>
      <c r="F64" s="112">
        <v>49.261083743842363</v>
      </c>
      <c r="G64" s="112">
        <v>21.428571428571427</v>
      </c>
      <c r="H64" s="112">
        <v>12.561576354679804</v>
      </c>
      <c r="I64" s="112">
        <v>19.950738916256157</v>
      </c>
      <c r="J64" s="112">
        <v>10.591133004926109</v>
      </c>
      <c r="K64" s="112">
        <v>7.1428571428571423</v>
      </c>
      <c r="L64" s="113">
        <v>2.9556650246305418</v>
      </c>
      <c r="M64" s="75"/>
    </row>
    <row r="65" spans="1:13" s="57" customFormat="1" ht="13.5" customHeight="1" x14ac:dyDescent="0.15">
      <c r="A65" s="269" t="s">
        <v>73</v>
      </c>
      <c r="B65" s="55" t="s">
        <v>68</v>
      </c>
      <c r="C65" s="217"/>
      <c r="D65" s="190">
        <v>1040</v>
      </c>
      <c r="E65" s="108">
        <v>548</v>
      </c>
      <c r="F65" s="109">
        <v>439</v>
      </c>
      <c r="G65" s="109">
        <v>183</v>
      </c>
      <c r="H65" s="109">
        <v>192</v>
      </c>
      <c r="I65" s="109">
        <v>213</v>
      </c>
      <c r="J65" s="109">
        <v>137</v>
      </c>
      <c r="K65" s="109">
        <v>76</v>
      </c>
      <c r="L65" s="110">
        <v>29</v>
      </c>
    </row>
    <row r="66" spans="1:13" ht="13.5" customHeight="1" x14ac:dyDescent="0.15">
      <c r="A66" s="263"/>
      <c r="B66" s="9" t="s">
        <v>69</v>
      </c>
      <c r="C66" s="243"/>
      <c r="D66" s="194"/>
      <c r="E66" s="105">
        <v>52.692307692307693</v>
      </c>
      <c r="F66" s="106">
        <v>42.21153846153846</v>
      </c>
      <c r="G66" s="106">
        <v>17.596153846153847</v>
      </c>
      <c r="H66" s="106">
        <v>18.461538461538463</v>
      </c>
      <c r="I66" s="106">
        <v>20.48076923076923</v>
      </c>
      <c r="J66" s="106">
        <v>13.173076923076923</v>
      </c>
      <c r="K66" s="106">
        <v>7.3076923076923084</v>
      </c>
      <c r="L66" s="107">
        <v>2.7884615384615388</v>
      </c>
      <c r="M66" s="75"/>
    </row>
    <row r="67" spans="1:13" s="57" customFormat="1" ht="13.5" customHeight="1" x14ac:dyDescent="0.15">
      <c r="A67" s="263"/>
      <c r="B67" s="56" t="s">
        <v>70</v>
      </c>
      <c r="C67" s="244"/>
      <c r="D67" s="190">
        <v>784</v>
      </c>
      <c r="E67" s="108">
        <v>426</v>
      </c>
      <c r="F67" s="109">
        <v>360</v>
      </c>
      <c r="G67" s="109">
        <v>116</v>
      </c>
      <c r="H67" s="109">
        <v>127</v>
      </c>
      <c r="I67" s="109">
        <v>161</v>
      </c>
      <c r="J67" s="109">
        <v>98</v>
      </c>
      <c r="K67" s="109">
        <v>53</v>
      </c>
      <c r="L67" s="110">
        <v>31</v>
      </c>
    </row>
    <row r="68" spans="1:13" ht="13.5" customHeight="1" x14ac:dyDescent="0.15">
      <c r="A68" s="263"/>
      <c r="B68" s="9" t="s">
        <v>71</v>
      </c>
      <c r="C68" s="243"/>
      <c r="D68" s="194"/>
      <c r="E68" s="105">
        <v>54.336734693877553</v>
      </c>
      <c r="F68" s="106">
        <v>45.91836734693878</v>
      </c>
      <c r="G68" s="106">
        <v>14.795918367346939</v>
      </c>
      <c r="H68" s="106">
        <v>16.198979591836736</v>
      </c>
      <c r="I68" s="106">
        <v>20.535714285714285</v>
      </c>
      <c r="J68" s="106">
        <v>12.5</v>
      </c>
      <c r="K68" s="106">
        <v>6.7602040816326534</v>
      </c>
      <c r="L68" s="107">
        <v>3.9540816326530615</v>
      </c>
      <c r="M68" s="75"/>
    </row>
    <row r="69" spans="1:13" s="57" customFormat="1" ht="13.5" customHeight="1" x14ac:dyDescent="0.15">
      <c r="A69" s="263"/>
      <c r="B69" s="56" t="s">
        <v>72</v>
      </c>
      <c r="C69" s="244"/>
      <c r="D69" s="190">
        <v>42</v>
      </c>
      <c r="E69" s="108">
        <v>16</v>
      </c>
      <c r="F69" s="109">
        <v>17</v>
      </c>
      <c r="G69" s="109">
        <v>10</v>
      </c>
      <c r="H69" s="109">
        <v>6</v>
      </c>
      <c r="I69" s="109">
        <v>6</v>
      </c>
      <c r="J69" s="109">
        <v>7</v>
      </c>
      <c r="K69" s="109">
        <v>4</v>
      </c>
      <c r="L69" s="110">
        <v>4</v>
      </c>
    </row>
    <row r="70" spans="1:13" ht="13.5" customHeight="1" thickBot="1" x14ac:dyDescent="0.2">
      <c r="A70" s="264"/>
      <c r="B70" s="16"/>
      <c r="C70" s="245"/>
      <c r="D70" s="195"/>
      <c r="E70" s="111">
        <v>38.095238095238095</v>
      </c>
      <c r="F70" s="112">
        <v>40.476190476190474</v>
      </c>
      <c r="G70" s="112">
        <v>23.809523809523807</v>
      </c>
      <c r="H70" s="112">
        <v>14.285714285714285</v>
      </c>
      <c r="I70" s="112">
        <v>14.285714285714285</v>
      </c>
      <c r="J70" s="112">
        <v>16.666666666666664</v>
      </c>
      <c r="K70" s="112">
        <v>9.5238095238095237</v>
      </c>
      <c r="L70" s="113">
        <v>9.5238095238095237</v>
      </c>
      <c r="M70" s="75"/>
    </row>
    <row r="71" spans="1:13" s="57" customFormat="1" ht="13.5" customHeight="1" x14ac:dyDescent="0.15">
      <c r="A71" s="261" t="s">
        <v>404</v>
      </c>
      <c r="B71" s="56" t="s">
        <v>489</v>
      </c>
      <c r="D71" s="190">
        <v>800</v>
      </c>
      <c r="E71" s="108">
        <v>431</v>
      </c>
      <c r="F71" s="109">
        <v>336</v>
      </c>
      <c r="G71" s="109">
        <v>99</v>
      </c>
      <c r="H71" s="109">
        <v>192</v>
      </c>
      <c r="I71" s="109">
        <v>162</v>
      </c>
      <c r="J71" s="109">
        <v>122</v>
      </c>
      <c r="K71" s="109">
        <v>53</v>
      </c>
      <c r="L71" s="110">
        <v>20</v>
      </c>
    </row>
    <row r="72" spans="1:13" ht="13.5" customHeight="1" x14ac:dyDescent="0.15">
      <c r="A72" s="261"/>
      <c r="B72" s="9" t="s">
        <v>490</v>
      </c>
      <c r="C72" s="17"/>
      <c r="D72" s="194"/>
      <c r="E72" s="105">
        <v>53.874999999999993</v>
      </c>
      <c r="F72" s="106">
        <v>42</v>
      </c>
      <c r="G72" s="106">
        <v>12.375</v>
      </c>
      <c r="H72" s="106">
        <v>24</v>
      </c>
      <c r="I72" s="106">
        <v>20.25</v>
      </c>
      <c r="J72" s="106">
        <v>15.25</v>
      </c>
      <c r="K72" s="106">
        <v>6.625</v>
      </c>
      <c r="L72" s="107">
        <v>2.5</v>
      </c>
      <c r="M72" s="75"/>
    </row>
    <row r="73" spans="1:13" s="57" customFormat="1" ht="13.5" customHeight="1" x14ac:dyDescent="0.15">
      <c r="A73" s="261"/>
      <c r="B73" s="56" t="s">
        <v>405</v>
      </c>
      <c r="D73" s="190">
        <v>267</v>
      </c>
      <c r="E73" s="108">
        <v>167</v>
      </c>
      <c r="F73" s="109">
        <v>107</v>
      </c>
      <c r="G73" s="109">
        <v>21</v>
      </c>
      <c r="H73" s="109">
        <v>44</v>
      </c>
      <c r="I73" s="109">
        <v>63</v>
      </c>
      <c r="J73" s="109">
        <v>49</v>
      </c>
      <c r="K73" s="109">
        <v>22</v>
      </c>
      <c r="L73" s="110">
        <v>6</v>
      </c>
    </row>
    <row r="74" spans="1:13" ht="13.5" customHeight="1" x14ac:dyDescent="0.15">
      <c r="A74" s="261"/>
      <c r="B74" s="9" t="s">
        <v>490</v>
      </c>
      <c r="C74" s="17"/>
      <c r="D74" s="194"/>
      <c r="E74" s="105">
        <v>62.546816479400746</v>
      </c>
      <c r="F74" s="106">
        <v>40.074906367041194</v>
      </c>
      <c r="G74" s="106">
        <v>7.8651685393258424</v>
      </c>
      <c r="H74" s="106">
        <v>16.479400749063668</v>
      </c>
      <c r="I74" s="106">
        <v>23.595505617977526</v>
      </c>
      <c r="J74" s="106">
        <v>18.352059925093634</v>
      </c>
      <c r="K74" s="106">
        <v>8.239700374531834</v>
      </c>
      <c r="L74" s="107">
        <v>2.2471910112359552</v>
      </c>
      <c r="M74" s="75"/>
    </row>
    <row r="75" spans="1:13" s="57" customFormat="1" ht="13.5" customHeight="1" x14ac:dyDescent="0.15">
      <c r="A75" s="261"/>
      <c r="B75" s="56" t="s">
        <v>406</v>
      </c>
      <c r="D75" s="190">
        <v>799</v>
      </c>
      <c r="E75" s="108">
        <v>392</v>
      </c>
      <c r="F75" s="109">
        <v>373</v>
      </c>
      <c r="G75" s="109">
        <v>189</v>
      </c>
      <c r="H75" s="109">
        <v>89</v>
      </c>
      <c r="I75" s="109">
        <v>155</v>
      </c>
      <c r="J75" s="109">
        <v>71</v>
      </c>
      <c r="K75" s="109">
        <v>58</v>
      </c>
      <c r="L75" s="110">
        <v>38</v>
      </c>
    </row>
    <row r="76" spans="1:13" ht="13.5" customHeight="1" thickBot="1" x14ac:dyDescent="0.2">
      <c r="A76" s="262"/>
      <c r="B76" s="16"/>
      <c r="C76" s="18"/>
      <c r="D76" s="195"/>
      <c r="E76" s="111">
        <v>49.061326658322898</v>
      </c>
      <c r="F76" s="112">
        <v>46.683354192740929</v>
      </c>
      <c r="G76" s="112">
        <v>23.654568210262827</v>
      </c>
      <c r="H76" s="112">
        <v>11.13892365456821</v>
      </c>
      <c r="I76" s="112">
        <v>19.39924906132666</v>
      </c>
      <c r="J76" s="112">
        <v>8.8861076345431798</v>
      </c>
      <c r="K76" s="112">
        <v>7.259073842302878</v>
      </c>
      <c r="L76" s="113">
        <v>4.7559449311639552</v>
      </c>
      <c r="M76" s="75"/>
    </row>
    <row r="77" spans="1:13" ht="13.5" customHeight="1" x14ac:dyDescent="0.15">
      <c r="A77" s="10"/>
      <c r="B77" s="11"/>
      <c r="C77" s="12"/>
      <c r="D77" s="13"/>
      <c r="E77" s="14"/>
      <c r="F77" s="14"/>
      <c r="G77" s="14"/>
      <c r="H77" s="14"/>
      <c r="I77" s="14"/>
      <c r="J77" s="14"/>
      <c r="K77" s="14"/>
      <c r="L77" s="14"/>
      <c r="M77" s="14"/>
    </row>
  </sheetData>
  <mergeCells count="8">
    <mergeCell ref="A4:C4"/>
    <mergeCell ref="A65:A70"/>
    <mergeCell ref="A71:A76"/>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7" tint="0.39997558519241921"/>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I1" s="4"/>
      <c r="S1" s="49" t="s">
        <v>602</v>
      </c>
    </row>
    <row r="2" spans="1:19" ht="36" customHeight="1" thickBot="1" x14ac:dyDescent="0.2">
      <c r="A2" s="5" t="s">
        <v>765</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9">
        <v>3</v>
      </c>
      <c r="H3" s="29">
        <v>4</v>
      </c>
      <c r="I3" s="25"/>
      <c r="J3" s="48"/>
      <c r="K3" s="76" t="s">
        <v>761</v>
      </c>
      <c r="L3" s="76" t="s">
        <v>478</v>
      </c>
      <c r="M3" s="48"/>
      <c r="N3" s="48"/>
      <c r="O3" s="48"/>
      <c r="P3" s="48"/>
      <c r="Q3" s="48"/>
      <c r="R3" s="48"/>
    </row>
    <row r="4" spans="1:19" ht="171.9" customHeight="1" thickBot="1" x14ac:dyDescent="0.2">
      <c r="A4" s="21"/>
      <c r="B4" s="22"/>
      <c r="C4" s="23"/>
      <c r="D4" s="52" t="s">
        <v>346</v>
      </c>
      <c r="E4" s="50" t="s">
        <v>619</v>
      </c>
      <c r="F4" s="51" t="s">
        <v>620</v>
      </c>
      <c r="G4" s="51" t="s">
        <v>445</v>
      </c>
      <c r="H4" s="51" t="s">
        <v>10</v>
      </c>
      <c r="I4" s="53" t="s">
        <v>347</v>
      </c>
      <c r="J4" s="19"/>
      <c r="K4" s="120" t="s">
        <v>760</v>
      </c>
      <c r="L4" s="120" t="s">
        <v>447</v>
      </c>
      <c r="M4" s="19"/>
      <c r="N4" s="19"/>
      <c r="O4" s="19"/>
      <c r="P4" s="19"/>
      <c r="Q4" s="19"/>
      <c r="R4" s="19"/>
      <c r="S4" s="32"/>
    </row>
    <row r="5" spans="1:19" s="57" customFormat="1" ht="13.5" customHeight="1" x14ac:dyDescent="0.15">
      <c r="A5" s="58" t="s">
        <v>30</v>
      </c>
      <c r="B5" s="59"/>
      <c r="C5" s="59"/>
      <c r="D5" s="191">
        <v>2455</v>
      </c>
      <c r="E5" s="96">
        <v>43</v>
      </c>
      <c r="F5" s="97">
        <v>376</v>
      </c>
      <c r="G5" s="97">
        <v>1046</v>
      </c>
      <c r="H5" s="97">
        <v>964</v>
      </c>
      <c r="I5" s="98">
        <v>26</v>
      </c>
      <c r="J5" s="73"/>
      <c r="K5" s="121">
        <f>SUM(E5:F5)</f>
        <v>419</v>
      </c>
      <c r="L5" s="121">
        <f>SUM(E5:G5)</f>
        <v>1465</v>
      </c>
      <c r="M5" s="73"/>
      <c r="N5" s="73"/>
      <c r="O5" s="73"/>
      <c r="P5" s="73"/>
      <c r="Q5" s="73"/>
      <c r="R5" s="73"/>
    </row>
    <row r="6" spans="1:19" ht="13.5" customHeight="1" thickBot="1" x14ac:dyDescent="0.2">
      <c r="A6" s="7"/>
      <c r="B6" s="8"/>
      <c r="C6" s="8"/>
      <c r="D6" s="192"/>
      <c r="E6" s="99">
        <v>1.7515274949083504</v>
      </c>
      <c r="F6" s="100">
        <v>15.315682281059061</v>
      </c>
      <c r="G6" s="100">
        <v>42.60692464358452</v>
      </c>
      <c r="H6" s="100">
        <v>39.266802443991857</v>
      </c>
      <c r="I6" s="101">
        <v>1.0590631364562118</v>
      </c>
      <c r="J6" s="74"/>
      <c r="K6" s="122">
        <f>K5/$D5*100</f>
        <v>17.067209775967413</v>
      </c>
      <c r="L6" s="122">
        <f>L5/$D5*100</f>
        <v>59.67413441955194</v>
      </c>
      <c r="M6" s="74"/>
      <c r="N6" s="74"/>
      <c r="O6" s="74"/>
      <c r="P6" s="74"/>
      <c r="Q6" s="74"/>
      <c r="R6" s="74"/>
    </row>
    <row r="7" spans="1:19" s="57" customFormat="1" ht="13.5" customHeight="1" x14ac:dyDescent="0.15">
      <c r="A7" s="265" t="s">
        <v>31</v>
      </c>
      <c r="B7" s="55" t="s">
        <v>33</v>
      </c>
      <c r="C7" s="60"/>
      <c r="D7" s="193">
        <v>1196</v>
      </c>
      <c r="E7" s="102">
        <v>33</v>
      </c>
      <c r="F7" s="103">
        <v>240</v>
      </c>
      <c r="G7" s="103">
        <v>549</v>
      </c>
      <c r="H7" s="103">
        <v>361</v>
      </c>
      <c r="I7" s="104">
        <v>13</v>
      </c>
      <c r="K7" s="123">
        <f t="shared" ref="K7" si="0">SUM(E7:F7)</f>
        <v>273</v>
      </c>
      <c r="L7" s="123">
        <f t="shared" ref="L7" si="1">SUM(E7:G7)</f>
        <v>822</v>
      </c>
    </row>
    <row r="8" spans="1:19" ht="13.5" customHeight="1" x14ac:dyDescent="0.15">
      <c r="A8" s="263"/>
      <c r="B8" s="148"/>
      <c r="C8" s="17"/>
      <c r="D8" s="194"/>
      <c r="E8" s="105">
        <v>2.7591973244147154</v>
      </c>
      <c r="F8" s="106">
        <v>20.066889632107024</v>
      </c>
      <c r="G8" s="106">
        <v>45.903010033444822</v>
      </c>
      <c r="H8" s="106">
        <v>30.183946488294318</v>
      </c>
      <c r="I8" s="107">
        <v>1.0869565217391304</v>
      </c>
      <c r="J8" s="75"/>
      <c r="K8" s="124">
        <f t="shared" ref="K8" si="2">K7/$D7*100</f>
        <v>22.826086956521738</v>
      </c>
      <c r="L8" s="124">
        <f t="shared" ref="L8" si="3">L7/$D7*100</f>
        <v>68.72909698996655</v>
      </c>
      <c r="M8" s="75"/>
      <c r="N8" s="75"/>
      <c r="O8" s="75"/>
      <c r="P8" s="75"/>
      <c r="Q8" s="75"/>
      <c r="R8" s="75"/>
    </row>
    <row r="9" spans="1:19" s="57" customFormat="1" ht="13.5" customHeight="1" x14ac:dyDescent="0.15">
      <c r="A9" s="263"/>
      <c r="B9" s="56" t="s">
        <v>35</v>
      </c>
      <c r="D9" s="190">
        <v>223</v>
      </c>
      <c r="E9" s="108">
        <v>1</v>
      </c>
      <c r="F9" s="109">
        <v>33</v>
      </c>
      <c r="G9" s="109">
        <v>84</v>
      </c>
      <c r="H9" s="109">
        <v>102</v>
      </c>
      <c r="I9" s="110">
        <v>3</v>
      </c>
      <c r="K9" s="125">
        <f t="shared" ref="K9" si="4">SUM(E9:F9)</f>
        <v>34</v>
      </c>
      <c r="L9" s="125">
        <f t="shared" ref="L9" si="5">SUM(E9:G9)</f>
        <v>118</v>
      </c>
    </row>
    <row r="10" spans="1:19" ht="13.5" customHeight="1" x14ac:dyDescent="0.15">
      <c r="A10" s="263"/>
      <c r="B10" s="148"/>
      <c r="C10" s="17"/>
      <c r="D10" s="194"/>
      <c r="E10" s="105">
        <v>0.44843049327354262</v>
      </c>
      <c r="F10" s="106">
        <v>14.798206278026907</v>
      </c>
      <c r="G10" s="106">
        <v>37.668161434977577</v>
      </c>
      <c r="H10" s="106">
        <v>45.739910313901348</v>
      </c>
      <c r="I10" s="107">
        <v>1.3452914798206279</v>
      </c>
      <c r="J10" s="75"/>
      <c r="K10" s="124">
        <f t="shared" ref="K10" si="6">K9/$D9*100</f>
        <v>15.246636771300448</v>
      </c>
      <c r="L10" s="124">
        <f t="shared" ref="L10" si="7">L9/$D9*100</f>
        <v>52.914798206278022</v>
      </c>
      <c r="M10" s="75"/>
      <c r="N10" s="75"/>
      <c r="O10" s="75"/>
      <c r="P10" s="75"/>
      <c r="Q10" s="75"/>
      <c r="R10" s="75"/>
    </row>
    <row r="11" spans="1:19" s="57" customFormat="1" ht="13.5" customHeight="1" x14ac:dyDescent="0.15">
      <c r="A11" s="263"/>
      <c r="B11" s="56" t="s">
        <v>37</v>
      </c>
      <c r="D11" s="190">
        <v>607</v>
      </c>
      <c r="E11" s="108">
        <v>5</v>
      </c>
      <c r="F11" s="109">
        <v>67</v>
      </c>
      <c r="G11" s="109">
        <v>242</v>
      </c>
      <c r="H11" s="109">
        <v>290</v>
      </c>
      <c r="I11" s="110">
        <v>3</v>
      </c>
      <c r="K11" s="125">
        <f t="shared" ref="K11" si="8">SUM(E11:F11)</f>
        <v>72</v>
      </c>
      <c r="L11" s="125">
        <f t="shared" ref="L11" si="9">SUM(E11:G11)</f>
        <v>314</v>
      </c>
    </row>
    <row r="12" spans="1:19" ht="13.5" customHeight="1" x14ac:dyDescent="0.15">
      <c r="A12" s="263"/>
      <c r="B12" s="148"/>
      <c r="C12" s="17"/>
      <c r="D12" s="194"/>
      <c r="E12" s="105">
        <v>0.82372322899505768</v>
      </c>
      <c r="F12" s="106">
        <v>11.037891268533773</v>
      </c>
      <c r="G12" s="106">
        <v>39.868204283360789</v>
      </c>
      <c r="H12" s="106">
        <v>47.775947281713343</v>
      </c>
      <c r="I12" s="107">
        <v>0.49423393739703458</v>
      </c>
      <c r="J12" s="75"/>
      <c r="K12" s="124">
        <f t="shared" ref="K12" si="10">K11/$D11*100</f>
        <v>11.86161449752883</v>
      </c>
      <c r="L12" s="124">
        <f t="shared" ref="L12" si="11">L11/$D11*100</f>
        <v>51.729818780889623</v>
      </c>
      <c r="M12" s="75"/>
      <c r="N12" s="75"/>
      <c r="O12" s="75"/>
      <c r="P12" s="75"/>
      <c r="Q12" s="75"/>
      <c r="R12" s="75"/>
    </row>
    <row r="13" spans="1:19" s="57" customFormat="1" ht="13.5" customHeight="1" x14ac:dyDescent="0.15">
      <c r="A13" s="263"/>
      <c r="B13" s="56" t="s">
        <v>39</v>
      </c>
      <c r="D13" s="190">
        <v>159</v>
      </c>
      <c r="E13" s="108">
        <v>1</v>
      </c>
      <c r="F13" s="109">
        <v>13</v>
      </c>
      <c r="G13" s="109">
        <v>65</v>
      </c>
      <c r="H13" s="109">
        <v>75</v>
      </c>
      <c r="I13" s="110">
        <v>5</v>
      </c>
      <c r="K13" s="125">
        <f t="shared" ref="K13" si="12">SUM(E13:F13)</f>
        <v>14</v>
      </c>
      <c r="L13" s="125">
        <f t="shared" ref="L13" si="13">SUM(E13:G13)</f>
        <v>79</v>
      </c>
    </row>
    <row r="14" spans="1:19" ht="13.5" customHeight="1" x14ac:dyDescent="0.15">
      <c r="A14" s="263"/>
      <c r="B14" s="148"/>
      <c r="C14" s="17"/>
      <c r="D14" s="194"/>
      <c r="E14" s="105">
        <v>0.62893081761006298</v>
      </c>
      <c r="F14" s="106">
        <v>8.1761006289308167</v>
      </c>
      <c r="G14" s="106">
        <v>40.880503144654092</v>
      </c>
      <c r="H14" s="106">
        <v>47.169811320754718</v>
      </c>
      <c r="I14" s="107">
        <v>3.1446540880503147</v>
      </c>
      <c r="J14" s="75"/>
      <c r="K14" s="124">
        <f t="shared" ref="K14" si="14">K13/$D13*100</f>
        <v>8.8050314465408803</v>
      </c>
      <c r="L14" s="124">
        <f t="shared" ref="L14" si="15">L13/$D13*100</f>
        <v>49.685534591194966</v>
      </c>
      <c r="M14" s="75"/>
      <c r="N14" s="75"/>
      <c r="O14" s="75"/>
      <c r="P14" s="75"/>
      <c r="Q14" s="75"/>
      <c r="R14" s="75"/>
    </row>
    <row r="15" spans="1:19" s="57" customFormat="1" ht="13.5" customHeight="1" x14ac:dyDescent="0.15">
      <c r="A15" s="263"/>
      <c r="B15" s="56" t="s">
        <v>41</v>
      </c>
      <c r="D15" s="190">
        <v>186</v>
      </c>
      <c r="E15" s="108">
        <v>2</v>
      </c>
      <c r="F15" s="109">
        <v>17</v>
      </c>
      <c r="G15" s="109">
        <v>78</v>
      </c>
      <c r="H15" s="109">
        <v>87</v>
      </c>
      <c r="I15" s="110">
        <v>2</v>
      </c>
      <c r="K15" s="125">
        <f t="shared" ref="K15" si="16">SUM(E15:F15)</f>
        <v>19</v>
      </c>
      <c r="L15" s="125">
        <f t="shared" ref="L15" si="17">SUM(E15:G15)</f>
        <v>97</v>
      </c>
    </row>
    <row r="16" spans="1:19" ht="13.5" customHeight="1" x14ac:dyDescent="0.15">
      <c r="A16" s="263"/>
      <c r="B16" s="148"/>
      <c r="C16" s="17"/>
      <c r="D16" s="194"/>
      <c r="E16" s="105">
        <v>1.0752688172043012</v>
      </c>
      <c r="F16" s="106">
        <v>9.1397849462365599</v>
      </c>
      <c r="G16" s="106">
        <v>41.935483870967744</v>
      </c>
      <c r="H16" s="106">
        <v>46.774193548387096</v>
      </c>
      <c r="I16" s="107">
        <v>1.0752688172043012</v>
      </c>
      <c r="J16" s="75"/>
      <c r="K16" s="124">
        <f t="shared" ref="K16" si="18">K15/$D15*100</f>
        <v>10.21505376344086</v>
      </c>
      <c r="L16" s="124">
        <f t="shared" ref="L16" si="19">L15/$D15*100</f>
        <v>52.1505376344086</v>
      </c>
      <c r="M16" s="75"/>
      <c r="N16" s="75"/>
      <c r="O16" s="75"/>
      <c r="P16" s="75"/>
      <c r="Q16" s="75"/>
      <c r="R16" s="75"/>
    </row>
    <row r="17" spans="1:18" s="57" customFormat="1" ht="13.5" customHeight="1" x14ac:dyDescent="0.15">
      <c r="A17" s="263"/>
      <c r="B17" s="56" t="s">
        <v>43</v>
      </c>
      <c r="D17" s="190">
        <v>84</v>
      </c>
      <c r="E17" s="108">
        <v>1</v>
      </c>
      <c r="F17" s="109">
        <v>6</v>
      </c>
      <c r="G17" s="109">
        <v>28</v>
      </c>
      <c r="H17" s="109">
        <v>49</v>
      </c>
      <c r="I17" s="110">
        <v>0</v>
      </c>
      <c r="K17" s="125">
        <f t="shared" ref="K17" si="20">SUM(E17:F17)</f>
        <v>7</v>
      </c>
      <c r="L17" s="125">
        <f t="shared" ref="L17" si="21">SUM(E17:G17)</f>
        <v>35</v>
      </c>
    </row>
    <row r="18" spans="1:18" ht="13.5" customHeight="1" thickBot="1" x14ac:dyDescent="0.2">
      <c r="A18" s="264"/>
      <c r="B18" s="150"/>
      <c r="C18" s="18"/>
      <c r="D18" s="195"/>
      <c r="E18" s="111">
        <v>1.1904761904761905</v>
      </c>
      <c r="F18" s="112">
        <v>7.1428571428571423</v>
      </c>
      <c r="G18" s="112">
        <v>33.333333333333329</v>
      </c>
      <c r="H18" s="112">
        <v>58.333333333333336</v>
      </c>
      <c r="I18" s="113">
        <v>0</v>
      </c>
      <c r="J18" s="75"/>
      <c r="K18" s="126">
        <f t="shared" ref="K18" si="22">K17/$D17*100</f>
        <v>8.3333333333333321</v>
      </c>
      <c r="L18" s="126">
        <f t="shared" ref="L18" si="23">L17/$D17*100</f>
        <v>41.666666666666671</v>
      </c>
      <c r="M18" s="75"/>
      <c r="N18" s="75"/>
      <c r="O18" s="75"/>
      <c r="P18" s="75"/>
      <c r="Q18" s="75"/>
      <c r="R18" s="75"/>
    </row>
    <row r="19" spans="1:18" s="57" customFormat="1" ht="13.5" customHeight="1" x14ac:dyDescent="0.15">
      <c r="A19" s="265" t="s">
        <v>0</v>
      </c>
      <c r="B19" s="55" t="s">
        <v>1</v>
      </c>
      <c r="C19" s="217"/>
      <c r="D19" s="193">
        <v>993</v>
      </c>
      <c r="E19" s="102">
        <v>17</v>
      </c>
      <c r="F19" s="103">
        <v>150</v>
      </c>
      <c r="G19" s="103">
        <v>421</v>
      </c>
      <c r="H19" s="103">
        <v>398</v>
      </c>
      <c r="I19" s="104">
        <v>7</v>
      </c>
      <c r="K19" s="123">
        <f t="shared" ref="K19" si="24">SUM(E19:F19)</f>
        <v>167</v>
      </c>
      <c r="L19" s="123">
        <f t="shared" ref="L19" si="25">SUM(E19:G19)</f>
        <v>588</v>
      </c>
    </row>
    <row r="20" spans="1:18" ht="13.5" customHeight="1" x14ac:dyDescent="0.15">
      <c r="A20" s="263"/>
      <c r="B20" s="56"/>
      <c r="C20" s="218"/>
      <c r="D20" s="190"/>
      <c r="E20" s="219">
        <v>1.7119838872104733</v>
      </c>
      <c r="F20" s="220">
        <v>15.105740181268882</v>
      </c>
      <c r="G20" s="220">
        <v>42.39677744209466</v>
      </c>
      <c r="H20" s="220">
        <v>40.080563947633436</v>
      </c>
      <c r="I20" s="221">
        <v>0.70493454179254789</v>
      </c>
      <c r="J20" s="75"/>
      <c r="K20" s="124">
        <f t="shared" ref="K20" si="26">K19/$D19*100</f>
        <v>16.817724068479357</v>
      </c>
      <c r="L20" s="124">
        <f t="shared" ref="L20" si="27">L19/$D19*100</f>
        <v>59.21450151057401</v>
      </c>
      <c r="M20" s="75"/>
      <c r="N20" s="75"/>
      <c r="O20" s="75"/>
      <c r="P20" s="75"/>
      <c r="Q20" s="75"/>
      <c r="R20" s="75"/>
    </row>
    <row r="21" spans="1:18" s="57" customFormat="1" ht="13.5" customHeight="1" x14ac:dyDescent="0.15">
      <c r="A21" s="263"/>
      <c r="B21" s="149" t="s">
        <v>2</v>
      </c>
      <c r="C21" s="229"/>
      <c r="D21" s="206">
        <v>1427</v>
      </c>
      <c r="E21" s="230">
        <v>24</v>
      </c>
      <c r="F21" s="231">
        <v>225</v>
      </c>
      <c r="G21" s="231">
        <v>609</v>
      </c>
      <c r="H21" s="231">
        <v>552</v>
      </c>
      <c r="I21" s="232">
        <v>17</v>
      </c>
      <c r="K21" s="125">
        <f t="shared" ref="K21" si="28">SUM(E21:F21)</f>
        <v>249</v>
      </c>
      <c r="L21" s="125">
        <f t="shared" ref="L21" si="29">SUM(E21:G21)</f>
        <v>858</v>
      </c>
    </row>
    <row r="22" spans="1:18" ht="13.5" customHeight="1" x14ac:dyDescent="0.15">
      <c r="A22" s="263"/>
      <c r="B22" s="148"/>
      <c r="C22" s="17"/>
      <c r="D22" s="194"/>
      <c r="E22" s="105">
        <v>1.6818500350385426</v>
      </c>
      <c r="F22" s="106">
        <v>15.767344078486333</v>
      </c>
      <c r="G22" s="106">
        <v>42.676944639103013</v>
      </c>
      <c r="H22" s="106">
        <v>38.682550805886471</v>
      </c>
      <c r="I22" s="107">
        <v>1.1913104414856344</v>
      </c>
      <c r="J22" s="75"/>
      <c r="K22" s="124">
        <f t="shared" ref="K22" si="30">K21/$D21*100</f>
        <v>17.449194113524875</v>
      </c>
      <c r="L22" s="124">
        <f t="shared" ref="L22" si="31">L21/$D21*100</f>
        <v>60.126138752627888</v>
      </c>
      <c r="M22" s="75"/>
      <c r="N22" s="75"/>
      <c r="O22" s="75"/>
      <c r="P22" s="75"/>
      <c r="Q22" s="75"/>
      <c r="R22" s="75"/>
    </row>
    <row r="23" spans="1:18" s="57" customFormat="1" ht="13.5" customHeight="1" x14ac:dyDescent="0.15">
      <c r="A23" s="263"/>
      <c r="B23" s="56" t="s">
        <v>46</v>
      </c>
      <c r="D23" s="190">
        <v>35</v>
      </c>
      <c r="E23" s="108">
        <v>2</v>
      </c>
      <c r="F23" s="109">
        <v>1</v>
      </c>
      <c r="G23" s="109">
        <v>16</v>
      </c>
      <c r="H23" s="109">
        <v>14</v>
      </c>
      <c r="I23" s="110">
        <v>2</v>
      </c>
      <c r="K23" s="125">
        <f t="shared" ref="K23" si="32">SUM(E23:F23)</f>
        <v>3</v>
      </c>
      <c r="L23" s="125">
        <f t="shared" ref="L23" si="33">SUM(E23:G23)</f>
        <v>19</v>
      </c>
    </row>
    <row r="24" spans="1:18" ht="13.5" customHeight="1" thickBot="1" x14ac:dyDescent="0.2">
      <c r="A24" s="264"/>
      <c r="B24" s="150"/>
      <c r="C24" s="18"/>
      <c r="D24" s="195"/>
      <c r="E24" s="111">
        <v>5.7142857142857144</v>
      </c>
      <c r="F24" s="112">
        <v>2.8571428571428572</v>
      </c>
      <c r="G24" s="112">
        <v>45.714285714285715</v>
      </c>
      <c r="H24" s="112">
        <v>40</v>
      </c>
      <c r="I24" s="113">
        <v>5.7142857142857144</v>
      </c>
      <c r="J24" s="75"/>
      <c r="K24" s="126">
        <f t="shared" ref="K24" si="34">K23/$D23*100</f>
        <v>8.5714285714285712</v>
      </c>
      <c r="L24" s="126">
        <f t="shared" ref="L24" si="35">L23/$D23*100</f>
        <v>54.285714285714285</v>
      </c>
      <c r="M24" s="75"/>
      <c r="N24" s="75"/>
      <c r="O24" s="75"/>
      <c r="P24" s="75"/>
      <c r="Q24" s="75"/>
      <c r="R24" s="75"/>
    </row>
    <row r="25" spans="1:18" s="57" customFormat="1" ht="13.5" customHeight="1" x14ac:dyDescent="0.15">
      <c r="A25" s="265" t="s">
        <v>44</v>
      </c>
      <c r="B25" s="55" t="s">
        <v>3</v>
      </c>
      <c r="C25" s="60"/>
      <c r="D25" s="196">
        <v>119</v>
      </c>
      <c r="E25" s="102">
        <v>0</v>
      </c>
      <c r="F25" s="103">
        <v>11</v>
      </c>
      <c r="G25" s="103">
        <v>39</v>
      </c>
      <c r="H25" s="103">
        <v>69</v>
      </c>
      <c r="I25" s="104">
        <v>0</v>
      </c>
      <c r="K25" s="123">
        <f t="shared" ref="K25" si="36">SUM(E25:F25)</f>
        <v>11</v>
      </c>
      <c r="L25" s="123">
        <f t="shared" ref="L25" si="37">SUM(E25:G25)</f>
        <v>50</v>
      </c>
    </row>
    <row r="26" spans="1:18" ht="13.5" customHeight="1" x14ac:dyDescent="0.15">
      <c r="A26" s="263"/>
      <c r="B26" s="56"/>
      <c r="D26" s="191"/>
      <c r="E26" s="219">
        <v>0</v>
      </c>
      <c r="F26" s="220">
        <v>9.2436974789915975</v>
      </c>
      <c r="G26" s="220">
        <v>32.773109243697476</v>
      </c>
      <c r="H26" s="220">
        <v>57.983193277310932</v>
      </c>
      <c r="I26" s="221">
        <v>0</v>
      </c>
      <c r="J26" s="75"/>
      <c r="K26" s="124">
        <f t="shared" ref="K26" si="38">K25/$D25*100</f>
        <v>9.2436974789915975</v>
      </c>
      <c r="L26" s="124">
        <f t="shared" ref="L26" si="39">L25/$D25*100</f>
        <v>42.016806722689076</v>
      </c>
      <c r="M26" s="75"/>
      <c r="N26" s="75"/>
      <c r="O26" s="75"/>
      <c r="P26" s="75"/>
      <c r="Q26" s="75"/>
      <c r="R26" s="75"/>
    </row>
    <row r="27" spans="1:18" s="57" customFormat="1" ht="13.5" customHeight="1" x14ac:dyDescent="0.15">
      <c r="A27" s="263"/>
      <c r="B27" s="149" t="s">
        <v>4</v>
      </c>
      <c r="C27" s="229"/>
      <c r="D27" s="207">
        <v>208</v>
      </c>
      <c r="E27" s="230">
        <v>2</v>
      </c>
      <c r="F27" s="231">
        <v>36</v>
      </c>
      <c r="G27" s="231">
        <v>76</v>
      </c>
      <c r="H27" s="231">
        <v>94</v>
      </c>
      <c r="I27" s="232">
        <v>0</v>
      </c>
      <c r="K27" s="125">
        <f t="shared" ref="K27" si="40">SUM(E27:F27)</f>
        <v>38</v>
      </c>
      <c r="L27" s="125">
        <f t="shared" ref="L27" si="41">SUM(E27:G27)</f>
        <v>114</v>
      </c>
    </row>
    <row r="28" spans="1:18" ht="13.5" customHeight="1" x14ac:dyDescent="0.15">
      <c r="A28" s="263"/>
      <c r="B28" s="56"/>
      <c r="D28" s="191"/>
      <c r="E28" s="219">
        <v>0.96153846153846156</v>
      </c>
      <c r="F28" s="220">
        <v>17.307692307692307</v>
      </c>
      <c r="G28" s="220">
        <v>36.538461538461533</v>
      </c>
      <c r="H28" s="220">
        <v>45.192307692307693</v>
      </c>
      <c r="I28" s="221">
        <v>0</v>
      </c>
      <c r="J28" s="75"/>
      <c r="K28" s="124">
        <f t="shared" ref="K28" si="42">K27/$D27*100</f>
        <v>18.269230769230766</v>
      </c>
      <c r="L28" s="124">
        <f t="shared" ref="L28" si="43">L27/$D27*100</f>
        <v>54.807692307692314</v>
      </c>
      <c r="M28" s="75"/>
      <c r="N28" s="75"/>
      <c r="O28" s="75"/>
      <c r="P28" s="75"/>
      <c r="Q28" s="75"/>
      <c r="R28" s="75"/>
    </row>
    <row r="29" spans="1:18" s="57" customFormat="1" ht="13.5" customHeight="1" x14ac:dyDescent="0.15">
      <c r="A29" s="263"/>
      <c r="B29" s="149" t="s">
        <v>5</v>
      </c>
      <c r="C29" s="229"/>
      <c r="D29" s="207">
        <v>358</v>
      </c>
      <c r="E29" s="230">
        <v>6</v>
      </c>
      <c r="F29" s="231">
        <v>54</v>
      </c>
      <c r="G29" s="231">
        <v>128</v>
      </c>
      <c r="H29" s="231">
        <v>168</v>
      </c>
      <c r="I29" s="232">
        <v>2</v>
      </c>
      <c r="K29" s="125">
        <f t="shared" ref="K29" si="44">SUM(E29:F29)</f>
        <v>60</v>
      </c>
      <c r="L29" s="125">
        <f t="shared" ref="L29" si="45">SUM(E29:G29)</f>
        <v>188</v>
      </c>
    </row>
    <row r="30" spans="1:18" ht="13.5" customHeight="1" x14ac:dyDescent="0.15">
      <c r="A30" s="263"/>
      <c r="B30" s="148"/>
      <c r="C30" s="17"/>
      <c r="D30" s="197"/>
      <c r="E30" s="105">
        <v>1.6759776536312849</v>
      </c>
      <c r="F30" s="106">
        <v>15.083798882681565</v>
      </c>
      <c r="G30" s="106">
        <v>35.754189944134076</v>
      </c>
      <c r="H30" s="106">
        <v>46.927374301675975</v>
      </c>
      <c r="I30" s="107">
        <v>0.55865921787709494</v>
      </c>
      <c r="J30" s="75"/>
      <c r="K30" s="124">
        <f t="shared" ref="K30" si="46">K29/$D29*100</f>
        <v>16.759776536312849</v>
      </c>
      <c r="L30" s="124">
        <f t="shared" ref="L30" si="47">L29/$D29*100</f>
        <v>52.513966480446925</v>
      </c>
      <c r="M30" s="75"/>
      <c r="N30" s="75"/>
      <c r="O30" s="75"/>
      <c r="P30" s="75"/>
      <c r="Q30" s="75"/>
      <c r="R30" s="75"/>
    </row>
    <row r="31" spans="1:18" s="57" customFormat="1" ht="13.5" customHeight="1" x14ac:dyDescent="0.15">
      <c r="A31" s="263"/>
      <c r="B31" s="149" t="s">
        <v>6</v>
      </c>
      <c r="C31" s="229"/>
      <c r="D31" s="207">
        <v>457</v>
      </c>
      <c r="E31" s="230">
        <v>3</v>
      </c>
      <c r="F31" s="231">
        <v>74</v>
      </c>
      <c r="G31" s="231">
        <v>183</v>
      </c>
      <c r="H31" s="231">
        <v>193</v>
      </c>
      <c r="I31" s="232">
        <v>4</v>
      </c>
      <c r="K31" s="125">
        <f t="shared" ref="K31" si="48">SUM(E31:F31)</f>
        <v>77</v>
      </c>
      <c r="L31" s="125">
        <f t="shared" ref="L31" si="49">SUM(E31:G31)</f>
        <v>260</v>
      </c>
    </row>
    <row r="32" spans="1:18" ht="13.5" customHeight="1" x14ac:dyDescent="0.15">
      <c r="A32" s="263"/>
      <c r="B32" s="148"/>
      <c r="C32" s="17"/>
      <c r="D32" s="197"/>
      <c r="E32" s="105">
        <v>0.65645514223194745</v>
      </c>
      <c r="F32" s="106">
        <v>16.192560175054705</v>
      </c>
      <c r="G32" s="106">
        <v>40.043763676148799</v>
      </c>
      <c r="H32" s="106">
        <v>42.23194748358862</v>
      </c>
      <c r="I32" s="107">
        <v>0.87527352297592997</v>
      </c>
      <c r="J32" s="75"/>
      <c r="K32" s="124">
        <f t="shared" ref="K32" si="50">K31/$D31*100</f>
        <v>16.849015317286653</v>
      </c>
      <c r="L32" s="124">
        <f t="shared" ref="L32" si="51">L31/$D31*100</f>
        <v>56.892778993435442</v>
      </c>
      <c r="M32" s="75"/>
      <c r="N32" s="75"/>
      <c r="O32" s="75"/>
      <c r="P32" s="75"/>
      <c r="Q32" s="75"/>
      <c r="R32" s="75"/>
    </row>
    <row r="33" spans="1:18" s="57" customFormat="1" ht="13.5" customHeight="1" x14ac:dyDescent="0.15">
      <c r="A33" s="263"/>
      <c r="B33" s="149" t="s">
        <v>7</v>
      </c>
      <c r="C33" s="229"/>
      <c r="D33" s="207">
        <v>531</v>
      </c>
      <c r="E33" s="230">
        <v>14</v>
      </c>
      <c r="F33" s="231">
        <v>73</v>
      </c>
      <c r="G33" s="231">
        <v>228</v>
      </c>
      <c r="H33" s="231">
        <v>215</v>
      </c>
      <c r="I33" s="232">
        <v>1</v>
      </c>
      <c r="K33" s="125">
        <f t="shared" ref="K33" si="52">SUM(E33:F33)</f>
        <v>87</v>
      </c>
      <c r="L33" s="125">
        <f t="shared" ref="L33" si="53">SUM(E33:G33)</f>
        <v>315</v>
      </c>
    </row>
    <row r="34" spans="1:18" ht="13.5" customHeight="1" x14ac:dyDescent="0.15">
      <c r="A34" s="263"/>
      <c r="B34" s="148"/>
      <c r="C34" s="17"/>
      <c r="D34" s="197"/>
      <c r="E34" s="105">
        <v>2.6365348399246704</v>
      </c>
      <c r="F34" s="106">
        <v>13.74764595103578</v>
      </c>
      <c r="G34" s="106">
        <v>42.93785310734463</v>
      </c>
      <c r="H34" s="106">
        <v>40.489642184557439</v>
      </c>
      <c r="I34" s="107">
        <v>0.18832391713747645</v>
      </c>
      <c r="J34" s="75"/>
      <c r="K34" s="124">
        <f t="shared" ref="K34" si="54">K33/$D33*100</f>
        <v>16.38418079096045</v>
      </c>
      <c r="L34" s="124">
        <f t="shared" ref="L34" si="55">L33/$D33*100</f>
        <v>59.322033898305079</v>
      </c>
      <c r="M34" s="75"/>
      <c r="N34" s="75"/>
      <c r="O34" s="75"/>
      <c r="P34" s="75"/>
      <c r="Q34" s="75"/>
      <c r="R34" s="75"/>
    </row>
    <row r="35" spans="1:18" s="57" customFormat="1" ht="13.5" customHeight="1" x14ac:dyDescent="0.15">
      <c r="A35" s="263"/>
      <c r="B35" s="149" t="s">
        <v>45</v>
      </c>
      <c r="C35" s="229"/>
      <c r="D35" s="207">
        <v>750</v>
      </c>
      <c r="E35" s="230">
        <v>16</v>
      </c>
      <c r="F35" s="231">
        <v>127</v>
      </c>
      <c r="G35" s="231">
        <v>378</v>
      </c>
      <c r="H35" s="231">
        <v>212</v>
      </c>
      <c r="I35" s="232">
        <v>17</v>
      </c>
      <c r="K35" s="125">
        <f t="shared" ref="K35" si="56">SUM(E35:F35)</f>
        <v>143</v>
      </c>
      <c r="L35" s="125">
        <f t="shared" ref="L35" si="57">SUM(E35:G35)</f>
        <v>521</v>
      </c>
    </row>
    <row r="36" spans="1:18" ht="13.5" customHeight="1" x14ac:dyDescent="0.15">
      <c r="A36" s="263"/>
      <c r="B36" s="148"/>
      <c r="C36" s="17"/>
      <c r="D36" s="197"/>
      <c r="E36" s="105">
        <v>2.1333333333333333</v>
      </c>
      <c r="F36" s="106">
        <v>16.933333333333334</v>
      </c>
      <c r="G36" s="106">
        <v>50.4</v>
      </c>
      <c r="H36" s="106">
        <v>28.266666666666669</v>
      </c>
      <c r="I36" s="107">
        <v>2.2666666666666666</v>
      </c>
      <c r="J36" s="75"/>
      <c r="K36" s="124">
        <f t="shared" ref="K36" si="58">K35/$D35*100</f>
        <v>19.066666666666666</v>
      </c>
      <c r="L36" s="124">
        <f t="shared" ref="L36" si="59">L35/$D35*100</f>
        <v>69.466666666666669</v>
      </c>
      <c r="M36" s="75"/>
      <c r="N36" s="75"/>
      <c r="O36" s="75"/>
      <c r="P36" s="75"/>
      <c r="Q36" s="75"/>
      <c r="R36" s="75"/>
    </row>
    <row r="37" spans="1:18" s="57" customFormat="1" ht="13.5" customHeight="1" x14ac:dyDescent="0.15">
      <c r="A37" s="263"/>
      <c r="B37" s="56" t="s">
        <v>46</v>
      </c>
      <c r="D37" s="191">
        <v>32</v>
      </c>
      <c r="E37" s="108">
        <v>2</v>
      </c>
      <c r="F37" s="109">
        <v>1</v>
      </c>
      <c r="G37" s="109">
        <v>14</v>
      </c>
      <c r="H37" s="109">
        <v>13</v>
      </c>
      <c r="I37" s="110">
        <v>2</v>
      </c>
      <c r="K37" s="125">
        <f t="shared" ref="K37" si="60">SUM(E37:F37)</f>
        <v>3</v>
      </c>
      <c r="L37" s="125">
        <f t="shared" ref="L37" si="61">SUM(E37:G37)</f>
        <v>17</v>
      </c>
    </row>
    <row r="38" spans="1:18" ht="13.5" customHeight="1" thickBot="1" x14ac:dyDescent="0.2">
      <c r="A38" s="263"/>
      <c r="B38" s="56"/>
      <c r="D38" s="192"/>
      <c r="E38" s="111">
        <v>6.25</v>
      </c>
      <c r="F38" s="112">
        <v>3.125</v>
      </c>
      <c r="G38" s="112">
        <v>43.75</v>
      </c>
      <c r="H38" s="112">
        <v>40.625</v>
      </c>
      <c r="I38" s="113">
        <v>6.25</v>
      </c>
      <c r="J38" s="75"/>
      <c r="K38" s="126">
        <f t="shared" ref="K38" si="62">K37/$D37*100</f>
        <v>9.375</v>
      </c>
      <c r="L38" s="126">
        <f t="shared" ref="L38" si="63">L37/$D37*100</f>
        <v>53.125</v>
      </c>
      <c r="M38" s="75"/>
      <c r="N38" s="75"/>
      <c r="O38" s="75"/>
      <c r="P38" s="75"/>
      <c r="Q38" s="75"/>
      <c r="R38" s="75"/>
    </row>
    <row r="39" spans="1:18" s="57" customFormat="1" ht="13.5" customHeight="1" x14ac:dyDescent="0.15">
      <c r="A39" s="265" t="s">
        <v>47</v>
      </c>
      <c r="B39" s="55" t="s">
        <v>49</v>
      </c>
      <c r="C39" s="217"/>
      <c r="D39" s="190">
        <v>365</v>
      </c>
      <c r="E39" s="108">
        <v>2</v>
      </c>
      <c r="F39" s="109">
        <v>38</v>
      </c>
      <c r="G39" s="109">
        <v>144</v>
      </c>
      <c r="H39" s="109">
        <v>181</v>
      </c>
      <c r="I39" s="110">
        <v>0</v>
      </c>
      <c r="K39" s="125">
        <f t="shared" ref="K39" si="64">SUM(E39:F39)</f>
        <v>40</v>
      </c>
      <c r="L39" s="125">
        <f t="shared" ref="L39" si="65">SUM(E39:G39)</f>
        <v>184</v>
      </c>
    </row>
    <row r="40" spans="1:18" ht="13.5" customHeight="1" x14ac:dyDescent="0.15">
      <c r="A40" s="263"/>
      <c r="B40" s="56"/>
      <c r="C40" s="218"/>
      <c r="D40" s="190"/>
      <c r="E40" s="219">
        <v>0.54794520547945202</v>
      </c>
      <c r="F40" s="220">
        <v>10.41095890410959</v>
      </c>
      <c r="G40" s="220">
        <v>39.452054794520549</v>
      </c>
      <c r="H40" s="220">
        <v>49.589041095890416</v>
      </c>
      <c r="I40" s="221">
        <v>0</v>
      </c>
      <c r="J40" s="75"/>
      <c r="K40" s="124">
        <f t="shared" ref="K40" si="66">K39/$D39*100</f>
        <v>10.95890410958904</v>
      </c>
      <c r="L40" s="124">
        <f t="shared" ref="L40" si="67">L39/$D39*100</f>
        <v>50.410958904109592</v>
      </c>
      <c r="M40" s="75"/>
      <c r="N40" s="75"/>
      <c r="O40" s="75"/>
      <c r="P40" s="75"/>
      <c r="Q40" s="75"/>
      <c r="R40" s="75"/>
    </row>
    <row r="41" spans="1:18" s="57" customFormat="1" ht="13.5" customHeight="1" x14ac:dyDescent="0.15">
      <c r="A41" s="263"/>
      <c r="B41" s="149" t="s">
        <v>51</v>
      </c>
      <c r="C41" s="246"/>
      <c r="D41" s="206">
        <v>1728</v>
      </c>
      <c r="E41" s="230">
        <v>34</v>
      </c>
      <c r="F41" s="231">
        <v>293</v>
      </c>
      <c r="G41" s="231">
        <v>750</v>
      </c>
      <c r="H41" s="231">
        <v>631</v>
      </c>
      <c r="I41" s="232">
        <v>20</v>
      </c>
      <c r="K41" s="125">
        <f t="shared" ref="K41" si="68">SUM(E41:F41)</f>
        <v>327</v>
      </c>
      <c r="L41" s="125">
        <f t="shared" ref="L41" si="69">SUM(E41:G41)</f>
        <v>1077</v>
      </c>
    </row>
    <row r="42" spans="1:18" ht="13.5" customHeight="1" x14ac:dyDescent="0.15">
      <c r="A42" s="263"/>
      <c r="B42" s="148"/>
      <c r="C42" s="243"/>
      <c r="D42" s="194"/>
      <c r="E42" s="105">
        <v>1.9675925925925926</v>
      </c>
      <c r="F42" s="106">
        <v>16.956018518518519</v>
      </c>
      <c r="G42" s="106">
        <v>43.402777777777779</v>
      </c>
      <c r="H42" s="106">
        <v>36.516203703703702</v>
      </c>
      <c r="I42" s="107">
        <v>1.1574074074074074</v>
      </c>
      <c r="J42" s="75"/>
      <c r="K42" s="124">
        <f t="shared" ref="K42" si="70">K41/$D41*100</f>
        <v>18.923611111111111</v>
      </c>
      <c r="L42" s="124">
        <f t="shared" ref="L42" si="71">L41/$D41*100</f>
        <v>62.326388888888886</v>
      </c>
      <c r="M42" s="75"/>
      <c r="N42" s="75"/>
      <c r="O42" s="75"/>
      <c r="P42" s="75"/>
      <c r="Q42" s="75"/>
      <c r="R42" s="75"/>
    </row>
    <row r="43" spans="1:18" s="57" customFormat="1" ht="13.5" customHeight="1" x14ac:dyDescent="0.15">
      <c r="A43" s="263"/>
      <c r="B43" s="149" t="s">
        <v>52</v>
      </c>
      <c r="C43" s="246"/>
      <c r="D43" s="206">
        <v>317</v>
      </c>
      <c r="E43" s="230">
        <v>5</v>
      </c>
      <c r="F43" s="231">
        <v>42</v>
      </c>
      <c r="G43" s="231">
        <v>134</v>
      </c>
      <c r="H43" s="231">
        <v>132</v>
      </c>
      <c r="I43" s="232">
        <v>4</v>
      </c>
      <c r="K43" s="125">
        <f t="shared" ref="K43" si="72">SUM(E43:F43)</f>
        <v>47</v>
      </c>
      <c r="L43" s="125">
        <f t="shared" ref="L43" si="73">SUM(E43:G43)</f>
        <v>181</v>
      </c>
    </row>
    <row r="44" spans="1:18" ht="13.5" customHeight="1" x14ac:dyDescent="0.15">
      <c r="A44" s="263"/>
      <c r="B44" s="148"/>
      <c r="C44" s="243"/>
      <c r="D44" s="194"/>
      <c r="E44" s="105">
        <v>1.5772870662460567</v>
      </c>
      <c r="F44" s="106">
        <v>13.249211356466878</v>
      </c>
      <c r="G44" s="106">
        <v>42.271293375394322</v>
      </c>
      <c r="H44" s="106">
        <v>41.640378548895903</v>
      </c>
      <c r="I44" s="107">
        <v>1.2618296529968454</v>
      </c>
      <c r="J44" s="75"/>
      <c r="K44" s="124">
        <f t="shared" ref="K44" si="74">K43/$D43*100</f>
        <v>14.826498422712934</v>
      </c>
      <c r="L44" s="124">
        <f t="shared" ref="L44" si="75">L43/$D43*100</f>
        <v>57.097791798107252</v>
      </c>
      <c r="M44" s="75"/>
      <c r="N44" s="75"/>
      <c r="O44" s="75"/>
      <c r="P44" s="75"/>
      <c r="Q44" s="75"/>
      <c r="R44" s="75"/>
    </row>
    <row r="45" spans="1:18" s="57" customFormat="1" ht="13.5" customHeight="1" x14ac:dyDescent="0.15">
      <c r="A45" s="263"/>
      <c r="B45" s="56" t="s">
        <v>72</v>
      </c>
      <c r="C45" s="244"/>
      <c r="D45" s="190">
        <v>45</v>
      </c>
      <c r="E45" s="108">
        <v>2</v>
      </c>
      <c r="F45" s="109">
        <v>3</v>
      </c>
      <c r="G45" s="109">
        <v>18</v>
      </c>
      <c r="H45" s="109">
        <v>20</v>
      </c>
      <c r="I45" s="110">
        <v>2</v>
      </c>
      <c r="K45" s="125">
        <f t="shared" ref="K45" si="76">SUM(E45:F45)</f>
        <v>5</v>
      </c>
      <c r="L45" s="125">
        <f t="shared" ref="L45" si="77">SUM(E45:G45)</f>
        <v>23</v>
      </c>
    </row>
    <row r="46" spans="1:18" ht="13.5" customHeight="1" thickBot="1" x14ac:dyDescent="0.2">
      <c r="A46" s="264"/>
      <c r="B46" s="150"/>
      <c r="C46" s="245"/>
      <c r="D46" s="195"/>
      <c r="E46" s="111">
        <v>4.4444444444444446</v>
      </c>
      <c r="F46" s="112">
        <v>6.666666666666667</v>
      </c>
      <c r="G46" s="112">
        <v>40</v>
      </c>
      <c r="H46" s="112">
        <v>44.444444444444443</v>
      </c>
      <c r="I46" s="113">
        <v>4.4444444444444446</v>
      </c>
      <c r="J46" s="75"/>
      <c r="K46" s="126">
        <f t="shared" ref="K46" si="78">K45/$D45*100</f>
        <v>11.111111111111111</v>
      </c>
      <c r="L46" s="126">
        <f t="shared" ref="L46" si="79">L45/$D45*100</f>
        <v>51.111111111111107</v>
      </c>
      <c r="M46" s="75"/>
      <c r="N46" s="75"/>
      <c r="O46" s="75"/>
      <c r="P46" s="75"/>
      <c r="Q46" s="75"/>
      <c r="R46" s="75"/>
    </row>
    <row r="47" spans="1:18" s="57" customFormat="1" ht="13.5" customHeight="1" x14ac:dyDescent="0.15">
      <c r="A47" s="265" t="s">
        <v>224</v>
      </c>
      <c r="B47" s="55" t="s">
        <v>54</v>
      </c>
      <c r="C47" s="217"/>
      <c r="D47" s="190">
        <v>95</v>
      </c>
      <c r="E47" s="108">
        <v>0</v>
      </c>
      <c r="F47" s="109">
        <v>7</v>
      </c>
      <c r="G47" s="109">
        <v>30</v>
      </c>
      <c r="H47" s="109">
        <v>58</v>
      </c>
      <c r="I47" s="110">
        <v>0</v>
      </c>
      <c r="K47" s="125">
        <f t="shared" ref="K47" si="80">SUM(E47:F47)</f>
        <v>7</v>
      </c>
      <c r="L47" s="125">
        <f t="shared" ref="L47" si="81">SUM(E47:G47)</f>
        <v>37</v>
      </c>
    </row>
    <row r="48" spans="1:18" ht="13.5" customHeight="1" x14ac:dyDescent="0.15">
      <c r="A48" s="263"/>
      <c r="B48" s="56"/>
      <c r="C48" s="218"/>
      <c r="D48" s="190"/>
      <c r="E48" s="219">
        <v>0</v>
      </c>
      <c r="F48" s="220">
        <v>7.3684210526315779</v>
      </c>
      <c r="G48" s="220">
        <v>31.578947368421051</v>
      </c>
      <c r="H48" s="220">
        <v>61.05263157894737</v>
      </c>
      <c r="I48" s="221">
        <v>0</v>
      </c>
      <c r="J48" s="75"/>
      <c r="K48" s="124">
        <f t="shared" ref="K48" si="82">K47/$D47*100</f>
        <v>7.3684210526315779</v>
      </c>
      <c r="L48" s="124">
        <f t="shared" ref="L48" si="83">L47/$D47*100</f>
        <v>38.94736842105263</v>
      </c>
      <c r="M48" s="75"/>
      <c r="N48" s="75"/>
      <c r="O48" s="75"/>
      <c r="P48" s="75"/>
      <c r="Q48" s="75"/>
      <c r="R48" s="75"/>
    </row>
    <row r="49" spans="1:18" s="57" customFormat="1" ht="13.5" customHeight="1" x14ac:dyDescent="0.15">
      <c r="A49" s="263"/>
      <c r="B49" s="149" t="s">
        <v>393</v>
      </c>
      <c r="C49" s="246"/>
      <c r="D49" s="206">
        <v>332</v>
      </c>
      <c r="E49" s="230">
        <v>1</v>
      </c>
      <c r="F49" s="231">
        <v>42</v>
      </c>
      <c r="G49" s="231">
        <v>135</v>
      </c>
      <c r="H49" s="231">
        <v>154</v>
      </c>
      <c r="I49" s="232">
        <v>0</v>
      </c>
      <c r="K49" s="125">
        <f t="shared" ref="K49" si="84">SUM(E49:F49)</f>
        <v>43</v>
      </c>
      <c r="L49" s="125">
        <f t="shared" ref="L49" si="85">SUM(E49:G49)</f>
        <v>178</v>
      </c>
    </row>
    <row r="50" spans="1:18" ht="13.5" customHeight="1" x14ac:dyDescent="0.15">
      <c r="A50" s="263"/>
      <c r="B50" s="148"/>
      <c r="C50" s="243"/>
      <c r="D50" s="194"/>
      <c r="E50" s="105">
        <v>0.30120481927710846</v>
      </c>
      <c r="F50" s="106">
        <v>12.650602409638553</v>
      </c>
      <c r="G50" s="106">
        <v>40.662650602409641</v>
      </c>
      <c r="H50" s="106">
        <v>46.385542168674696</v>
      </c>
      <c r="I50" s="107">
        <v>0</v>
      </c>
      <c r="J50" s="75"/>
      <c r="K50" s="124">
        <f t="shared" ref="K50" si="86">K49/$D49*100</f>
        <v>12.951807228915662</v>
      </c>
      <c r="L50" s="124">
        <f t="shared" ref="L50" si="87">L49/$D49*100</f>
        <v>53.614457831325304</v>
      </c>
      <c r="M50" s="75"/>
      <c r="N50" s="75"/>
      <c r="O50" s="75"/>
      <c r="P50" s="75"/>
      <c r="Q50" s="75"/>
      <c r="R50" s="75"/>
    </row>
    <row r="51" spans="1:18" s="57" customFormat="1" ht="13.5" customHeight="1" x14ac:dyDescent="0.15">
      <c r="A51" s="263"/>
      <c r="B51" s="149" t="s">
        <v>56</v>
      </c>
      <c r="C51" s="246"/>
      <c r="D51" s="206">
        <v>216</v>
      </c>
      <c r="E51" s="230">
        <v>3</v>
      </c>
      <c r="F51" s="231">
        <v>32</v>
      </c>
      <c r="G51" s="231">
        <v>79</v>
      </c>
      <c r="H51" s="231">
        <v>101</v>
      </c>
      <c r="I51" s="232">
        <v>1</v>
      </c>
      <c r="K51" s="125">
        <f t="shared" ref="K51" si="88">SUM(E51:F51)</f>
        <v>35</v>
      </c>
      <c r="L51" s="125">
        <f t="shared" ref="L51" si="89">SUM(E51:G51)</f>
        <v>114</v>
      </c>
    </row>
    <row r="52" spans="1:18" ht="13.5" customHeight="1" x14ac:dyDescent="0.15">
      <c r="A52" s="263"/>
      <c r="B52" s="148"/>
      <c r="C52" s="243"/>
      <c r="D52" s="194"/>
      <c r="E52" s="105">
        <v>1.3888888888888888</v>
      </c>
      <c r="F52" s="106">
        <v>14.814814814814813</v>
      </c>
      <c r="G52" s="106">
        <v>36.574074074074076</v>
      </c>
      <c r="H52" s="106">
        <v>46.75925925925926</v>
      </c>
      <c r="I52" s="107">
        <v>0.46296296296296291</v>
      </c>
      <c r="J52" s="75"/>
      <c r="K52" s="124">
        <f t="shared" ref="K52" si="90">K51/$D51*100</f>
        <v>16.203703703703702</v>
      </c>
      <c r="L52" s="124">
        <f t="shared" ref="L52" si="91">L51/$D51*100</f>
        <v>52.777777777777779</v>
      </c>
      <c r="M52" s="75"/>
      <c r="N52" s="75"/>
      <c r="O52" s="75"/>
      <c r="P52" s="75"/>
      <c r="Q52" s="75"/>
      <c r="R52" s="75"/>
    </row>
    <row r="53" spans="1:18" s="57" customFormat="1" ht="13.5" customHeight="1" x14ac:dyDescent="0.15">
      <c r="A53" s="263"/>
      <c r="B53" s="149" t="s">
        <v>58</v>
      </c>
      <c r="C53" s="246"/>
      <c r="D53" s="206">
        <v>177</v>
      </c>
      <c r="E53" s="230">
        <v>5</v>
      </c>
      <c r="F53" s="231">
        <v>29</v>
      </c>
      <c r="G53" s="231">
        <v>60</v>
      </c>
      <c r="H53" s="231">
        <v>82</v>
      </c>
      <c r="I53" s="232">
        <v>1</v>
      </c>
      <c r="K53" s="125">
        <f t="shared" ref="K53" si="92">SUM(E53:F53)</f>
        <v>34</v>
      </c>
      <c r="L53" s="125">
        <f t="shared" ref="L53" si="93">SUM(E53:G53)</f>
        <v>94</v>
      </c>
    </row>
    <row r="54" spans="1:18" ht="13.5" customHeight="1" x14ac:dyDescent="0.15">
      <c r="A54" s="263"/>
      <c r="B54" s="148"/>
      <c r="C54" s="243"/>
      <c r="D54" s="194"/>
      <c r="E54" s="105">
        <v>2.8248587570621471</v>
      </c>
      <c r="F54" s="106">
        <v>16.38418079096045</v>
      </c>
      <c r="G54" s="106">
        <v>33.898305084745758</v>
      </c>
      <c r="H54" s="106">
        <v>46.327683615819211</v>
      </c>
      <c r="I54" s="107">
        <v>0.56497175141242939</v>
      </c>
      <c r="J54" s="75"/>
      <c r="K54" s="124">
        <f t="shared" ref="K54" si="94">K53/$D53*100</f>
        <v>19.209039548022599</v>
      </c>
      <c r="L54" s="124">
        <f t="shared" ref="L54" si="95">L53/$D53*100</f>
        <v>53.10734463276836</v>
      </c>
      <c r="M54" s="75"/>
      <c r="N54" s="75"/>
      <c r="O54" s="75"/>
      <c r="P54" s="75"/>
      <c r="Q54" s="75"/>
      <c r="R54" s="75"/>
    </row>
    <row r="55" spans="1:18" s="57" customFormat="1" ht="13.5" customHeight="1" x14ac:dyDescent="0.15">
      <c r="A55" s="263"/>
      <c r="B55" s="149" t="s">
        <v>60</v>
      </c>
      <c r="C55" s="246"/>
      <c r="D55" s="206">
        <v>396</v>
      </c>
      <c r="E55" s="230">
        <v>8</v>
      </c>
      <c r="F55" s="231">
        <v>63</v>
      </c>
      <c r="G55" s="231">
        <v>151</v>
      </c>
      <c r="H55" s="231">
        <v>171</v>
      </c>
      <c r="I55" s="232">
        <v>3</v>
      </c>
      <c r="K55" s="125">
        <f t="shared" ref="K55" si="96">SUM(E55:F55)</f>
        <v>71</v>
      </c>
      <c r="L55" s="125">
        <f t="shared" ref="L55" si="97">SUM(E55:G55)</f>
        <v>222</v>
      </c>
    </row>
    <row r="56" spans="1:18" ht="13.5" customHeight="1" x14ac:dyDescent="0.15">
      <c r="A56" s="263"/>
      <c r="B56" s="148"/>
      <c r="C56" s="243"/>
      <c r="D56" s="194"/>
      <c r="E56" s="105">
        <v>2.0202020202020203</v>
      </c>
      <c r="F56" s="106">
        <v>15.909090909090908</v>
      </c>
      <c r="G56" s="106">
        <v>38.131313131313135</v>
      </c>
      <c r="H56" s="106">
        <v>43.18181818181818</v>
      </c>
      <c r="I56" s="107">
        <v>0.75757575757575757</v>
      </c>
      <c r="J56" s="75"/>
      <c r="K56" s="124">
        <f t="shared" ref="K56" si="98">K55/$D55*100</f>
        <v>17.929292929292927</v>
      </c>
      <c r="L56" s="124">
        <f t="shared" ref="L56" si="99">L55/$D55*100</f>
        <v>56.060606060606055</v>
      </c>
      <c r="M56" s="75"/>
      <c r="N56" s="75"/>
      <c r="O56" s="75"/>
      <c r="P56" s="75"/>
      <c r="Q56" s="75"/>
      <c r="R56" s="75"/>
    </row>
    <row r="57" spans="1:18" s="57" customFormat="1" ht="13.5" customHeight="1" x14ac:dyDescent="0.15">
      <c r="A57" s="263"/>
      <c r="B57" s="149" t="s">
        <v>62</v>
      </c>
      <c r="C57" s="246"/>
      <c r="D57" s="206">
        <v>207</v>
      </c>
      <c r="E57" s="230">
        <v>4</v>
      </c>
      <c r="F57" s="231">
        <v>42</v>
      </c>
      <c r="G57" s="231">
        <v>90</v>
      </c>
      <c r="H57" s="231">
        <v>70</v>
      </c>
      <c r="I57" s="232">
        <v>1</v>
      </c>
      <c r="K57" s="125">
        <f t="shared" ref="K57" si="100">SUM(E57:F57)</f>
        <v>46</v>
      </c>
      <c r="L57" s="125">
        <f t="shared" ref="L57" si="101">SUM(E57:G57)</f>
        <v>136</v>
      </c>
    </row>
    <row r="58" spans="1:18" ht="13.5" customHeight="1" x14ac:dyDescent="0.15">
      <c r="A58" s="263"/>
      <c r="B58" s="148"/>
      <c r="C58" s="243"/>
      <c r="D58" s="194"/>
      <c r="E58" s="105">
        <v>1.932367149758454</v>
      </c>
      <c r="F58" s="106">
        <v>20.289855072463769</v>
      </c>
      <c r="G58" s="106">
        <v>43.478260869565219</v>
      </c>
      <c r="H58" s="106">
        <v>33.816425120772948</v>
      </c>
      <c r="I58" s="107">
        <v>0.48309178743961351</v>
      </c>
      <c r="J58" s="75"/>
      <c r="K58" s="124">
        <f t="shared" ref="K58" si="102">K57/$D57*100</f>
        <v>22.222222222222221</v>
      </c>
      <c r="L58" s="124">
        <f t="shared" ref="L58" si="103">L57/$D57*100</f>
        <v>65.700483091787447</v>
      </c>
      <c r="M58" s="75"/>
      <c r="N58" s="75"/>
      <c r="O58" s="75"/>
      <c r="P58" s="75"/>
      <c r="Q58" s="75"/>
      <c r="R58" s="75"/>
    </row>
    <row r="59" spans="1:18" s="57" customFormat="1" ht="13.5" customHeight="1" x14ac:dyDescent="0.15">
      <c r="A59" s="263"/>
      <c r="B59" s="149" t="s">
        <v>64</v>
      </c>
      <c r="C59" s="246"/>
      <c r="D59" s="206">
        <v>142</v>
      </c>
      <c r="E59" s="230">
        <v>3</v>
      </c>
      <c r="F59" s="231">
        <v>20</v>
      </c>
      <c r="G59" s="231">
        <v>68</v>
      </c>
      <c r="H59" s="231">
        <v>50</v>
      </c>
      <c r="I59" s="232">
        <v>1</v>
      </c>
      <c r="K59" s="125">
        <f t="shared" ref="K59" si="104">SUM(E59:F59)</f>
        <v>23</v>
      </c>
      <c r="L59" s="125">
        <f t="shared" ref="L59" si="105">SUM(E59:G59)</f>
        <v>91</v>
      </c>
    </row>
    <row r="60" spans="1:18" ht="13.5" customHeight="1" x14ac:dyDescent="0.15">
      <c r="A60" s="263"/>
      <c r="B60" s="148"/>
      <c r="C60" s="243"/>
      <c r="D60" s="194"/>
      <c r="E60" s="105">
        <v>2.112676056338028</v>
      </c>
      <c r="F60" s="106">
        <v>14.084507042253522</v>
      </c>
      <c r="G60" s="106">
        <v>47.887323943661968</v>
      </c>
      <c r="H60" s="106">
        <v>35.2112676056338</v>
      </c>
      <c r="I60" s="107">
        <v>0.70422535211267612</v>
      </c>
      <c r="J60" s="75"/>
      <c r="K60" s="124">
        <f t="shared" ref="K60" si="106">K59/$D59*100</f>
        <v>16.197183098591552</v>
      </c>
      <c r="L60" s="124">
        <f t="shared" ref="L60" si="107">L59/$D59*100</f>
        <v>64.08450704225352</v>
      </c>
      <c r="M60" s="75"/>
      <c r="N60" s="75"/>
      <c r="O60" s="75"/>
      <c r="P60" s="75"/>
      <c r="Q60" s="75"/>
      <c r="R60" s="75"/>
    </row>
    <row r="61" spans="1:18" s="57" customFormat="1" ht="13.5" customHeight="1" x14ac:dyDescent="0.15">
      <c r="A61" s="263"/>
      <c r="B61" s="149" t="s">
        <v>66</v>
      </c>
      <c r="C61" s="246"/>
      <c r="D61" s="206">
        <v>524</v>
      </c>
      <c r="E61" s="230">
        <v>8</v>
      </c>
      <c r="F61" s="231">
        <v>89</v>
      </c>
      <c r="G61" s="231">
        <v>269</v>
      </c>
      <c r="H61" s="231">
        <v>148</v>
      </c>
      <c r="I61" s="232">
        <v>10</v>
      </c>
      <c r="K61" s="125">
        <f t="shared" ref="K61" si="108">SUM(E61:F61)</f>
        <v>97</v>
      </c>
      <c r="L61" s="125">
        <f t="shared" ref="L61" si="109">SUM(E61:G61)</f>
        <v>366</v>
      </c>
    </row>
    <row r="62" spans="1:18" ht="13.5" customHeight="1" x14ac:dyDescent="0.15">
      <c r="A62" s="263"/>
      <c r="B62" s="148"/>
      <c r="C62" s="243"/>
      <c r="D62" s="194"/>
      <c r="E62" s="105">
        <v>1.5267175572519083</v>
      </c>
      <c r="F62" s="106">
        <v>16.984732824427482</v>
      </c>
      <c r="G62" s="106">
        <v>51.335877862595424</v>
      </c>
      <c r="H62" s="106">
        <v>28.244274809160309</v>
      </c>
      <c r="I62" s="107">
        <v>1.9083969465648856</v>
      </c>
      <c r="J62" s="75"/>
      <c r="K62" s="124">
        <f t="shared" ref="K62" si="110">K61/$D61*100</f>
        <v>18.511450381679388</v>
      </c>
      <c r="L62" s="124">
        <f t="shared" ref="L62" si="111">L61/$D61*100</f>
        <v>69.847328244274806</v>
      </c>
      <c r="M62" s="75"/>
      <c r="N62" s="75"/>
      <c r="O62" s="75"/>
      <c r="P62" s="75"/>
      <c r="Q62" s="75"/>
      <c r="R62" s="75"/>
    </row>
    <row r="63" spans="1:18" s="57" customFormat="1" ht="13.5" customHeight="1" x14ac:dyDescent="0.15">
      <c r="A63" s="263"/>
      <c r="B63" s="56" t="s">
        <v>67</v>
      </c>
      <c r="C63" s="244"/>
      <c r="D63" s="190">
        <v>543</v>
      </c>
      <c r="E63" s="108">
        <v>17</v>
      </c>
      <c r="F63" s="109">
        <v>82</v>
      </c>
      <c r="G63" s="109">
        <v>235</v>
      </c>
      <c r="H63" s="109">
        <v>198</v>
      </c>
      <c r="I63" s="110">
        <v>11</v>
      </c>
      <c r="K63" s="125">
        <f t="shared" ref="K63" si="112">SUM(E63:F63)</f>
        <v>99</v>
      </c>
      <c r="L63" s="125">
        <f t="shared" ref="L63" si="113">SUM(E63:G63)</f>
        <v>334</v>
      </c>
    </row>
    <row r="64" spans="1:18" ht="13.5" customHeight="1" thickBot="1" x14ac:dyDescent="0.2">
      <c r="A64" s="264"/>
      <c r="B64" s="150"/>
      <c r="C64" s="245"/>
      <c r="D64" s="195"/>
      <c r="E64" s="111">
        <v>3.1307550644567224</v>
      </c>
      <c r="F64" s="112">
        <v>15.101289134438305</v>
      </c>
      <c r="G64" s="112">
        <v>43.278084714548804</v>
      </c>
      <c r="H64" s="112">
        <v>36.464088397790057</v>
      </c>
      <c r="I64" s="113">
        <v>2.0257826887661143</v>
      </c>
      <c r="J64" s="75"/>
      <c r="K64" s="126">
        <f t="shared" ref="K64" si="114">K63/$D63*100</f>
        <v>18.232044198895029</v>
      </c>
      <c r="L64" s="126">
        <f t="shared" ref="L64" si="115">L63/$D63*100</f>
        <v>61.510128913443829</v>
      </c>
      <c r="M64" s="75"/>
      <c r="N64" s="75"/>
      <c r="O64" s="75"/>
      <c r="P64" s="75"/>
      <c r="Q64" s="75"/>
      <c r="R64" s="75"/>
    </row>
    <row r="65" spans="1:18" s="57" customFormat="1" ht="13.5" customHeight="1" x14ac:dyDescent="0.15">
      <c r="A65" s="269" t="s">
        <v>73</v>
      </c>
      <c r="B65" s="55" t="s">
        <v>68</v>
      </c>
      <c r="C65" s="217"/>
      <c r="D65" s="190">
        <v>1316</v>
      </c>
      <c r="E65" s="108">
        <v>19</v>
      </c>
      <c r="F65" s="109">
        <v>173</v>
      </c>
      <c r="G65" s="109">
        <v>585</v>
      </c>
      <c r="H65" s="109">
        <v>527</v>
      </c>
      <c r="I65" s="110">
        <v>12</v>
      </c>
      <c r="K65" s="125">
        <f t="shared" ref="K65" si="116">SUM(E65:F65)</f>
        <v>192</v>
      </c>
      <c r="L65" s="125">
        <f t="shared" ref="L65" si="117">SUM(E65:G65)</f>
        <v>777</v>
      </c>
    </row>
    <row r="66" spans="1:18" ht="13.5" customHeight="1" x14ac:dyDescent="0.15">
      <c r="A66" s="263"/>
      <c r="B66" s="9" t="s">
        <v>69</v>
      </c>
      <c r="C66" s="243"/>
      <c r="D66" s="194"/>
      <c r="E66" s="105">
        <v>1.4437689969604863</v>
      </c>
      <c r="F66" s="106">
        <v>13.145896656534955</v>
      </c>
      <c r="G66" s="106">
        <v>44.452887537993924</v>
      </c>
      <c r="H66" s="106">
        <v>40.045592705167174</v>
      </c>
      <c r="I66" s="107">
        <v>0.91185410334346495</v>
      </c>
      <c r="J66" s="75"/>
      <c r="K66" s="124">
        <f t="shared" ref="K66" si="118">K65/$D65*100</f>
        <v>14.589665653495439</v>
      </c>
      <c r="L66" s="124">
        <f t="shared" ref="L66" si="119">L65/$D65*100</f>
        <v>59.042553191489368</v>
      </c>
      <c r="M66" s="75"/>
      <c r="N66" s="75"/>
      <c r="O66" s="75"/>
      <c r="P66" s="75"/>
      <c r="Q66" s="75"/>
      <c r="R66" s="75"/>
    </row>
    <row r="67" spans="1:18" s="57" customFormat="1" ht="13.5" customHeight="1" x14ac:dyDescent="0.15">
      <c r="A67" s="263"/>
      <c r="B67" s="56" t="s">
        <v>70</v>
      </c>
      <c r="C67" s="244"/>
      <c r="D67" s="190">
        <v>1077</v>
      </c>
      <c r="E67" s="108">
        <v>22</v>
      </c>
      <c r="F67" s="109">
        <v>193</v>
      </c>
      <c r="G67" s="109">
        <v>435</v>
      </c>
      <c r="H67" s="109">
        <v>417</v>
      </c>
      <c r="I67" s="110">
        <v>10</v>
      </c>
      <c r="K67" s="125">
        <f t="shared" ref="K67" si="120">SUM(E67:F67)</f>
        <v>215</v>
      </c>
      <c r="L67" s="125">
        <f t="shared" ref="L67" si="121">SUM(E67:G67)</f>
        <v>650</v>
      </c>
    </row>
    <row r="68" spans="1:18" ht="13.5" customHeight="1" x14ac:dyDescent="0.15">
      <c r="A68" s="263"/>
      <c r="B68" s="9" t="s">
        <v>71</v>
      </c>
      <c r="C68" s="243"/>
      <c r="D68" s="194"/>
      <c r="E68" s="105">
        <v>2.042711234911792</v>
      </c>
      <c r="F68" s="106">
        <v>17.920148560817083</v>
      </c>
      <c r="G68" s="106">
        <v>40.389972144846794</v>
      </c>
      <c r="H68" s="106">
        <v>38.718662952646241</v>
      </c>
      <c r="I68" s="107">
        <v>0.92850510677808717</v>
      </c>
      <c r="J68" s="75"/>
      <c r="K68" s="124">
        <f t="shared" ref="K68" si="122">K67/$D67*100</f>
        <v>19.962859795728878</v>
      </c>
      <c r="L68" s="124">
        <f t="shared" ref="L68" si="123">L67/$D67*100</f>
        <v>60.352831940575669</v>
      </c>
      <c r="M68" s="75"/>
      <c r="N68" s="75"/>
      <c r="O68" s="75"/>
      <c r="P68" s="75"/>
      <c r="Q68" s="75"/>
      <c r="R68" s="75"/>
    </row>
    <row r="69" spans="1:18" s="57" customFormat="1" ht="13.5" customHeight="1" x14ac:dyDescent="0.15">
      <c r="A69" s="263"/>
      <c r="B69" s="56" t="s">
        <v>72</v>
      </c>
      <c r="C69" s="244"/>
      <c r="D69" s="190">
        <v>62</v>
      </c>
      <c r="E69" s="108">
        <v>2</v>
      </c>
      <c r="F69" s="109">
        <v>10</v>
      </c>
      <c r="G69" s="109">
        <v>26</v>
      </c>
      <c r="H69" s="109">
        <v>20</v>
      </c>
      <c r="I69" s="110">
        <v>4</v>
      </c>
      <c r="K69" s="125">
        <f t="shared" ref="K69" si="124">SUM(E69:F69)</f>
        <v>12</v>
      </c>
      <c r="L69" s="125">
        <f t="shared" ref="L69" si="125">SUM(E69:G69)</f>
        <v>38</v>
      </c>
    </row>
    <row r="70" spans="1:18" ht="13.5" customHeight="1" thickBot="1" x14ac:dyDescent="0.2">
      <c r="A70" s="264"/>
      <c r="B70" s="16"/>
      <c r="C70" s="245"/>
      <c r="D70" s="195"/>
      <c r="E70" s="111">
        <v>3.225806451612903</v>
      </c>
      <c r="F70" s="112">
        <v>16.129032258064516</v>
      </c>
      <c r="G70" s="112">
        <v>41.935483870967744</v>
      </c>
      <c r="H70" s="112">
        <v>32.258064516129032</v>
      </c>
      <c r="I70" s="113">
        <v>6.4516129032258061</v>
      </c>
      <c r="J70" s="75"/>
      <c r="K70" s="126">
        <f t="shared" ref="K70" si="126">K69/$D69*100</f>
        <v>19.35483870967742</v>
      </c>
      <c r="L70" s="126">
        <f t="shared" ref="L70" si="127">L69/$D69*100</f>
        <v>61.29032258064516</v>
      </c>
      <c r="M70" s="75"/>
      <c r="N70" s="75"/>
      <c r="O70" s="75"/>
      <c r="P70" s="75"/>
      <c r="Q70" s="75"/>
      <c r="R70" s="75"/>
    </row>
    <row r="71" spans="1:18" s="57" customFormat="1" ht="13.5" customHeight="1" x14ac:dyDescent="0.15">
      <c r="A71" s="261" t="s">
        <v>404</v>
      </c>
      <c r="B71" s="56" t="s">
        <v>489</v>
      </c>
      <c r="D71" s="190">
        <v>1064</v>
      </c>
      <c r="E71" s="108">
        <v>16</v>
      </c>
      <c r="F71" s="109">
        <v>139</v>
      </c>
      <c r="G71" s="109">
        <v>437</v>
      </c>
      <c r="H71" s="109">
        <v>461</v>
      </c>
      <c r="I71" s="110">
        <v>11</v>
      </c>
      <c r="K71" s="125">
        <f t="shared" ref="K71" si="128">SUM(E71:F71)</f>
        <v>155</v>
      </c>
      <c r="L71" s="125">
        <f t="shared" ref="L71" si="129">SUM(E71:G71)</f>
        <v>592</v>
      </c>
    </row>
    <row r="72" spans="1:18" ht="13.5" customHeight="1" x14ac:dyDescent="0.15">
      <c r="A72" s="261"/>
      <c r="B72" s="9" t="s">
        <v>490</v>
      </c>
      <c r="C72" s="17"/>
      <c r="D72" s="194"/>
      <c r="E72" s="105">
        <v>1.5037593984962405</v>
      </c>
      <c r="F72" s="106">
        <v>13.063909774436091</v>
      </c>
      <c r="G72" s="106">
        <v>41.071428571428569</v>
      </c>
      <c r="H72" s="106">
        <v>43.327067669172934</v>
      </c>
      <c r="I72" s="107">
        <v>1.0338345864661653</v>
      </c>
      <c r="J72" s="75"/>
      <c r="K72" s="124">
        <f t="shared" ref="K72" si="130">K71/$D71*100</f>
        <v>14.567669172932332</v>
      </c>
      <c r="L72" s="124">
        <f t="shared" ref="L72" si="131">L71/$D71*100</f>
        <v>55.639097744360896</v>
      </c>
      <c r="M72" s="75"/>
      <c r="N72" s="75"/>
      <c r="O72" s="75"/>
      <c r="P72" s="75"/>
      <c r="Q72" s="75"/>
      <c r="R72" s="75"/>
    </row>
    <row r="73" spans="1:18" s="57" customFormat="1" ht="13.5" customHeight="1" x14ac:dyDescent="0.15">
      <c r="A73" s="261"/>
      <c r="B73" s="56" t="s">
        <v>405</v>
      </c>
      <c r="D73" s="190">
        <v>348</v>
      </c>
      <c r="E73" s="108">
        <v>9</v>
      </c>
      <c r="F73" s="109">
        <v>68</v>
      </c>
      <c r="G73" s="109">
        <v>122</v>
      </c>
      <c r="H73" s="109">
        <v>149</v>
      </c>
      <c r="I73" s="110">
        <v>0</v>
      </c>
      <c r="K73" s="125">
        <f t="shared" ref="K73" si="132">SUM(E73:F73)</f>
        <v>77</v>
      </c>
      <c r="L73" s="125">
        <f t="shared" ref="L73" si="133">SUM(E73:G73)</f>
        <v>199</v>
      </c>
    </row>
    <row r="74" spans="1:18" ht="13.5" customHeight="1" x14ac:dyDescent="0.15">
      <c r="A74" s="261"/>
      <c r="B74" s="9" t="s">
        <v>490</v>
      </c>
      <c r="C74" s="17"/>
      <c r="D74" s="194"/>
      <c r="E74" s="105">
        <v>2.5862068965517242</v>
      </c>
      <c r="F74" s="106">
        <v>19.540229885057471</v>
      </c>
      <c r="G74" s="106">
        <v>35.05747126436782</v>
      </c>
      <c r="H74" s="106">
        <v>42.816091954022987</v>
      </c>
      <c r="I74" s="107">
        <v>0</v>
      </c>
      <c r="J74" s="75"/>
      <c r="K74" s="124">
        <f t="shared" ref="K74" si="134">K73/$D73*100</f>
        <v>22.126436781609197</v>
      </c>
      <c r="L74" s="124">
        <f t="shared" ref="L74" si="135">L73/$D73*100</f>
        <v>57.18390804597702</v>
      </c>
      <c r="M74" s="75"/>
      <c r="N74" s="75"/>
      <c r="O74" s="75"/>
      <c r="P74" s="75"/>
      <c r="Q74" s="75"/>
      <c r="R74" s="75"/>
    </row>
    <row r="75" spans="1:18" s="57" customFormat="1" ht="13.5" customHeight="1" x14ac:dyDescent="0.15">
      <c r="A75" s="261"/>
      <c r="B75" s="56" t="s">
        <v>406</v>
      </c>
      <c r="D75" s="190">
        <v>1043</v>
      </c>
      <c r="E75" s="108">
        <v>18</v>
      </c>
      <c r="F75" s="109">
        <v>169</v>
      </c>
      <c r="G75" s="109">
        <v>487</v>
      </c>
      <c r="H75" s="109">
        <v>354</v>
      </c>
      <c r="I75" s="110">
        <v>15</v>
      </c>
      <c r="K75" s="125">
        <f t="shared" ref="K75" si="136">SUM(E75:F75)</f>
        <v>187</v>
      </c>
      <c r="L75" s="125">
        <f t="shared" ref="L75" si="137">SUM(E75:G75)</f>
        <v>674</v>
      </c>
    </row>
    <row r="76" spans="1:18" ht="13.5" customHeight="1" thickBot="1" x14ac:dyDescent="0.2">
      <c r="A76" s="262"/>
      <c r="B76" s="16"/>
      <c r="C76" s="18"/>
      <c r="D76" s="195"/>
      <c r="E76" s="111">
        <v>1.7257909875359541</v>
      </c>
      <c r="F76" s="112">
        <v>16.203259827420901</v>
      </c>
      <c r="G76" s="112">
        <v>46.692233940556086</v>
      </c>
      <c r="H76" s="112">
        <v>33.940556088207096</v>
      </c>
      <c r="I76" s="113">
        <v>1.4381591562799616</v>
      </c>
      <c r="J76" s="75"/>
      <c r="K76" s="126">
        <f t="shared" ref="K76" si="138">K75/$D75*100</f>
        <v>17.929050814956852</v>
      </c>
      <c r="L76" s="126">
        <f t="shared" ref="L76" si="139">L75/$D75*100</f>
        <v>64.621284755512946</v>
      </c>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S1" s="49" t="s">
        <v>299</v>
      </c>
    </row>
    <row r="2" spans="1:19" ht="36" customHeight="1" thickBot="1" x14ac:dyDescent="0.2">
      <c r="A2" s="5" t="s">
        <v>384</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9">
        <v>3</v>
      </c>
      <c r="H3" s="29">
        <v>4</v>
      </c>
      <c r="I3" s="29">
        <v>5</v>
      </c>
      <c r="J3" s="29">
        <v>6</v>
      </c>
      <c r="K3" s="29">
        <v>7</v>
      </c>
      <c r="L3" s="29">
        <v>8</v>
      </c>
      <c r="M3" s="29">
        <v>9</v>
      </c>
      <c r="N3" s="29">
        <v>10</v>
      </c>
      <c r="O3" s="25"/>
      <c r="P3" s="48"/>
      <c r="Q3" s="48"/>
      <c r="R3" s="48"/>
    </row>
    <row r="4" spans="1:19" ht="171.9" customHeight="1" thickBot="1" x14ac:dyDescent="0.2">
      <c r="A4" s="266" t="s">
        <v>290</v>
      </c>
      <c r="B4" s="267"/>
      <c r="C4" s="268"/>
      <c r="D4" s="52" t="s">
        <v>346</v>
      </c>
      <c r="E4" s="50" t="s">
        <v>291</v>
      </c>
      <c r="F4" s="51" t="s">
        <v>292</v>
      </c>
      <c r="G4" s="51" t="s">
        <v>293</v>
      </c>
      <c r="H4" s="51" t="s">
        <v>294</v>
      </c>
      <c r="I4" s="51" t="s">
        <v>775</v>
      </c>
      <c r="J4" s="51" t="s">
        <v>295</v>
      </c>
      <c r="K4" s="51" t="s">
        <v>296</v>
      </c>
      <c r="L4" s="51" t="s">
        <v>297</v>
      </c>
      <c r="M4" s="51" t="s">
        <v>298</v>
      </c>
      <c r="N4" s="51" t="s">
        <v>9</v>
      </c>
      <c r="O4" s="53" t="s">
        <v>347</v>
      </c>
      <c r="P4" s="19"/>
      <c r="Q4" s="19"/>
      <c r="R4" s="19"/>
      <c r="S4" s="32"/>
    </row>
    <row r="5" spans="1:19" s="57" customFormat="1" ht="13.5" customHeight="1" x14ac:dyDescent="0.15">
      <c r="A5" s="58" t="s">
        <v>30</v>
      </c>
      <c r="B5" s="59"/>
      <c r="C5" s="59"/>
      <c r="D5" s="191">
        <v>159</v>
      </c>
      <c r="E5" s="96">
        <v>58</v>
      </c>
      <c r="F5" s="97">
        <v>15</v>
      </c>
      <c r="G5" s="97">
        <v>15</v>
      </c>
      <c r="H5" s="97">
        <v>20</v>
      </c>
      <c r="I5" s="97">
        <v>22</v>
      </c>
      <c r="J5" s="97">
        <v>30</v>
      </c>
      <c r="K5" s="97">
        <v>18</v>
      </c>
      <c r="L5" s="97">
        <v>6</v>
      </c>
      <c r="M5" s="97">
        <v>8</v>
      </c>
      <c r="N5" s="97">
        <v>50</v>
      </c>
      <c r="O5" s="98">
        <v>2</v>
      </c>
      <c r="P5" s="73"/>
      <c r="Q5" s="73"/>
      <c r="R5" s="73"/>
    </row>
    <row r="6" spans="1:19" ht="13.5" customHeight="1" thickBot="1" x14ac:dyDescent="0.2">
      <c r="A6" s="7"/>
      <c r="B6" s="8"/>
      <c r="C6" s="8"/>
      <c r="D6" s="192"/>
      <c r="E6" s="99">
        <v>36.477987421383645</v>
      </c>
      <c r="F6" s="100">
        <v>9.433962264150944</v>
      </c>
      <c r="G6" s="100">
        <v>9.433962264150944</v>
      </c>
      <c r="H6" s="100">
        <v>12.578616352201259</v>
      </c>
      <c r="I6" s="100">
        <v>13.836477987421384</v>
      </c>
      <c r="J6" s="100">
        <v>18.867924528301888</v>
      </c>
      <c r="K6" s="100">
        <v>11.320754716981133</v>
      </c>
      <c r="L6" s="100">
        <v>3.7735849056603774</v>
      </c>
      <c r="M6" s="100">
        <v>5.0314465408805038</v>
      </c>
      <c r="N6" s="100">
        <v>31.446540880503143</v>
      </c>
      <c r="O6" s="101">
        <v>1.257861635220126</v>
      </c>
      <c r="P6" s="74"/>
      <c r="Q6" s="74"/>
      <c r="R6" s="74"/>
    </row>
    <row r="7" spans="1:19" s="57" customFormat="1" ht="13.5" customHeight="1" x14ac:dyDescent="0.15">
      <c r="A7" s="265" t="s">
        <v>31</v>
      </c>
      <c r="B7" s="55" t="s">
        <v>33</v>
      </c>
      <c r="C7" s="60"/>
      <c r="D7" s="193">
        <v>87</v>
      </c>
      <c r="E7" s="102">
        <v>28</v>
      </c>
      <c r="F7" s="103">
        <v>6</v>
      </c>
      <c r="G7" s="103">
        <v>5</v>
      </c>
      <c r="H7" s="103">
        <v>12</v>
      </c>
      <c r="I7" s="103">
        <v>11</v>
      </c>
      <c r="J7" s="103">
        <v>22</v>
      </c>
      <c r="K7" s="103">
        <v>7</v>
      </c>
      <c r="L7" s="103">
        <v>4</v>
      </c>
      <c r="M7" s="103">
        <v>4</v>
      </c>
      <c r="N7" s="103">
        <v>28</v>
      </c>
      <c r="O7" s="104">
        <v>1</v>
      </c>
    </row>
    <row r="8" spans="1:19" ht="13.5" customHeight="1" x14ac:dyDescent="0.15">
      <c r="A8" s="263"/>
      <c r="B8" s="148"/>
      <c r="C8" s="17"/>
      <c r="D8" s="194"/>
      <c r="E8" s="105">
        <v>32.183908045977013</v>
      </c>
      <c r="F8" s="106">
        <v>6.8965517241379306</v>
      </c>
      <c r="G8" s="106">
        <v>5.7471264367816088</v>
      </c>
      <c r="H8" s="106">
        <v>13.793103448275861</v>
      </c>
      <c r="I8" s="106">
        <v>12.643678160919542</v>
      </c>
      <c r="J8" s="106">
        <v>25.287356321839084</v>
      </c>
      <c r="K8" s="106">
        <v>8.0459770114942533</v>
      </c>
      <c r="L8" s="106">
        <v>4.5977011494252871</v>
      </c>
      <c r="M8" s="106">
        <v>4.5977011494252871</v>
      </c>
      <c r="N8" s="106">
        <v>32.183908045977013</v>
      </c>
      <c r="O8" s="107">
        <v>1.1494252873563218</v>
      </c>
      <c r="P8" s="75"/>
      <c r="Q8" s="75"/>
      <c r="R8" s="75"/>
    </row>
    <row r="9" spans="1:19" s="57" customFormat="1" ht="13.5" customHeight="1" x14ac:dyDescent="0.15">
      <c r="A9" s="263"/>
      <c r="B9" s="56" t="s">
        <v>35</v>
      </c>
      <c r="D9" s="190">
        <v>21</v>
      </c>
      <c r="E9" s="108">
        <v>12</v>
      </c>
      <c r="F9" s="109">
        <v>0</v>
      </c>
      <c r="G9" s="109">
        <v>1</v>
      </c>
      <c r="H9" s="109">
        <v>1</v>
      </c>
      <c r="I9" s="109">
        <v>3</v>
      </c>
      <c r="J9" s="109">
        <v>3</v>
      </c>
      <c r="K9" s="109">
        <v>4</v>
      </c>
      <c r="L9" s="109">
        <v>1</v>
      </c>
      <c r="M9" s="109">
        <v>0</v>
      </c>
      <c r="N9" s="109">
        <v>6</v>
      </c>
      <c r="O9" s="110">
        <v>0</v>
      </c>
    </row>
    <row r="10" spans="1:19" ht="13.5" customHeight="1" x14ac:dyDescent="0.15">
      <c r="A10" s="263"/>
      <c r="B10" s="148"/>
      <c r="C10" s="17"/>
      <c r="D10" s="194"/>
      <c r="E10" s="105">
        <v>57.142857142857139</v>
      </c>
      <c r="F10" s="106">
        <v>0</v>
      </c>
      <c r="G10" s="106">
        <v>4.7619047619047619</v>
      </c>
      <c r="H10" s="106">
        <v>4.7619047619047619</v>
      </c>
      <c r="I10" s="106">
        <v>14.285714285714285</v>
      </c>
      <c r="J10" s="106">
        <v>14.285714285714285</v>
      </c>
      <c r="K10" s="106">
        <v>19.047619047619047</v>
      </c>
      <c r="L10" s="106">
        <v>4.7619047619047619</v>
      </c>
      <c r="M10" s="106">
        <v>0</v>
      </c>
      <c r="N10" s="106">
        <v>28.571428571428569</v>
      </c>
      <c r="O10" s="107">
        <v>0</v>
      </c>
      <c r="P10" s="75"/>
      <c r="Q10" s="75"/>
      <c r="R10" s="75"/>
    </row>
    <row r="11" spans="1:19" s="57" customFormat="1" ht="13.5" customHeight="1" x14ac:dyDescent="0.15">
      <c r="A11" s="263"/>
      <c r="B11" s="56" t="s">
        <v>37</v>
      </c>
      <c r="D11" s="190">
        <v>29</v>
      </c>
      <c r="E11" s="108">
        <v>10</v>
      </c>
      <c r="F11" s="109">
        <v>5</v>
      </c>
      <c r="G11" s="109">
        <v>3</v>
      </c>
      <c r="H11" s="109">
        <v>4</v>
      </c>
      <c r="I11" s="109">
        <v>4</v>
      </c>
      <c r="J11" s="109">
        <v>4</v>
      </c>
      <c r="K11" s="109">
        <v>1</v>
      </c>
      <c r="L11" s="109">
        <v>0</v>
      </c>
      <c r="M11" s="109">
        <v>0</v>
      </c>
      <c r="N11" s="109">
        <v>11</v>
      </c>
      <c r="O11" s="110">
        <v>1</v>
      </c>
    </row>
    <row r="12" spans="1:19" ht="13.5" customHeight="1" x14ac:dyDescent="0.15">
      <c r="A12" s="263"/>
      <c r="B12" s="148"/>
      <c r="C12" s="17"/>
      <c r="D12" s="194"/>
      <c r="E12" s="105">
        <v>34.482758620689658</v>
      </c>
      <c r="F12" s="106">
        <v>17.241379310344829</v>
      </c>
      <c r="G12" s="106">
        <v>10.344827586206897</v>
      </c>
      <c r="H12" s="106">
        <v>13.793103448275861</v>
      </c>
      <c r="I12" s="106">
        <v>13.793103448275861</v>
      </c>
      <c r="J12" s="106">
        <v>13.793103448275861</v>
      </c>
      <c r="K12" s="106">
        <v>3.4482758620689653</v>
      </c>
      <c r="L12" s="106">
        <v>0</v>
      </c>
      <c r="M12" s="106">
        <v>0</v>
      </c>
      <c r="N12" s="106">
        <v>37.931034482758619</v>
      </c>
      <c r="O12" s="107">
        <v>3.4482758620689653</v>
      </c>
      <c r="P12" s="75"/>
      <c r="Q12" s="75"/>
      <c r="R12" s="75"/>
    </row>
    <row r="13" spans="1:19" s="57" customFormat="1" ht="13.5" customHeight="1" x14ac:dyDescent="0.15">
      <c r="A13" s="263"/>
      <c r="B13" s="56" t="s">
        <v>39</v>
      </c>
      <c r="D13" s="190">
        <v>5</v>
      </c>
      <c r="E13" s="108">
        <v>1</v>
      </c>
      <c r="F13" s="109">
        <v>1</v>
      </c>
      <c r="G13" s="109">
        <v>1</v>
      </c>
      <c r="H13" s="109">
        <v>0</v>
      </c>
      <c r="I13" s="109">
        <v>1</v>
      </c>
      <c r="J13" s="109">
        <v>0</v>
      </c>
      <c r="K13" s="109">
        <v>1</v>
      </c>
      <c r="L13" s="109">
        <v>0</v>
      </c>
      <c r="M13" s="109">
        <v>0</v>
      </c>
      <c r="N13" s="109">
        <v>1</v>
      </c>
      <c r="O13" s="110">
        <v>0</v>
      </c>
    </row>
    <row r="14" spans="1:19" ht="13.5" customHeight="1" x14ac:dyDescent="0.15">
      <c r="A14" s="263"/>
      <c r="B14" s="148"/>
      <c r="C14" s="17"/>
      <c r="D14" s="194"/>
      <c r="E14" s="105">
        <v>20</v>
      </c>
      <c r="F14" s="106">
        <v>20</v>
      </c>
      <c r="G14" s="106">
        <v>20</v>
      </c>
      <c r="H14" s="106">
        <v>0</v>
      </c>
      <c r="I14" s="106">
        <v>20</v>
      </c>
      <c r="J14" s="106">
        <v>0</v>
      </c>
      <c r="K14" s="106">
        <v>20</v>
      </c>
      <c r="L14" s="106">
        <v>0</v>
      </c>
      <c r="M14" s="106">
        <v>0</v>
      </c>
      <c r="N14" s="106">
        <v>20</v>
      </c>
      <c r="O14" s="107">
        <v>0</v>
      </c>
      <c r="P14" s="75"/>
      <c r="Q14" s="75"/>
      <c r="R14" s="75"/>
    </row>
    <row r="15" spans="1:19" s="57" customFormat="1" ht="13.5" customHeight="1" x14ac:dyDescent="0.15">
      <c r="A15" s="263"/>
      <c r="B15" s="56" t="s">
        <v>41</v>
      </c>
      <c r="D15" s="190">
        <v>15</v>
      </c>
      <c r="E15" s="108">
        <v>6</v>
      </c>
      <c r="F15" s="109">
        <v>3</v>
      </c>
      <c r="G15" s="109">
        <v>5</v>
      </c>
      <c r="H15" s="109">
        <v>3</v>
      </c>
      <c r="I15" s="109">
        <v>3</v>
      </c>
      <c r="J15" s="109">
        <v>1</v>
      </c>
      <c r="K15" s="109">
        <v>5</v>
      </c>
      <c r="L15" s="109">
        <v>1</v>
      </c>
      <c r="M15" s="109">
        <v>4</v>
      </c>
      <c r="N15" s="109">
        <v>3</v>
      </c>
      <c r="O15" s="110">
        <v>0</v>
      </c>
    </row>
    <row r="16" spans="1:19" ht="13.5" customHeight="1" x14ac:dyDescent="0.15">
      <c r="A16" s="263"/>
      <c r="B16" s="148"/>
      <c r="C16" s="17"/>
      <c r="D16" s="194"/>
      <c r="E16" s="105">
        <v>40</v>
      </c>
      <c r="F16" s="106">
        <v>20</v>
      </c>
      <c r="G16" s="106">
        <v>33.333333333333329</v>
      </c>
      <c r="H16" s="106">
        <v>20</v>
      </c>
      <c r="I16" s="106">
        <v>20</v>
      </c>
      <c r="J16" s="106">
        <v>6.666666666666667</v>
      </c>
      <c r="K16" s="106">
        <v>33.333333333333329</v>
      </c>
      <c r="L16" s="106">
        <v>6.666666666666667</v>
      </c>
      <c r="M16" s="106">
        <v>26.666666666666668</v>
      </c>
      <c r="N16" s="106">
        <v>20</v>
      </c>
      <c r="O16" s="107">
        <v>0</v>
      </c>
      <c r="P16" s="75"/>
      <c r="Q16" s="75"/>
      <c r="R16" s="75"/>
    </row>
    <row r="17" spans="1:18" s="57" customFormat="1" ht="13.5" customHeight="1" x14ac:dyDescent="0.15">
      <c r="A17" s="263"/>
      <c r="B17" s="56" t="s">
        <v>43</v>
      </c>
      <c r="D17" s="190">
        <v>2</v>
      </c>
      <c r="E17" s="108">
        <v>1</v>
      </c>
      <c r="F17" s="109">
        <v>0</v>
      </c>
      <c r="G17" s="109">
        <v>0</v>
      </c>
      <c r="H17" s="109">
        <v>0</v>
      </c>
      <c r="I17" s="109">
        <v>0</v>
      </c>
      <c r="J17" s="109">
        <v>0</v>
      </c>
      <c r="K17" s="109">
        <v>0</v>
      </c>
      <c r="L17" s="109">
        <v>0</v>
      </c>
      <c r="M17" s="109">
        <v>0</v>
      </c>
      <c r="N17" s="109">
        <v>1</v>
      </c>
      <c r="O17" s="110">
        <v>0</v>
      </c>
    </row>
    <row r="18" spans="1:18" ht="13.5" customHeight="1" thickBot="1" x14ac:dyDescent="0.2">
      <c r="A18" s="264"/>
      <c r="B18" s="150"/>
      <c r="C18" s="18"/>
      <c r="D18" s="195"/>
      <c r="E18" s="111">
        <v>50</v>
      </c>
      <c r="F18" s="112">
        <v>0</v>
      </c>
      <c r="G18" s="112">
        <v>0</v>
      </c>
      <c r="H18" s="112">
        <v>0</v>
      </c>
      <c r="I18" s="112">
        <v>0</v>
      </c>
      <c r="J18" s="112">
        <v>0</v>
      </c>
      <c r="K18" s="112">
        <v>0</v>
      </c>
      <c r="L18" s="112">
        <v>0</v>
      </c>
      <c r="M18" s="112">
        <v>0</v>
      </c>
      <c r="N18" s="112">
        <v>50</v>
      </c>
      <c r="O18" s="113">
        <v>0</v>
      </c>
      <c r="P18" s="75"/>
      <c r="Q18" s="75"/>
      <c r="R18" s="75"/>
    </row>
    <row r="19" spans="1:18" s="57" customFormat="1" ht="13.5" customHeight="1" x14ac:dyDescent="0.15">
      <c r="A19" s="265" t="s">
        <v>0</v>
      </c>
      <c r="B19" s="55" t="s">
        <v>1</v>
      </c>
      <c r="C19" s="217"/>
      <c r="D19" s="193">
        <v>66</v>
      </c>
      <c r="E19" s="102">
        <v>26</v>
      </c>
      <c r="F19" s="103">
        <v>6</v>
      </c>
      <c r="G19" s="103">
        <v>11</v>
      </c>
      <c r="H19" s="103">
        <v>5</v>
      </c>
      <c r="I19" s="103">
        <v>5</v>
      </c>
      <c r="J19" s="103">
        <v>9</v>
      </c>
      <c r="K19" s="103">
        <v>10</v>
      </c>
      <c r="L19" s="103">
        <v>5</v>
      </c>
      <c r="M19" s="103">
        <v>4</v>
      </c>
      <c r="N19" s="103">
        <v>23</v>
      </c>
      <c r="O19" s="104">
        <v>1</v>
      </c>
    </row>
    <row r="20" spans="1:18" ht="13.5" customHeight="1" x14ac:dyDescent="0.15">
      <c r="A20" s="263"/>
      <c r="B20" s="56"/>
      <c r="C20" s="218"/>
      <c r="D20" s="190"/>
      <c r="E20" s="219">
        <v>39.393939393939391</v>
      </c>
      <c r="F20" s="220">
        <v>9.0909090909090917</v>
      </c>
      <c r="G20" s="220">
        <v>16.666666666666664</v>
      </c>
      <c r="H20" s="220">
        <v>7.5757575757575761</v>
      </c>
      <c r="I20" s="220">
        <v>7.5757575757575761</v>
      </c>
      <c r="J20" s="220">
        <v>13.636363636363635</v>
      </c>
      <c r="K20" s="106">
        <v>15.151515151515152</v>
      </c>
      <c r="L20" s="106">
        <v>7.5757575757575761</v>
      </c>
      <c r="M20" s="106">
        <v>6.0606060606060606</v>
      </c>
      <c r="N20" s="106">
        <v>34.848484848484851</v>
      </c>
      <c r="O20" s="107">
        <v>1.5151515151515151</v>
      </c>
      <c r="P20" s="75"/>
      <c r="Q20" s="75"/>
      <c r="R20" s="75"/>
    </row>
    <row r="21" spans="1:18" s="57" customFormat="1" ht="13.5" customHeight="1" x14ac:dyDescent="0.15">
      <c r="A21" s="263"/>
      <c r="B21" s="149" t="s">
        <v>2</v>
      </c>
      <c r="C21" s="229"/>
      <c r="D21" s="206">
        <v>93</v>
      </c>
      <c r="E21" s="230">
        <v>32</v>
      </c>
      <c r="F21" s="231">
        <v>9</v>
      </c>
      <c r="G21" s="231">
        <v>4</v>
      </c>
      <c r="H21" s="231">
        <v>15</v>
      </c>
      <c r="I21" s="231">
        <v>17</v>
      </c>
      <c r="J21" s="231">
        <v>21</v>
      </c>
      <c r="K21" s="109">
        <v>8</v>
      </c>
      <c r="L21" s="109">
        <v>1</v>
      </c>
      <c r="M21" s="109">
        <v>4</v>
      </c>
      <c r="N21" s="109">
        <v>27</v>
      </c>
      <c r="O21" s="110">
        <v>1</v>
      </c>
    </row>
    <row r="22" spans="1:18" ht="13.5" customHeight="1" x14ac:dyDescent="0.15">
      <c r="A22" s="263"/>
      <c r="B22" s="148"/>
      <c r="C22" s="17"/>
      <c r="D22" s="194"/>
      <c r="E22" s="105">
        <v>34.408602150537639</v>
      </c>
      <c r="F22" s="106">
        <v>9.67741935483871</v>
      </c>
      <c r="G22" s="106">
        <v>4.3010752688172049</v>
      </c>
      <c r="H22" s="106">
        <v>16.129032258064516</v>
      </c>
      <c r="I22" s="106">
        <v>18.27956989247312</v>
      </c>
      <c r="J22" s="106">
        <v>22.58064516129032</v>
      </c>
      <c r="K22" s="106">
        <v>8.6021505376344098</v>
      </c>
      <c r="L22" s="106">
        <v>1.0752688172043012</v>
      </c>
      <c r="M22" s="106">
        <v>4.3010752688172049</v>
      </c>
      <c r="N22" s="106">
        <v>29.032258064516132</v>
      </c>
      <c r="O22" s="107">
        <v>1.0752688172043012</v>
      </c>
      <c r="P22" s="75"/>
      <c r="Q22" s="75"/>
      <c r="R22" s="75"/>
    </row>
    <row r="23" spans="1:18" s="57" customFormat="1" ht="13.5" customHeight="1" x14ac:dyDescent="0.15">
      <c r="A23" s="263"/>
      <c r="B23" s="56" t="s">
        <v>46</v>
      </c>
      <c r="D23" s="190">
        <v>0</v>
      </c>
      <c r="E23" s="108">
        <v>0</v>
      </c>
      <c r="F23" s="109">
        <v>0</v>
      </c>
      <c r="G23" s="109">
        <v>0</v>
      </c>
      <c r="H23" s="109">
        <v>0</v>
      </c>
      <c r="I23" s="109">
        <v>0</v>
      </c>
      <c r="J23" s="109">
        <v>0</v>
      </c>
      <c r="K23" s="109">
        <v>0</v>
      </c>
      <c r="L23" s="109">
        <v>0</v>
      </c>
      <c r="M23" s="109">
        <v>0</v>
      </c>
      <c r="N23" s="109">
        <v>0</v>
      </c>
      <c r="O23" s="110">
        <v>0</v>
      </c>
    </row>
    <row r="24" spans="1:18" ht="13.5" customHeight="1" thickBot="1" x14ac:dyDescent="0.2">
      <c r="A24" s="264"/>
      <c r="B24" s="150"/>
      <c r="C24" s="18"/>
      <c r="D24" s="195"/>
      <c r="E24" s="111">
        <v>0</v>
      </c>
      <c r="F24" s="112">
        <v>0</v>
      </c>
      <c r="G24" s="112">
        <v>0</v>
      </c>
      <c r="H24" s="112">
        <v>0</v>
      </c>
      <c r="I24" s="112">
        <v>0</v>
      </c>
      <c r="J24" s="112">
        <v>0</v>
      </c>
      <c r="K24" s="112">
        <v>0</v>
      </c>
      <c r="L24" s="112">
        <v>0</v>
      </c>
      <c r="M24" s="112">
        <v>0</v>
      </c>
      <c r="N24" s="112">
        <v>0</v>
      </c>
      <c r="O24" s="113">
        <v>0</v>
      </c>
      <c r="P24" s="75"/>
      <c r="Q24" s="75"/>
      <c r="R24" s="75"/>
    </row>
    <row r="25" spans="1:18" s="57" customFormat="1" ht="13.5" customHeight="1" x14ac:dyDescent="0.15">
      <c r="A25" s="265" t="s">
        <v>44</v>
      </c>
      <c r="B25" s="55" t="s">
        <v>3</v>
      </c>
      <c r="C25" s="60"/>
      <c r="D25" s="196">
        <v>14</v>
      </c>
      <c r="E25" s="102">
        <v>7</v>
      </c>
      <c r="F25" s="103">
        <v>4</v>
      </c>
      <c r="G25" s="103">
        <v>3</v>
      </c>
      <c r="H25" s="103">
        <v>2</v>
      </c>
      <c r="I25" s="103">
        <v>2</v>
      </c>
      <c r="J25" s="103">
        <v>2</v>
      </c>
      <c r="K25" s="103">
        <v>1</v>
      </c>
      <c r="L25" s="103">
        <v>0</v>
      </c>
      <c r="M25" s="103">
        <v>0</v>
      </c>
      <c r="N25" s="103">
        <v>1</v>
      </c>
      <c r="O25" s="104">
        <v>1</v>
      </c>
    </row>
    <row r="26" spans="1:18" ht="13.5" customHeight="1" x14ac:dyDescent="0.15">
      <c r="A26" s="263"/>
      <c r="B26" s="56"/>
      <c r="D26" s="191"/>
      <c r="E26" s="219">
        <v>50</v>
      </c>
      <c r="F26" s="220">
        <v>28.571428571428569</v>
      </c>
      <c r="G26" s="220">
        <v>21.428571428571427</v>
      </c>
      <c r="H26" s="220">
        <v>14.285714285714285</v>
      </c>
      <c r="I26" s="220">
        <v>14.285714285714285</v>
      </c>
      <c r="J26" s="220">
        <v>14.285714285714285</v>
      </c>
      <c r="K26" s="106">
        <v>7.1428571428571423</v>
      </c>
      <c r="L26" s="106">
        <v>0</v>
      </c>
      <c r="M26" s="106">
        <v>0</v>
      </c>
      <c r="N26" s="106">
        <v>7.1428571428571423</v>
      </c>
      <c r="O26" s="107">
        <v>7.1428571428571423</v>
      </c>
      <c r="P26" s="75"/>
      <c r="Q26" s="75"/>
      <c r="R26" s="75"/>
    </row>
    <row r="27" spans="1:18" s="57" customFormat="1" ht="13.5" customHeight="1" x14ac:dyDescent="0.15">
      <c r="A27" s="263"/>
      <c r="B27" s="149" t="s">
        <v>4</v>
      </c>
      <c r="C27" s="229"/>
      <c r="D27" s="207">
        <v>17</v>
      </c>
      <c r="E27" s="230">
        <v>5</v>
      </c>
      <c r="F27" s="231">
        <v>3</v>
      </c>
      <c r="G27" s="231">
        <v>1</v>
      </c>
      <c r="H27" s="231">
        <v>0</v>
      </c>
      <c r="I27" s="231">
        <v>2</v>
      </c>
      <c r="J27" s="231">
        <v>3</v>
      </c>
      <c r="K27" s="109">
        <v>2</v>
      </c>
      <c r="L27" s="109">
        <v>0</v>
      </c>
      <c r="M27" s="109">
        <v>0</v>
      </c>
      <c r="N27" s="109">
        <v>6</v>
      </c>
      <c r="O27" s="110">
        <v>0</v>
      </c>
    </row>
    <row r="28" spans="1:18" ht="13.5" customHeight="1" x14ac:dyDescent="0.15">
      <c r="A28" s="263"/>
      <c r="B28" s="56"/>
      <c r="D28" s="191"/>
      <c r="E28" s="219">
        <v>29.411764705882355</v>
      </c>
      <c r="F28" s="220">
        <v>17.647058823529413</v>
      </c>
      <c r="G28" s="220">
        <v>5.8823529411764701</v>
      </c>
      <c r="H28" s="220">
        <v>0</v>
      </c>
      <c r="I28" s="220">
        <v>11.76470588235294</v>
      </c>
      <c r="J28" s="220">
        <v>17.647058823529413</v>
      </c>
      <c r="K28" s="106">
        <v>11.76470588235294</v>
      </c>
      <c r="L28" s="106">
        <v>0</v>
      </c>
      <c r="M28" s="106">
        <v>0</v>
      </c>
      <c r="N28" s="106">
        <v>35.294117647058826</v>
      </c>
      <c r="O28" s="107">
        <v>0</v>
      </c>
      <c r="P28" s="75"/>
      <c r="Q28" s="75"/>
      <c r="R28" s="75"/>
    </row>
    <row r="29" spans="1:18" s="57" customFormat="1" ht="13.5" customHeight="1" x14ac:dyDescent="0.15">
      <c r="A29" s="263"/>
      <c r="B29" s="149" t="s">
        <v>5</v>
      </c>
      <c r="C29" s="229"/>
      <c r="D29" s="207">
        <v>24</v>
      </c>
      <c r="E29" s="230">
        <v>15</v>
      </c>
      <c r="F29" s="231">
        <v>3</v>
      </c>
      <c r="G29" s="231">
        <v>3</v>
      </c>
      <c r="H29" s="231">
        <v>0</v>
      </c>
      <c r="I29" s="231">
        <v>3</v>
      </c>
      <c r="J29" s="231">
        <v>2</v>
      </c>
      <c r="K29" s="109">
        <v>1</v>
      </c>
      <c r="L29" s="109">
        <v>0</v>
      </c>
      <c r="M29" s="109">
        <v>0</v>
      </c>
      <c r="N29" s="109">
        <v>6</v>
      </c>
      <c r="O29" s="110">
        <v>0</v>
      </c>
    </row>
    <row r="30" spans="1:18" ht="13.5" customHeight="1" x14ac:dyDescent="0.15">
      <c r="A30" s="263"/>
      <c r="B30" s="148"/>
      <c r="C30" s="17"/>
      <c r="D30" s="197"/>
      <c r="E30" s="105">
        <v>62.5</v>
      </c>
      <c r="F30" s="106">
        <v>12.5</v>
      </c>
      <c r="G30" s="106">
        <v>12.5</v>
      </c>
      <c r="H30" s="106">
        <v>0</v>
      </c>
      <c r="I30" s="106">
        <v>12.5</v>
      </c>
      <c r="J30" s="106">
        <v>8.3333333333333321</v>
      </c>
      <c r="K30" s="106">
        <v>4.1666666666666661</v>
      </c>
      <c r="L30" s="106">
        <v>0</v>
      </c>
      <c r="M30" s="106">
        <v>0</v>
      </c>
      <c r="N30" s="106">
        <v>25</v>
      </c>
      <c r="O30" s="107">
        <v>0</v>
      </c>
      <c r="P30" s="75"/>
      <c r="Q30" s="75"/>
      <c r="R30" s="75"/>
    </row>
    <row r="31" spans="1:18" s="57" customFormat="1" ht="13.5" customHeight="1" x14ac:dyDescent="0.15">
      <c r="A31" s="263"/>
      <c r="B31" s="149" t="s">
        <v>6</v>
      </c>
      <c r="C31" s="229"/>
      <c r="D31" s="207">
        <v>37</v>
      </c>
      <c r="E31" s="230">
        <v>15</v>
      </c>
      <c r="F31" s="231">
        <v>2</v>
      </c>
      <c r="G31" s="231">
        <v>3</v>
      </c>
      <c r="H31" s="231">
        <v>5</v>
      </c>
      <c r="I31" s="231">
        <v>4</v>
      </c>
      <c r="J31" s="231">
        <v>12</v>
      </c>
      <c r="K31" s="109">
        <v>6</v>
      </c>
      <c r="L31" s="109">
        <v>1</v>
      </c>
      <c r="M31" s="109">
        <v>0</v>
      </c>
      <c r="N31" s="109">
        <v>10</v>
      </c>
      <c r="O31" s="110">
        <v>0</v>
      </c>
    </row>
    <row r="32" spans="1:18" ht="13.5" customHeight="1" x14ac:dyDescent="0.15">
      <c r="A32" s="263"/>
      <c r="B32" s="148"/>
      <c r="C32" s="17"/>
      <c r="D32" s="197"/>
      <c r="E32" s="105">
        <v>40.54054054054054</v>
      </c>
      <c r="F32" s="106">
        <v>5.4054054054054053</v>
      </c>
      <c r="G32" s="106">
        <v>8.1081081081081088</v>
      </c>
      <c r="H32" s="106">
        <v>13.513513513513514</v>
      </c>
      <c r="I32" s="106">
        <v>10.810810810810811</v>
      </c>
      <c r="J32" s="106">
        <v>32.432432432432435</v>
      </c>
      <c r="K32" s="106">
        <v>16.216216216216218</v>
      </c>
      <c r="L32" s="106">
        <v>2.7027027027027026</v>
      </c>
      <c r="M32" s="106">
        <v>0</v>
      </c>
      <c r="N32" s="106">
        <v>27.027027027027028</v>
      </c>
      <c r="O32" s="107">
        <v>0</v>
      </c>
      <c r="P32" s="75"/>
      <c r="Q32" s="75"/>
      <c r="R32" s="75"/>
    </row>
    <row r="33" spans="1:18" s="57" customFormat="1" ht="13.5" customHeight="1" x14ac:dyDescent="0.15">
      <c r="A33" s="263"/>
      <c r="B33" s="149" t="s">
        <v>7</v>
      </c>
      <c r="C33" s="229"/>
      <c r="D33" s="207">
        <v>32</v>
      </c>
      <c r="E33" s="230">
        <v>11</v>
      </c>
      <c r="F33" s="231">
        <v>1</v>
      </c>
      <c r="G33" s="231">
        <v>1</v>
      </c>
      <c r="H33" s="231">
        <v>3</v>
      </c>
      <c r="I33" s="231">
        <v>1</v>
      </c>
      <c r="J33" s="231">
        <v>4</v>
      </c>
      <c r="K33" s="109">
        <v>4</v>
      </c>
      <c r="L33" s="109">
        <v>2</v>
      </c>
      <c r="M33" s="109">
        <v>1</v>
      </c>
      <c r="N33" s="109">
        <v>17</v>
      </c>
      <c r="O33" s="110">
        <v>0</v>
      </c>
    </row>
    <row r="34" spans="1:18" ht="13.5" customHeight="1" x14ac:dyDescent="0.15">
      <c r="A34" s="263"/>
      <c r="B34" s="148"/>
      <c r="C34" s="17"/>
      <c r="D34" s="197"/>
      <c r="E34" s="105">
        <v>34.375</v>
      </c>
      <c r="F34" s="106">
        <v>3.125</v>
      </c>
      <c r="G34" s="106">
        <v>3.125</v>
      </c>
      <c r="H34" s="106">
        <v>9.375</v>
      </c>
      <c r="I34" s="106">
        <v>3.125</v>
      </c>
      <c r="J34" s="106">
        <v>12.5</v>
      </c>
      <c r="K34" s="106">
        <v>12.5</v>
      </c>
      <c r="L34" s="106">
        <v>6.25</v>
      </c>
      <c r="M34" s="106">
        <v>3.125</v>
      </c>
      <c r="N34" s="106">
        <v>53.125</v>
      </c>
      <c r="O34" s="107">
        <v>0</v>
      </c>
      <c r="P34" s="75"/>
      <c r="Q34" s="75"/>
      <c r="R34" s="75"/>
    </row>
    <row r="35" spans="1:18" s="57" customFormat="1" ht="13.5" customHeight="1" x14ac:dyDescent="0.15">
      <c r="A35" s="263"/>
      <c r="B35" s="149" t="s">
        <v>45</v>
      </c>
      <c r="C35" s="229"/>
      <c r="D35" s="207">
        <v>35</v>
      </c>
      <c r="E35" s="230">
        <v>5</v>
      </c>
      <c r="F35" s="231">
        <v>2</v>
      </c>
      <c r="G35" s="231">
        <v>4</v>
      </c>
      <c r="H35" s="231">
        <v>10</v>
      </c>
      <c r="I35" s="231">
        <v>10</v>
      </c>
      <c r="J35" s="231">
        <v>7</v>
      </c>
      <c r="K35" s="109">
        <v>4</v>
      </c>
      <c r="L35" s="109">
        <v>3</v>
      </c>
      <c r="M35" s="109">
        <v>7</v>
      </c>
      <c r="N35" s="109">
        <v>10</v>
      </c>
      <c r="O35" s="110">
        <v>1</v>
      </c>
    </row>
    <row r="36" spans="1:18" ht="13.5" customHeight="1" x14ac:dyDescent="0.15">
      <c r="A36" s="263"/>
      <c r="B36" s="148"/>
      <c r="C36" s="17"/>
      <c r="D36" s="197"/>
      <c r="E36" s="105">
        <v>14.285714285714285</v>
      </c>
      <c r="F36" s="106">
        <v>5.7142857142857144</v>
      </c>
      <c r="G36" s="106">
        <v>11.428571428571429</v>
      </c>
      <c r="H36" s="106">
        <v>28.571428571428569</v>
      </c>
      <c r="I36" s="106">
        <v>28.571428571428569</v>
      </c>
      <c r="J36" s="106">
        <v>20</v>
      </c>
      <c r="K36" s="106">
        <v>11.428571428571429</v>
      </c>
      <c r="L36" s="106">
        <v>8.5714285714285712</v>
      </c>
      <c r="M36" s="106">
        <v>20</v>
      </c>
      <c r="N36" s="106">
        <v>28.571428571428569</v>
      </c>
      <c r="O36" s="107">
        <v>2.8571428571428572</v>
      </c>
      <c r="P36" s="75"/>
      <c r="Q36" s="75"/>
      <c r="R36" s="75"/>
    </row>
    <row r="37" spans="1:18" s="57" customFormat="1" ht="13.5" customHeight="1" x14ac:dyDescent="0.15">
      <c r="A37" s="263"/>
      <c r="B37" s="56" t="s">
        <v>46</v>
      </c>
      <c r="D37" s="191">
        <v>0</v>
      </c>
      <c r="E37" s="108">
        <v>0</v>
      </c>
      <c r="F37" s="109">
        <v>0</v>
      </c>
      <c r="G37" s="109">
        <v>0</v>
      </c>
      <c r="H37" s="109">
        <v>0</v>
      </c>
      <c r="I37" s="109">
        <v>0</v>
      </c>
      <c r="J37" s="109">
        <v>0</v>
      </c>
      <c r="K37" s="109">
        <v>0</v>
      </c>
      <c r="L37" s="109">
        <v>0</v>
      </c>
      <c r="M37" s="109">
        <v>0</v>
      </c>
      <c r="N37" s="109">
        <v>0</v>
      </c>
      <c r="O37" s="110">
        <v>0</v>
      </c>
    </row>
    <row r="38" spans="1:18" ht="13.5" customHeight="1" thickBot="1" x14ac:dyDescent="0.2">
      <c r="A38" s="264"/>
      <c r="B38" s="150"/>
      <c r="C38" s="18"/>
      <c r="D38" s="192"/>
      <c r="E38" s="111">
        <v>0</v>
      </c>
      <c r="F38" s="112">
        <v>0</v>
      </c>
      <c r="G38" s="112">
        <v>0</v>
      </c>
      <c r="H38" s="112">
        <v>0</v>
      </c>
      <c r="I38" s="112">
        <v>0</v>
      </c>
      <c r="J38" s="112">
        <v>0</v>
      </c>
      <c r="K38" s="112">
        <v>0</v>
      </c>
      <c r="L38" s="112">
        <v>0</v>
      </c>
      <c r="M38" s="112">
        <v>0</v>
      </c>
      <c r="N38" s="112">
        <v>0</v>
      </c>
      <c r="O38" s="113">
        <v>0</v>
      </c>
      <c r="P38" s="75"/>
      <c r="Q38" s="75"/>
      <c r="R38" s="75"/>
    </row>
    <row r="39" spans="1:18" s="57" customFormat="1" ht="13.5" customHeight="1" x14ac:dyDescent="0.15">
      <c r="A39" s="263" t="s">
        <v>47</v>
      </c>
      <c r="B39" s="56" t="s">
        <v>49</v>
      </c>
      <c r="D39" s="190">
        <v>25</v>
      </c>
      <c r="E39" s="108">
        <v>13</v>
      </c>
      <c r="F39" s="109">
        <v>5</v>
      </c>
      <c r="G39" s="109">
        <v>1</v>
      </c>
      <c r="H39" s="109">
        <v>2</v>
      </c>
      <c r="I39" s="109">
        <v>3</v>
      </c>
      <c r="J39" s="109">
        <v>2</v>
      </c>
      <c r="K39" s="109">
        <v>1</v>
      </c>
      <c r="L39" s="109">
        <v>0</v>
      </c>
      <c r="M39" s="109">
        <v>0</v>
      </c>
      <c r="N39" s="109">
        <v>7</v>
      </c>
      <c r="O39" s="110">
        <v>1</v>
      </c>
    </row>
    <row r="40" spans="1:18" ht="13.5" customHeight="1" x14ac:dyDescent="0.15">
      <c r="A40" s="263"/>
      <c r="B40" s="56"/>
      <c r="D40" s="190"/>
      <c r="E40" s="219">
        <v>52</v>
      </c>
      <c r="F40" s="220">
        <v>20</v>
      </c>
      <c r="G40" s="220">
        <v>4</v>
      </c>
      <c r="H40" s="220">
        <v>8</v>
      </c>
      <c r="I40" s="220">
        <v>12</v>
      </c>
      <c r="J40" s="220">
        <v>8</v>
      </c>
      <c r="K40" s="106">
        <v>4</v>
      </c>
      <c r="L40" s="106">
        <v>0</v>
      </c>
      <c r="M40" s="106">
        <v>0</v>
      </c>
      <c r="N40" s="106">
        <v>28.000000000000004</v>
      </c>
      <c r="O40" s="107">
        <v>4</v>
      </c>
      <c r="P40" s="75"/>
      <c r="Q40" s="75"/>
      <c r="R40" s="75"/>
    </row>
    <row r="41" spans="1:18" s="57" customFormat="1" ht="13.5" customHeight="1" x14ac:dyDescent="0.15">
      <c r="A41" s="263"/>
      <c r="B41" s="149" t="s">
        <v>51</v>
      </c>
      <c r="C41" s="229"/>
      <c r="D41" s="206">
        <v>111</v>
      </c>
      <c r="E41" s="230">
        <v>39</v>
      </c>
      <c r="F41" s="231">
        <v>7</v>
      </c>
      <c r="G41" s="231">
        <v>13</v>
      </c>
      <c r="H41" s="231">
        <v>10</v>
      </c>
      <c r="I41" s="231">
        <v>13</v>
      </c>
      <c r="J41" s="231">
        <v>27</v>
      </c>
      <c r="K41" s="109">
        <v>14</v>
      </c>
      <c r="L41" s="109">
        <v>5</v>
      </c>
      <c r="M41" s="109">
        <v>7</v>
      </c>
      <c r="N41" s="109">
        <v>37</v>
      </c>
      <c r="O41" s="110">
        <v>0</v>
      </c>
    </row>
    <row r="42" spans="1:18" ht="13.5" customHeight="1" x14ac:dyDescent="0.15">
      <c r="A42" s="263"/>
      <c r="B42" s="148"/>
      <c r="C42" s="17"/>
      <c r="D42" s="194"/>
      <c r="E42" s="105">
        <v>35.135135135135137</v>
      </c>
      <c r="F42" s="106">
        <v>6.3063063063063058</v>
      </c>
      <c r="G42" s="106">
        <v>11.711711711711711</v>
      </c>
      <c r="H42" s="106">
        <v>9.0090090090090094</v>
      </c>
      <c r="I42" s="106">
        <v>11.711711711711711</v>
      </c>
      <c r="J42" s="106">
        <v>24.324324324324326</v>
      </c>
      <c r="K42" s="106">
        <v>12.612612612612612</v>
      </c>
      <c r="L42" s="106">
        <v>4.5045045045045047</v>
      </c>
      <c r="M42" s="106">
        <v>6.3063063063063058</v>
      </c>
      <c r="N42" s="106">
        <v>33.333333333333329</v>
      </c>
      <c r="O42" s="107">
        <v>0</v>
      </c>
      <c r="P42" s="75"/>
      <c r="Q42" s="75"/>
      <c r="R42" s="75"/>
    </row>
    <row r="43" spans="1:18" s="57" customFormat="1" ht="13.5" customHeight="1" x14ac:dyDescent="0.15">
      <c r="A43" s="263"/>
      <c r="B43" s="149" t="s">
        <v>52</v>
      </c>
      <c r="C43" s="229"/>
      <c r="D43" s="206">
        <v>20</v>
      </c>
      <c r="E43" s="230">
        <v>4</v>
      </c>
      <c r="F43" s="231">
        <v>1</v>
      </c>
      <c r="G43" s="231">
        <v>1</v>
      </c>
      <c r="H43" s="231">
        <v>7</v>
      </c>
      <c r="I43" s="231">
        <v>6</v>
      </c>
      <c r="J43" s="231">
        <v>1</v>
      </c>
      <c r="K43" s="109">
        <v>2</v>
      </c>
      <c r="L43" s="109">
        <v>0</v>
      </c>
      <c r="M43" s="109">
        <v>1</v>
      </c>
      <c r="N43" s="109">
        <v>6</v>
      </c>
      <c r="O43" s="110">
        <v>1</v>
      </c>
    </row>
    <row r="44" spans="1:18" ht="13.5" customHeight="1" x14ac:dyDescent="0.15">
      <c r="A44" s="263"/>
      <c r="B44" s="148"/>
      <c r="C44" s="17"/>
      <c r="D44" s="194"/>
      <c r="E44" s="105">
        <v>20</v>
      </c>
      <c r="F44" s="106">
        <v>5</v>
      </c>
      <c r="G44" s="106">
        <v>5</v>
      </c>
      <c r="H44" s="106">
        <v>35</v>
      </c>
      <c r="I44" s="106">
        <v>30</v>
      </c>
      <c r="J44" s="106">
        <v>5</v>
      </c>
      <c r="K44" s="106">
        <v>10</v>
      </c>
      <c r="L44" s="106">
        <v>0</v>
      </c>
      <c r="M44" s="106">
        <v>5</v>
      </c>
      <c r="N44" s="106">
        <v>30</v>
      </c>
      <c r="O44" s="107">
        <v>5</v>
      </c>
      <c r="P44" s="75"/>
      <c r="Q44" s="75"/>
      <c r="R44" s="75"/>
    </row>
    <row r="45" spans="1:18" s="57" customFormat="1" ht="13.5" customHeight="1" x14ac:dyDescent="0.15">
      <c r="A45" s="263"/>
      <c r="B45" s="56" t="s">
        <v>72</v>
      </c>
      <c r="D45" s="190">
        <v>3</v>
      </c>
      <c r="E45" s="108">
        <v>2</v>
      </c>
      <c r="F45" s="109">
        <v>2</v>
      </c>
      <c r="G45" s="109">
        <v>0</v>
      </c>
      <c r="H45" s="109">
        <v>1</v>
      </c>
      <c r="I45" s="109">
        <v>0</v>
      </c>
      <c r="J45" s="109">
        <v>0</v>
      </c>
      <c r="K45" s="109">
        <v>1</v>
      </c>
      <c r="L45" s="109">
        <v>1</v>
      </c>
      <c r="M45" s="109">
        <v>0</v>
      </c>
      <c r="N45" s="109">
        <v>0</v>
      </c>
      <c r="O45" s="110">
        <v>0</v>
      </c>
    </row>
    <row r="46" spans="1:18" ht="13.5" customHeight="1" thickBot="1" x14ac:dyDescent="0.2">
      <c r="A46" s="264"/>
      <c r="B46" s="150"/>
      <c r="C46" s="18"/>
      <c r="D46" s="195"/>
      <c r="E46" s="111">
        <v>66.666666666666657</v>
      </c>
      <c r="F46" s="112">
        <v>66.666666666666657</v>
      </c>
      <c r="G46" s="112">
        <v>0</v>
      </c>
      <c r="H46" s="112">
        <v>33.333333333333329</v>
      </c>
      <c r="I46" s="112">
        <v>0</v>
      </c>
      <c r="J46" s="112">
        <v>0</v>
      </c>
      <c r="K46" s="112">
        <v>33.333333333333329</v>
      </c>
      <c r="L46" s="112">
        <v>33.333333333333329</v>
      </c>
      <c r="M46" s="112">
        <v>0</v>
      </c>
      <c r="N46" s="112">
        <v>0</v>
      </c>
      <c r="O46" s="113">
        <v>0</v>
      </c>
      <c r="P46" s="75"/>
      <c r="Q46" s="75"/>
      <c r="R46" s="75"/>
    </row>
    <row r="47" spans="1:18" s="57" customFormat="1" ht="13.5" customHeight="1" x14ac:dyDescent="0.15">
      <c r="A47" s="263" t="s">
        <v>224</v>
      </c>
      <c r="B47" s="56" t="s">
        <v>54</v>
      </c>
      <c r="D47" s="190">
        <v>11</v>
      </c>
      <c r="E47" s="108">
        <v>6</v>
      </c>
      <c r="F47" s="109">
        <v>4</v>
      </c>
      <c r="G47" s="109">
        <v>1</v>
      </c>
      <c r="H47" s="109">
        <v>2</v>
      </c>
      <c r="I47" s="109">
        <v>1</v>
      </c>
      <c r="J47" s="109">
        <v>2</v>
      </c>
      <c r="K47" s="109">
        <v>1</v>
      </c>
      <c r="L47" s="109">
        <v>0</v>
      </c>
      <c r="M47" s="109">
        <v>0</v>
      </c>
      <c r="N47" s="109">
        <v>1</v>
      </c>
      <c r="O47" s="110">
        <v>1</v>
      </c>
    </row>
    <row r="48" spans="1:18" ht="13.5" customHeight="1" x14ac:dyDescent="0.15">
      <c r="A48" s="263"/>
      <c r="B48" s="56"/>
      <c r="D48" s="190"/>
      <c r="E48" s="219">
        <v>54.54545454545454</v>
      </c>
      <c r="F48" s="220">
        <v>36.363636363636367</v>
      </c>
      <c r="G48" s="220">
        <v>9.0909090909090917</v>
      </c>
      <c r="H48" s="220">
        <v>18.181818181818183</v>
      </c>
      <c r="I48" s="220">
        <v>9.0909090909090917</v>
      </c>
      <c r="J48" s="220">
        <v>18.181818181818183</v>
      </c>
      <c r="K48" s="106">
        <v>9.0909090909090917</v>
      </c>
      <c r="L48" s="106">
        <v>0</v>
      </c>
      <c r="M48" s="106">
        <v>0</v>
      </c>
      <c r="N48" s="106">
        <v>9.0909090909090917</v>
      </c>
      <c r="O48" s="107">
        <v>9.0909090909090917</v>
      </c>
      <c r="P48" s="75"/>
      <c r="Q48" s="75"/>
      <c r="R48" s="75"/>
    </row>
    <row r="49" spans="1:18" s="57" customFormat="1" ht="13.5" customHeight="1" x14ac:dyDescent="0.15">
      <c r="A49" s="263"/>
      <c r="B49" s="149" t="s">
        <v>393</v>
      </c>
      <c r="C49" s="229"/>
      <c r="D49" s="206">
        <v>21</v>
      </c>
      <c r="E49" s="230">
        <v>10</v>
      </c>
      <c r="F49" s="231">
        <v>2</v>
      </c>
      <c r="G49" s="231">
        <v>0</v>
      </c>
      <c r="H49" s="231">
        <v>1</v>
      </c>
      <c r="I49" s="231">
        <v>1</v>
      </c>
      <c r="J49" s="231">
        <v>0</v>
      </c>
      <c r="K49" s="109">
        <v>1</v>
      </c>
      <c r="L49" s="109">
        <v>0</v>
      </c>
      <c r="M49" s="109">
        <v>0</v>
      </c>
      <c r="N49" s="109">
        <v>8</v>
      </c>
      <c r="O49" s="110">
        <v>0</v>
      </c>
    </row>
    <row r="50" spans="1:18" ht="13.5" customHeight="1" x14ac:dyDescent="0.15">
      <c r="A50" s="263"/>
      <c r="B50" s="148"/>
      <c r="C50" s="17"/>
      <c r="D50" s="194"/>
      <c r="E50" s="105">
        <v>47.619047619047613</v>
      </c>
      <c r="F50" s="106">
        <v>9.5238095238095237</v>
      </c>
      <c r="G50" s="106">
        <v>0</v>
      </c>
      <c r="H50" s="106">
        <v>4.7619047619047619</v>
      </c>
      <c r="I50" s="106">
        <v>4.7619047619047619</v>
      </c>
      <c r="J50" s="106">
        <v>0</v>
      </c>
      <c r="K50" s="106">
        <v>4.7619047619047619</v>
      </c>
      <c r="L50" s="106">
        <v>0</v>
      </c>
      <c r="M50" s="106">
        <v>0</v>
      </c>
      <c r="N50" s="106">
        <v>38.095238095238095</v>
      </c>
      <c r="O50" s="107">
        <v>0</v>
      </c>
      <c r="P50" s="75"/>
      <c r="Q50" s="75"/>
      <c r="R50" s="75"/>
    </row>
    <row r="51" spans="1:18" s="57" customFormat="1" ht="13.5" customHeight="1" x14ac:dyDescent="0.15">
      <c r="A51" s="263"/>
      <c r="B51" s="149" t="s">
        <v>56</v>
      </c>
      <c r="C51" s="229"/>
      <c r="D51" s="206">
        <v>21</v>
      </c>
      <c r="E51" s="230">
        <v>9</v>
      </c>
      <c r="F51" s="231">
        <v>2</v>
      </c>
      <c r="G51" s="231">
        <v>2</v>
      </c>
      <c r="H51" s="231">
        <v>3</v>
      </c>
      <c r="I51" s="231">
        <v>0</v>
      </c>
      <c r="J51" s="231">
        <v>4</v>
      </c>
      <c r="K51" s="109">
        <v>3</v>
      </c>
      <c r="L51" s="109">
        <v>1</v>
      </c>
      <c r="M51" s="109">
        <v>0</v>
      </c>
      <c r="N51" s="109">
        <v>8</v>
      </c>
      <c r="O51" s="110">
        <v>0</v>
      </c>
    </row>
    <row r="52" spans="1:18" ht="13.5" customHeight="1" x14ac:dyDescent="0.15">
      <c r="A52" s="263"/>
      <c r="B52" s="148"/>
      <c r="C52" s="17"/>
      <c r="D52" s="194"/>
      <c r="E52" s="105">
        <v>42.857142857142854</v>
      </c>
      <c r="F52" s="106">
        <v>9.5238095238095237</v>
      </c>
      <c r="G52" s="106">
        <v>9.5238095238095237</v>
      </c>
      <c r="H52" s="106">
        <v>14.285714285714285</v>
      </c>
      <c r="I52" s="106">
        <v>0</v>
      </c>
      <c r="J52" s="106">
        <v>19.047619047619047</v>
      </c>
      <c r="K52" s="106">
        <v>14.285714285714285</v>
      </c>
      <c r="L52" s="106">
        <v>4.7619047619047619</v>
      </c>
      <c r="M52" s="106">
        <v>0</v>
      </c>
      <c r="N52" s="106">
        <v>38.095238095238095</v>
      </c>
      <c r="O52" s="107">
        <v>0</v>
      </c>
      <c r="P52" s="75"/>
      <c r="Q52" s="75"/>
      <c r="R52" s="75"/>
    </row>
    <row r="53" spans="1:18" s="57" customFormat="1" ht="13.5" customHeight="1" x14ac:dyDescent="0.15">
      <c r="A53" s="263"/>
      <c r="B53" s="149" t="s">
        <v>58</v>
      </c>
      <c r="C53" s="229"/>
      <c r="D53" s="206">
        <v>19</v>
      </c>
      <c r="E53" s="230">
        <v>6</v>
      </c>
      <c r="F53" s="231">
        <v>2</v>
      </c>
      <c r="G53" s="231">
        <v>4</v>
      </c>
      <c r="H53" s="231">
        <v>1</v>
      </c>
      <c r="I53" s="231">
        <v>4</v>
      </c>
      <c r="J53" s="231">
        <v>4</v>
      </c>
      <c r="K53" s="109">
        <v>2</v>
      </c>
      <c r="L53" s="109">
        <v>1</v>
      </c>
      <c r="M53" s="109">
        <v>0</v>
      </c>
      <c r="N53" s="109">
        <v>5</v>
      </c>
      <c r="O53" s="110">
        <v>0</v>
      </c>
    </row>
    <row r="54" spans="1:18" ht="13.5" customHeight="1" x14ac:dyDescent="0.15">
      <c r="A54" s="263"/>
      <c r="B54" s="148"/>
      <c r="C54" s="17"/>
      <c r="D54" s="194"/>
      <c r="E54" s="105">
        <v>31.578947368421051</v>
      </c>
      <c r="F54" s="106">
        <v>10.526315789473683</v>
      </c>
      <c r="G54" s="106">
        <v>21.052631578947366</v>
      </c>
      <c r="H54" s="106">
        <v>5.2631578947368416</v>
      </c>
      <c r="I54" s="106">
        <v>21.052631578947366</v>
      </c>
      <c r="J54" s="106">
        <v>21.052631578947366</v>
      </c>
      <c r="K54" s="106">
        <v>10.526315789473683</v>
      </c>
      <c r="L54" s="106">
        <v>5.2631578947368416</v>
      </c>
      <c r="M54" s="106">
        <v>0</v>
      </c>
      <c r="N54" s="106">
        <v>26.315789473684209</v>
      </c>
      <c r="O54" s="107">
        <v>0</v>
      </c>
      <c r="P54" s="75"/>
      <c r="Q54" s="75"/>
      <c r="R54" s="75"/>
    </row>
    <row r="55" spans="1:18" s="57" customFormat="1" ht="13.5" customHeight="1" x14ac:dyDescent="0.15">
      <c r="A55" s="263"/>
      <c r="B55" s="149" t="s">
        <v>60</v>
      </c>
      <c r="C55" s="229"/>
      <c r="D55" s="206">
        <v>27</v>
      </c>
      <c r="E55" s="230">
        <v>15</v>
      </c>
      <c r="F55" s="231">
        <v>0</v>
      </c>
      <c r="G55" s="231">
        <v>3</v>
      </c>
      <c r="H55" s="231">
        <v>0</v>
      </c>
      <c r="I55" s="231">
        <v>3</v>
      </c>
      <c r="J55" s="231">
        <v>3</v>
      </c>
      <c r="K55" s="109">
        <v>5</v>
      </c>
      <c r="L55" s="109">
        <v>0</v>
      </c>
      <c r="M55" s="109">
        <v>1</v>
      </c>
      <c r="N55" s="109">
        <v>6</v>
      </c>
      <c r="O55" s="110">
        <v>1</v>
      </c>
    </row>
    <row r="56" spans="1:18" ht="13.5" customHeight="1" x14ac:dyDescent="0.15">
      <c r="A56" s="263"/>
      <c r="B56" s="148"/>
      <c r="C56" s="17"/>
      <c r="D56" s="194"/>
      <c r="E56" s="105">
        <v>55.555555555555557</v>
      </c>
      <c r="F56" s="106">
        <v>0</v>
      </c>
      <c r="G56" s="106">
        <v>11.111111111111111</v>
      </c>
      <c r="H56" s="106">
        <v>0</v>
      </c>
      <c r="I56" s="106">
        <v>11.111111111111111</v>
      </c>
      <c r="J56" s="106">
        <v>11.111111111111111</v>
      </c>
      <c r="K56" s="106">
        <v>18.518518518518519</v>
      </c>
      <c r="L56" s="106">
        <v>0</v>
      </c>
      <c r="M56" s="106">
        <v>3.7037037037037033</v>
      </c>
      <c r="N56" s="106">
        <v>22.222222222222221</v>
      </c>
      <c r="O56" s="107">
        <v>3.7037037037037033</v>
      </c>
      <c r="P56" s="75"/>
      <c r="Q56" s="75"/>
      <c r="R56" s="75"/>
    </row>
    <row r="57" spans="1:18" s="57" customFormat="1" ht="13.5" customHeight="1" x14ac:dyDescent="0.15">
      <c r="A57" s="263"/>
      <c r="B57" s="149" t="s">
        <v>62</v>
      </c>
      <c r="C57" s="229"/>
      <c r="D57" s="206">
        <v>21</v>
      </c>
      <c r="E57" s="230">
        <v>8</v>
      </c>
      <c r="F57" s="231">
        <v>2</v>
      </c>
      <c r="G57" s="231">
        <v>0</v>
      </c>
      <c r="H57" s="231">
        <v>2</v>
      </c>
      <c r="I57" s="231">
        <v>1</v>
      </c>
      <c r="J57" s="231">
        <v>7</v>
      </c>
      <c r="K57" s="109">
        <v>4</v>
      </c>
      <c r="L57" s="109">
        <v>0</v>
      </c>
      <c r="M57" s="109">
        <v>1</v>
      </c>
      <c r="N57" s="109">
        <v>4</v>
      </c>
      <c r="O57" s="110">
        <v>1</v>
      </c>
    </row>
    <row r="58" spans="1:18" ht="13.5" customHeight="1" x14ac:dyDescent="0.15">
      <c r="A58" s="263"/>
      <c r="B58" s="148"/>
      <c r="C58" s="17"/>
      <c r="D58" s="194"/>
      <c r="E58" s="105">
        <v>38.095238095238095</v>
      </c>
      <c r="F58" s="106">
        <v>9.5238095238095237</v>
      </c>
      <c r="G58" s="106">
        <v>0</v>
      </c>
      <c r="H58" s="106">
        <v>9.5238095238095237</v>
      </c>
      <c r="I58" s="106">
        <v>4.7619047619047619</v>
      </c>
      <c r="J58" s="106">
        <v>33.333333333333329</v>
      </c>
      <c r="K58" s="106">
        <v>19.047619047619047</v>
      </c>
      <c r="L58" s="106">
        <v>0</v>
      </c>
      <c r="M58" s="106">
        <v>4.7619047619047619</v>
      </c>
      <c r="N58" s="106">
        <v>19.047619047619047</v>
      </c>
      <c r="O58" s="107">
        <v>4.7619047619047619</v>
      </c>
      <c r="P58" s="75"/>
      <c r="Q58" s="75"/>
      <c r="R58" s="75"/>
    </row>
    <row r="59" spans="1:18" s="57" customFormat="1" ht="13.5" customHeight="1" x14ac:dyDescent="0.15">
      <c r="A59" s="263"/>
      <c r="B59" s="149" t="s">
        <v>64</v>
      </c>
      <c r="C59" s="229"/>
      <c r="D59" s="206">
        <v>10</v>
      </c>
      <c r="E59" s="230">
        <v>2</v>
      </c>
      <c r="F59" s="231">
        <v>1</v>
      </c>
      <c r="G59" s="231">
        <v>2</v>
      </c>
      <c r="H59" s="231">
        <v>4</v>
      </c>
      <c r="I59" s="231">
        <v>3</v>
      </c>
      <c r="J59" s="231">
        <v>2</v>
      </c>
      <c r="K59" s="109">
        <v>2</v>
      </c>
      <c r="L59" s="109">
        <v>1</v>
      </c>
      <c r="M59" s="109">
        <v>2</v>
      </c>
      <c r="N59" s="109">
        <v>3</v>
      </c>
      <c r="O59" s="110">
        <v>0</v>
      </c>
    </row>
    <row r="60" spans="1:18" ht="13.5" customHeight="1" x14ac:dyDescent="0.15">
      <c r="A60" s="263"/>
      <c r="B60" s="148"/>
      <c r="C60" s="17"/>
      <c r="D60" s="194"/>
      <c r="E60" s="105">
        <v>20</v>
      </c>
      <c r="F60" s="106">
        <v>10</v>
      </c>
      <c r="G60" s="106">
        <v>20</v>
      </c>
      <c r="H60" s="106">
        <v>40</v>
      </c>
      <c r="I60" s="106">
        <v>30</v>
      </c>
      <c r="J60" s="106">
        <v>20</v>
      </c>
      <c r="K60" s="106">
        <v>20</v>
      </c>
      <c r="L60" s="106">
        <v>10</v>
      </c>
      <c r="M60" s="106">
        <v>20</v>
      </c>
      <c r="N60" s="106">
        <v>30</v>
      </c>
      <c r="O60" s="107">
        <v>0</v>
      </c>
      <c r="P60" s="75"/>
      <c r="Q60" s="75"/>
      <c r="R60" s="75"/>
    </row>
    <row r="61" spans="1:18" s="57" customFormat="1" ht="13.5" customHeight="1" x14ac:dyDescent="0.15">
      <c r="A61" s="263"/>
      <c r="B61" s="149" t="s">
        <v>66</v>
      </c>
      <c r="C61" s="229"/>
      <c r="D61" s="206">
        <v>17</v>
      </c>
      <c r="E61" s="230">
        <v>5</v>
      </c>
      <c r="F61" s="231">
        <v>0</v>
      </c>
      <c r="G61" s="231">
        <v>2</v>
      </c>
      <c r="H61" s="231">
        <v>1</v>
      </c>
      <c r="I61" s="231">
        <v>2</v>
      </c>
      <c r="J61" s="231">
        <v>2</v>
      </c>
      <c r="K61" s="109">
        <v>2</v>
      </c>
      <c r="L61" s="109">
        <v>2</v>
      </c>
      <c r="M61" s="109">
        <v>5</v>
      </c>
      <c r="N61" s="109">
        <v>7</v>
      </c>
      <c r="O61" s="110">
        <v>0</v>
      </c>
    </row>
    <row r="62" spans="1:18" ht="13.5" customHeight="1" x14ac:dyDescent="0.15">
      <c r="A62" s="263"/>
      <c r="B62" s="148"/>
      <c r="C62" s="17"/>
      <c r="D62" s="194"/>
      <c r="E62" s="105">
        <v>29.411764705882355</v>
      </c>
      <c r="F62" s="106">
        <v>0</v>
      </c>
      <c r="G62" s="106">
        <v>11.76470588235294</v>
      </c>
      <c r="H62" s="106">
        <v>5.8823529411764701</v>
      </c>
      <c r="I62" s="106">
        <v>11.76470588235294</v>
      </c>
      <c r="J62" s="106">
        <v>11.76470588235294</v>
      </c>
      <c r="K62" s="106">
        <v>11.76470588235294</v>
      </c>
      <c r="L62" s="106">
        <v>11.76470588235294</v>
      </c>
      <c r="M62" s="106">
        <v>29.411764705882355</v>
      </c>
      <c r="N62" s="106">
        <v>41.17647058823529</v>
      </c>
      <c r="O62" s="107">
        <v>0</v>
      </c>
      <c r="P62" s="75"/>
      <c r="Q62" s="75"/>
      <c r="R62" s="75"/>
    </row>
    <row r="63" spans="1:18" s="57" customFormat="1" ht="13.5" customHeight="1" x14ac:dyDescent="0.15">
      <c r="A63" s="263"/>
      <c r="B63" s="56" t="s">
        <v>67</v>
      </c>
      <c r="D63" s="190">
        <v>28</v>
      </c>
      <c r="E63" s="108">
        <v>5</v>
      </c>
      <c r="F63" s="109">
        <v>2</v>
      </c>
      <c r="G63" s="109">
        <v>2</v>
      </c>
      <c r="H63" s="109">
        <v>6</v>
      </c>
      <c r="I63" s="109">
        <v>8</v>
      </c>
      <c r="J63" s="109">
        <v>10</v>
      </c>
      <c r="K63" s="109">
        <v>2</v>
      </c>
      <c r="L63" s="109">
        <v>1</v>
      </c>
      <c r="M63" s="109">
        <v>1</v>
      </c>
      <c r="N63" s="109">
        <v>9</v>
      </c>
      <c r="O63" s="110">
        <v>0</v>
      </c>
    </row>
    <row r="64" spans="1:18" ht="13.5" customHeight="1" thickBot="1" x14ac:dyDescent="0.2">
      <c r="A64" s="264"/>
      <c r="B64" s="150"/>
      <c r="C64" s="18"/>
      <c r="D64" s="195"/>
      <c r="E64" s="111">
        <v>17.857142857142858</v>
      </c>
      <c r="F64" s="112">
        <v>7.1428571428571423</v>
      </c>
      <c r="G64" s="112">
        <v>7.1428571428571423</v>
      </c>
      <c r="H64" s="112">
        <v>21.428571428571427</v>
      </c>
      <c r="I64" s="112">
        <v>28.571428571428569</v>
      </c>
      <c r="J64" s="112">
        <v>35.714285714285715</v>
      </c>
      <c r="K64" s="112">
        <v>7.1428571428571423</v>
      </c>
      <c r="L64" s="112">
        <v>3.5714285714285712</v>
      </c>
      <c r="M64" s="112">
        <v>3.5714285714285712</v>
      </c>
      <c r="N64" s="112">
        <v>32.142857142857146</v>
      </c>
      <c r="O64" s="113">
        <v>0</v>
      </c>
      <c r="P64" s="75"/>
      <c r="Q64" s="75"/>
      <c r="R64" s="75"/>
    </row>
    <row r="65" spans="1:18" s="57" customFormat="1" ht="13.5" customHeight="1" x14ac:dyDescent="0.15">
      <c r="A65" s="261" t="s">
        <v>73</v>
      </c>
      <c r="B65" s="56" t="s">
        <v>68</v>
      </c>
      <c r="D65" s="190">
        <v>85</v>
      </c>
      <c r="E65" s="108">
        <v>28</v>
      </c>
      <c r="F65" s="109">
        <v>7</v>
      </c>
      <c r="G65" s="109">
        <v>8</v>
      </c>
      <c r="H65" s="109">
        <v>11</v>
      </c>
      <c r="I65" s="109">
        <v>14</v>
      </c>
      <c r="J65" s="109">
        <v>17</v>
      </c>
      <c r="K65" s="109">
        <v>9</v>
      </c>
      <c r="L65" s="109">
        <v>3</v>
      </c>
      <c r="M65" s="109">
        <v>7</v>
      </c>
      <c r="N65" s="109">
        <v>25</v>
      </c>
      <c r="O65" s="110">
        <v>2</v>
      </c>
    </row>
    <row r="66" spans="1:18" ht="13.5" customHeight="1" x14ac:dyDescent="0.15">
      <c r="A66" s="263"/>
      <c r="B66" s="9" t="s">
        <v>69</v>
      </c>
      <c r="C66" s="17"/>
      <c r="D66" s="194"/>
      <c r="E66" s="105">
        <v>32.941176470588232</v>
      </c>
      <c r="F66" s="106">
        <v>8.235294117647058</v>
      </c>
      <c r="G66" s="106">
        <v>9.4117647058823533</v>
      </c>
      <c r="H66" s="106">
        <v>12.941176470588237</v>
      </c>
      <c r="I66" s="106">
        <v>16.470588235294116</v>
      </c>
      <c r="J66" s="106">
        <v>20</v>
      </c>
      <c r="K66" s="106">
        <v>10.588235294117647</v>
      </c>
      <c r="L66" s="106">
        <v>3.5294117647058822</v>
      </c>
      <c r="M66" s="106">
        <v>8.235294117647058</v>
      </c>
      <c r="N66" s="106">
        <v>29.411764705882355</v>
      </c>
      <c r="O66" s="107">
        <v>2.3529411764705883</v>
      </c>
      <c r="P66" s="75"/>
      <c r="Q66" s="75"/>
      <c r="R66" s="75"/>
    </row>
    <row r="67" spans="1:18" s="57" customFormat="1" ht="13.5" customHeight="1" x14ac:dyDescent="0.15">
      <c r="A67" s="263"/>
      <c r="B67" s="56" t="s">
        <v>70</v>
      </c>
      <c r="D67" s="190">
        <v>69</v>
      </c>
      <c r="E67" s="108">
        <v>28</v>
      </c>
      <c r="F67" s="109">
        <v>8</v>
      </c>
      <c r="G67" s="109">
        <v>7</v>
      </c>
      <c r="H67" s="109">
        <v>9</v>
      </c>
      <c r="I67" s="109">
        <v>8</v>
      </c>
      <c r="J67" s="109">
        <v>12</v>
      </c>
      <c r="K67" s="109">
        <v>9</v>
      </c>
      <c r="L67" s="109">
        <v>2</v>
      </c>
      <c r="M67" s="109">
        <v>0</v>
      </c>
      <c r="N67" s="109">
        <v>23</v>
      </c>
      <c r="O67" s="110">
        <v>0</v>
      </c>
    </row>
    <row r="68" spans="1:18" ht="13.5" customHeight="1" x14ac:dyDescent="0.15">
      <c r="A68" s="263"/>
      <c r="B68" s="9" t="s">
        <v>71</v>
      </c>
      <c r="C68" s="17"/>
      <c r="D68" s="194"/>
      <c r="E68" s="105">
        <v>40.579710144927539</v>
      </c>
      <c r="F68" s="106">
        <v>11.594202898550725</v>
      </c>
      <c r="G68" s="106">
        <v>10.144927536231885</v>
      </c>
      <c r="H68" s="106">
        <v>13.043478260869565</v>
      </c>
      <c r="I68" s="106">
        <v>11.594202898550725</v>
      </c>
      <c r="J68" s="106">
        <v>17.391304347826086</v>
      </c>
      <c r="K68" s="106">
        <v>13.043478260869565</v>
      </c>
      <c r="L68" s="106">
        <v>2.8985507246376812</v>
      </c>
      <c r="M68" s="106">
        <v>0</v>
      </c>
      <c r="N68" s="106">
        <v>33.333333333333329</v>
      </c>
      <c r="O68" s="107">
        <v>0</v>
      </c>
      <c r="P68" s="75"/>
      <c r="Q68" s="75"/>
      <c r="R68" s="75"/>
    </row>
    <row r="69" spans="1:18" s="57" customFormat="1" ht="13.5" customHeight="1" x14ac:dyDescent="0.15">
      <c r="A69" s="263"/>
      <c r="B69" s="56" t="s">
        <v>72</v>
      </c>
      <c r="D69" s="190">
        <v>5</v>
      </c>
      <c r="E69" s="108">
        <v>2</v>
      </c>
      <c r="F69" s="109">
        <v>0</v>
      </c>
      <c r="G69" s="109">
        <v>0</v>
      </c>
      <c r="H69" s="109">
        <v>0</v>
      </c>
      <c r="I69" s="109">
        <v>0</v>
      </c>
      <c r="J69" s="109">
        <v>1</v>
      </c>
      <c r="K69" s="109">
        <v>0</v>
      </c>
      <c r="L69" s="109">
        <v>1</v>
      </c>
      <c r="M69" s="109">
        <v>1</v>
      </c>
      <c r="N69" s="109">
        <v>2</v>
      </c>
      <c r="O69" s="110">
        <v>0</v>
      </c>
    </row>
    <row r="70" spans="1:18" ht="13.5" customHeight="1" thickBot="1" x14ac:dyDescent="0.2">
      <c r="A70" s="264"/>
      <c r="B70" s="16"/>
      <c r="C70" s="18"/>
      <c r="D70" s="195"/>
      <c r="E70" s="111">
        <v>40</v>
      </c>
      <c r="F70" s="112">
        <v>0</v>
      </c>
      <c r="G70" s="112">
        <v>0</v>
      </c>
      <c r="H70" s="112">
        <v>0</v>
      </c>
      <c r="I70" s="112">
        <v>0</v>
      </c>
      <c r="J70" s="112">
        <v>20</v>
      </c>
      <c r="K70" s="112">
        <v>0</v>
      </c>
      <c r="L70" s="112">
        <v>20</v>
      </c>
      <c r="M70" s="112">
        <v>20</v>
      </c>
      <c r="N70" s="112">
        <v>40</v>
      </c>
      <c r="O70" s="113">
        <v>0</v>
      </c>
      <c r="P70" s="75"/>
      <c r="Q70" s="75"/>
      <c r="R70" s="75"/>
    </row>
    <row r="71" spans="1:18" s="57" customFormat="1" ht="13.5" customHeight="1" x14ac:dyDescent="0.15">
      <c r="A71" s="261" t="s">
        <v>404</v>
      </c>
      <c r="B71" s="56" t="s">
        <v>489</v>
      </c>
      <c r="D71" s="190">
        <v>72</v>
      </c>
      <c r="E71" s="108">
        <v>29</v>
      </c>
      <c r="F71" s="109">
        <v>9</v>
      </c>
      <c r="G71" s="109">
        <v>8</v>
      </c>
      <c r="H71" s="109">
        <v>10</v>
      </c>
      <c r="I71" s="109">
        <v>8</v>
      </c>
      <c r="J71" s="109">
        <v>16</v>
      </c>
      <c r="K71" s="109">
        <v>9</v>
      </c>
      <c r="L71" s="109">
        <v>2</v>
      </c>
      <c r="M71" s="109">
        <v>2</v>
      </c>
      <c r="N71" s="109">
        <v>16</v>
      </c>
      <c r="O71" s="110">
        <v>1</v>
      </c>
    </row>
    <row r="72" spans="1:18" ht="13.5" customHeight="1" x14ac:dyDescent="0.15">
      <c r="A72" s="261"/>
      <c r="B72" s="9" t="s">
        <v>490</v>
      </c>
      <c r="C72" s="17"/>
      <c r="D72" s="194"/>
      <c r="E72" s="105">
        <v>40.277777777777779</v>
      </c>
      <c r="F72" s="106">
        <v>12.5</v>
      </c>
      <c r="G72" s="106">
        <v>11.111111111111111</v>
      </c>
      <c r="H72" s="106">
        <v>13.888888888888889</v>
      </c>
      <c r="I72" s="106">
        <v>11.111111111111111</v>
      </c>
      <c r="J72" s="106">
        <v>22.222222222222221</v>
      </c>
      <c r="K72" s="106">
        <v>12.5</v>
      </c>
      <c r="L72" s="106">
        <v>2.7777777777777777</v>
      </c>
      <c r="M72" s="106">
        <v>2.7777777777777777</v>
      </c>
      <c r="N72" s="106">
        <v>22.222222222222221</v>
      </c>
      <c r="O72" s="107">
        <v>1.3888888888888888</v>
      </c>
      <c r="P72" s="75"/>
      <c r="Q72" s="75"/>
      <c r="R72" s="75"/>
    </row>
    <row r="73" spans="1:18" s="57" customFormat="1" ht="13.5" customHeight="1" x14ac:dyDescent="0.15">
      <c r="A73" s="261"/>
      <c r="B73" s="56" t="s">
        <v>405</v>
      </c>
      <c r="D73" s="190">
        <v>28</v>
      </c>
      <c r="E73" s="108">
        <v>17</v>
      </c>
      <c r="F73" s="109">
        <v>1</v>
      </c>
      <c r="G73" s="109">
        <v>4</v>
      </c>
      <c r="H73" s="109">
        <v>1</v>
      </c>
      <c r="I73" s="109">
        <v>2</v>
      </c>
      <c r="J73" s="109">
        <v>4</v>
      </c>
      <c r="K73" s="109">
        <v>3</v>
      </c>
      <c r="L73" s="109">
        <v>1</v>
      </c>
      <c r="M73" s="109">
        <v>0</v>
      </c>
      <c r="N73" s="109">
        <v>10</v>
      </c>
      <c r="O73" s="110">
        <v>0</v>
      </c>
    </row>
    <row r="74" spans="1:18" ht="13.5" customHeight="1" x14ac:dyDescent="0.15">
      <c r="A74" s="261"/>
      <c r="B74" s="9" t="s">
        <v>490</v>
      </c>
      <c r="C74" s="17"/>
      <c r="D74" s="194"/>
      <c r="E74" s="105">
        <v>60.714285714285708</v>
      </c>
      <c r="F74" s="106">
        <v>3.5714285714285712</v>
      </c>
      <c r="G74" s="106">
        <v>14.285714285714285</v>
      </c>
      <c r="H74" s="106">
        <v>3.5714285714285712</v>
      </c>
      <c r="I74" s="106">
        <v>7.1428571428571423</v>
      </c>
      <c r="J74" s="106">
        <v>14.285714285714285</v>
      </c>
      <c r="K74" s="106">
        <v>10.714285714285714</v>
      </c>
      <c r="L74" s="106">
        <v>3.5714285714285712</v>
      </c>
      <c r="M74" s="106">
        <v>0</v>
      </c>
      <c r="N74" s="106">
        <v>35.714285714285715</v>
      </c>
      <c r="O74" s="107">
        <v>0</v>
      </c>
      <c r="P74" s="75"/>
      <c r="Q74" s="75"/>
      <c r="R74" s="75"/>
    </row>
    <row r="75" spans="1:18" s="57" customFormat="1" ht="13.5" customHeight="1" x14ac:dyDescent="0.15">
      <c r="A75" s="261"/>
      <c r="B75" s="56" t="s">
        <v>406</v>
      </c>
      <c r="D75" s="190">
        <v>59</v>
      </c>
      <c r="E75" s="108">
        <v>12</v>
      </c>
      <c r="F75" s="109">
        <v>5</v>
      </c>
      <c r="G75" s="109">
        <v>3</v>
      </c>
      <c r="H75" s="109">
        <v>9</v>
      </c>
      <c r="I75" s="109">
        <v>12</v>
      </c>
      <c r="J75" s="109">
        <v>10</v>
      </c>
      <c r="K75" s="109">
        <v>6</v>
      </c>
      <c r="L75" s="109">
        <v>3</v>
      </c>
      <c r="M75" s="109">
        <v>6</v>
      </c>
      <c r="N75" s="109">
        <v>24</v>
      </c>
      <c r="O75" s="110">
        <v>1</v>
      </c>
    </row>
    <row r="76" spans="1:18" ht="13.5" customHeight="1" thickBot="1" x14ac:dyDescent="0.2">
      <c r="A76" s="262"/>
      <c r="B76" s="16"/>
      <c r="C76" s="18"/>
      <c r="D76" s="195"/>
      <c r="E76" s="111">
        <v>20.33898305084746</v>
      </c>
      <c r="F76" s="112">
        <v>8.4745762711864394</v>
      </c>
      <c r="G76" s="112">
        <v>5.0847457627118651</v>
      </c>
      <c r="H76" s="112">
        <v>15.254237288135593</v>
      </c>
      <c r="I76" s="112">
        <v>20.33898305084746</v>
      </c>
      <c r="J76" s="112">
        <v>16.949152542372879</v>
      </c>
      <c r="K76" s="112">
        <v>10.16949152542373</v>
      </c>
      <c r="L76" s="112">
        <v>5.0847457627118651</v>
      </c>
      <c r="M76" s="112">
        <v>10.16949152542373</v>
      </c>
      <c r="N76" s="112">
        <v>40.677966101694921</v>
      </c>
      <c r="O76" s="113">
        <v>1.6949152542372881</v>
      </c>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8">
    <mergeCell ref="A71:A76"/>
    <mergeCell ref="A47:A64"/>
    <mergeCell ref="A65:A70"/>
    <mergeCell ref="A4:C4"/>
    <mergeCell ref="A7:A18"/>
    <mergeCell ref="A19:A24"/>
    <mergeCell ref="A25:A38"/>
    <mergeCell ref="A39:A4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tint="0.39997558519241921"/>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G1" s="4"/>
      <c r="S1" s="49" t="s">
        <v>602</v>
      </c>
    </row>
    <row r="2" spans="1:19" ht="36" customHeight="1" thickBot="1" x14ac:dyDescent="0.2">
      <c r="A2" s="5" t="s">
        <v>766</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5"/>
      <c r="H3" s="48"/>
      <c r="I3" s="48"/>
      <c r="J3" s="48"/>
      <c r="K3" s="48"/>
      <c r="L3" s="48"/>
      <c r="M3" s="48"/>
      <c r="N3" s="48"/>
      <c r="O3" s="48"/>
      <c r="P3" s="48"/>
      <c r="Q3" s="48"/>
      <c r="R3" s="48"/>
    </row>
    <row r="4" spans="1:19" ht="171.9" customHeight="1" thickBot="1" x14ac:dyDescent="0.2">
      <c r="A4" s="21"/>
      <c r="B4" s="22"/>
      <c r="C4" s="23"/>
      <c r="D4" s="52" t="s">
        <v>346</v>
      </c>
      <c r="E4" s="50" t="s">
        <v>621</v>
      </c>
      <c r="F4" s="51" t="s">
        <v>622</v>
      </c>
      <c r="G4" s="53" t="s">
        <v>347</v>
      </c>
      <c r="H4" s="19"/>
      <c r="I4" s="19"/>
      <c r="J4" s="19"/>
      <c r="K4" s="19"/>
      <c r="L4" s="19"/>
      <c r="M4" s="19"/>
      <c r="N4" s="19"/>
      <c r="O4" s="19"/>
      <c r="P4" s="19"/>
      <c r="Q4" s="19"/>
      <c r="R4" s="19"/>
      <c r="S4" s="32"/>
    </row>
    <row r="5" spans="1:19" s="57" customFormat="1" ht="13.5" customHeight="1" x14ac:dyDescent="0.15">
      <c r="A5" s="58" t="s">
        <v>30</v>
      </c>
      <c r="B5" s="59"/>
      <c r="C5" s="59"/>
      <c r="D5" s="191">
        <v>2455</v>
      </c>
      <c r="E5" s="96">
        <v>1301</v>
      </c>
      <c r="F5" s="97">
        <v>1129</v>
      </c>
      <c r="G5" s="98">
        <v>25</v>
      </c>
      <c r="H5" s="73"/>
      <c r="I5" s="73"/>
      <c r="J5" s="73"/>
      <c r="K5" s="73"/>
      <c r="L5" s="73"/>
      <c r="M5" s="73"/>
      <c r="N5" s="73"/>
      <c r="O5" s="73"/>
      <c r="P5" s="73"/>
      <c r="Q5" s="73"/>
      <c r="R5" s="73"/>
    </row>
    <row r="6" spans="1:19" ht="13.5" customHeight="1" thickBot="1" x14ac:dyDescent="0.2">
      <c r="A6" s="7"/>
      <c r="B6" s="8"/>
      <c r="C6" s="8"/>
      <c r="D6" s="192"/>
      <c r="E6" s="99">
        <v>52.993890020366599</v>
      </c>
      <c r="F6" s="100">
        <v>45.987780040733192</v>
      </c>
      <c r="G6" s="101">
        <v>1.0183299389002036</v>
      </c>
      <c r="H6" s="74"/>
      <c r="I6" s="74"/>
      <c r="J6" s="74"/>
      <c r="K6" s="74"/>
      <c r="L6" s="74"/>
      <c r="M6" s="74"/>
      <c r="N6" s="74"/>
      <c r="O6" s="74"/>
      <c r="P6" s="74"/>
      <c r="Q6" s="74"/>
      <c r="R6" s="74"/>
    </row>
    <row r="7" spans="1:19" s="57" customFormat="1" ht="13.5" customHeight="1" x14ac:dyDescent="0.15">
      <c r="A7" s="265" t="s">
        <v>31</v>
      </c>
      <c r="B7" s="55" t="s">
        <v>33</v>
      </c>
      <c r="C7" s="60"/>
      <c r="D7" s="193">
        <v>1196</v>
      </c>
      <c r="E7" s="102">
        <v>738</v>
      </c>
      <c r="F7" s="103">
        <v>447</v>
      </c>
      <c r="G7" s="104">
        <v>11</v>
      </c>
    </row>
    <row r="8" spans="1:19" ht="13.5" customHeight="1" x14ac:dyDescent="0.15">
      <c r="A8" s="263"/>
      <c r="B8" s="148"/>
      <c r="C8" s="17"/>
      <c r="D8" s="194"/>
      <c r="E8" s="105">
        <v>61.705685618729099</v>
      </c>
      <c r="F8" s="106">
        <v>37.374581939799327</v>
      </c>
      <c r="G8" s="107">
        <v>0.91973244147157196</v>
      </c>
      <c r="H8" s="75"/>
      <c r="I8" s="75"/>
      <c r="J8" s="75"/>
      <c r="K8" s="75"/>
      <c r="L8" s="75"/>
      <c r="M8" s="75"/>
      <c r="N8" s="75"/>
      <c r="O8" s="75"/>
      <c r="P8" s="75"/>
      <c r="Q8" s="75"/>
      <c r="R8" s="75"/>
    </row>
    <row r="9" spans="1:19" s="57" customFormat="1" ht="13.5" customHeight="1" x14ac:dyDescent="0.15">
      <c r="A9" s="263"/>
      <c r="B9" s="56" t="s">
        <v>35</v>
      </c>
      <c r="D9" s="190">
        <v>223</v>
      </c>
      <c r="E9" s="108">
        <v>124</v>
      </c>
      <c r="F9" s="109">
        <v>96</v>
      </c>
      <c r="G9" s="110">
        <v>3</v>
      </c>
    </row>
    <row r="10" spans="1:19" ht="13.5" customHeight="1" x14ac:dyDescent="0.15">
      <c r="A10" s="263"/>
      <c r="B10" s="148"/>
      <c r="C10" s="17"/>
      <c r="D10" s="194"/>
      <c r="E10" s="105">
        <v>55.60538116591929</v>
      </c>
      <c r="F10" s="106">
        <v>43.049327354260093</v>
      </c>
      <c r="G10" s="107">
        <v>1.3452914798206279</v>
      </c>
      <c r="H10" s="75"/>
      <c r="I10" s="75"/>
      <c r="J10" s="75"/>
      <c r="K10" s="75"/>
      <c r="L10" s="75"/>
      <c r="M10" s="75"/>
      <c r="N10" s="75"/>
      <c r="O10" s="75"/>
      <c r="P10" s="75"/>
      <c r="Q10" s="75"/>
      <c r="R10" s="75"/>
    </row>
    <row r="11" spans="1:19" s="57" customFormat="1" ht="13.5" customHeight="1" x14ac:dyDescent="0.15">
      <c r="A11" s="263"/>
      <c r="B11" s="56" t="s">
        <v>37</v>
      </c>
      <c r="D11" s="190">
        <v>607</v>
      </c>
      <c r="E11" s="108">
        <v>256</v>
      </c>
      <c r="F11" s="109">
        <v>348</v>
      </c>
      <c r="G11" s="110">
        <v>3</v>
      </c>
    </row>
    <row r="12" spans="1:19" ht="13.5" customHeight="1" x14ac:dyDescent="0.15">
      <c r="A12" s="263"/>
      <c r="B12" s="148"/>
      <c r="C12" s="17"/>
      <c r="D12" s="194"/>
      <c r="E12" s="105">
        <v>42.174629324546956</v>
      </c>
      <c r="F12" s="106">
        <v>57.33113673805601</v>
      </c>
      <c r="G12" s="107">
        <v>0.49423393739703458</v>
      </c>
      <c r="H12" s="75"/>
      <c r="I12" s="75"/>
      <c r="J12" s="75"/>
      <c r="K12" s="75"/>
      <c r="L12" s="75"/>
      <c r="M12" s="75"/>
      <c r="N12" s="75"/>
      <c r="O12" s="75"/>
      <c r="P12" s="75"/>
      <c r="Q12" s="75"/>
      <c r="R12" s="75"/>
    </row>
    <row r="13" spans="1:19" s="57" customFormat="1" ht="13.5" customHeight="1" x14ac:dyDescent="0.15">
      <c r="A13" s="263"/>
      <c r="B13" s="56" t="s">
        <v>39</v>
      </c>
      <c r="D13" s="190">
        <v>159</v>
      </c>
      <c r="E13" s="108">
        <v>76</v>
      </c>
      <c r="F13" s="109">
        <v>78</v>
      </c>
      <c r="G13" s="110">
        <v>5</v>
      </c>
    </row>
    <row r="14" spans="1:19" ht="13.5" customHeight="1" x14ac:dyDescent="0.15">
      <c r="A14" s="263"/>
      <c r="B14" s="148"/>
      <c r="C14" s="17"/>
      <c r="D14" s="194"/>
      <c r="E14" s="105">
        <v>47.79874213836478</v>
      </c>
      <c r="F14" s="106">
        <v>49.056603773584904</v>
      </c>
      <c r="G14" s="107">
        <v>3.1446540880503147</v>
      </c>
      <c r="H14" s="75"/>
      <c r="I14" s="75"/>
      <c r="J14" s="75"/>
      <c r="K14" s="75"/>
      <c r="L14" s="75"/>
      <c r="M14" s="75"/>
      <c r="N14" s="75"/>
      <c r="O14" s="75"/>
      <c r="P14" s="75"/>
      <c r="Q14" s="75"/>
      <c r="R14" s="75"/>
    </row>
    <row r="15" spans="1:19" s="57" customFormat="1" ht="13.5" customHeight="1" x14ac:dyDescent="0.15">
      <c r="A15" s="263"/>
      <c r="B15" s="56" t="s">
        <v>41</v>
      </c>
      <c r="D15" s="190">
        <v>186</v>
      </c>
      <c r="E15" s="108">
        <v>81</v>
      </c>
      <c r="F15" s="109">
        <v>102</v>
      </c>
      <c r="G15" s="110">
        <v>3</v>
      </c>
    </row>
    <row r="16" spans="1:19" ht="13.5" customHeight="1" x14ac:dyDescent="0.15">
      <c r="A16" s="263"/>
      <c r="B16" s="148"/>
      <c r="C16" s="17"/>
      <c r="D16" s="194"/>
      <c r="E16" s="105">
        <v>43.548387096774192</v>
      </c>
      <c r="F16" s="106">
        <v>54.838709677419352</v>
      </c>
      <c r="G16" s="107">
        <v>1.6129032258064515</v>
      </c>
      <c r="H16" s="75"/>
      <c r="I16" s="75"/>
      <c r="J16" s="75"/>
      <c r="K16" s="75"/>
      <c r="L16" s="75"/>
      <c r="M16" s="75"/>
      <c r="N16" s="75"/>
      <c r="O16" s="75"/>
      <c r="P16" s="75"/>
      <c r="Q16" s="75"/>
      <c r="R16" s="75"/>
    </row>
    <row r="17" spans="1:18" s="57" customFormat="1" ht="13.5" customHeight="1" x14ac:dyDescent="0.15">
      <c r="A17" s="263"/>
      <c r="B17" s="56" t="s">
        <v>43</v>
      </c>
      <c r="D17" s="190">
        <v>84</v>
      </c>
      <c r="E17" s="108">
        <v>26</v>
      </c>
      <c r="F17" s="109">
        <v>58</v>
      </c>
      <c r="G17" s="110">
        <v>0</v>
      </c>
    </row>
    <row r="18" spans="1:18" ht="13.5" customHeight="1" thickBot="1" x14ac:dyDescent="0.2">
      <c r="A18" s="264"/>
      <c r="B18" s="150"/>
      <c r="C18" s="18"/>
      <c r="D18" s="195"/>
      <c r="E18" s="111">
        <v>30.952380952380953</v>
      </c>
      <c r="F18" s="112">
        <v>69.047619047619051</v>
      </c>
      <c r="G18" s="113">
        <v>0</v>
      </c>
      <c r="H18" s="75"/>
      <c r="I18" s="75"/>
      <c r="J18" s="75"/>
      <c r="K18" s="75"/>
      <c r="L18" s="75"/>
      <c r="M18" s="75"/>
      <c r="N18" s="75"/>
      <c r="O18" s="75"/>
      <c r="P18" s="75"/>
      <c r="Q18" s="75"/>
      <c r="R18" s="75"/>
    </row>
    <row r="19" spans="1:18" s="57" customFormat="1" ht="13.5" customHeight="1" x14ac:dyDescent="0.15">
      <c r="A19" s="265" t="s">
        <v>0</v>
      </c>
      <c r="B19" s="55" t="s">
        <v>1</v>
      </c>
      <c r="C19" s="217"/>
      <c r="D19" s="193">
        <v>993</v>
      </c>
      <c r="E19" s="102">
        <v>533</v>
      </c>
      <c r="F19" s="103">
        <v>452</v>
      </c>
      <c r="G19" s="104">
        <v>8</v>
      </c>
    </row>
    <row r="20" spans="1:18" ht="13.5" customHeight="1" x14ac:dyDescent="0.15">
      <c r="A20" s="263"/>
      <c r="B20" s="56"/>
      <c r="C20" s="218"/>
      <c r="D20" s="190"/>
      <c r="E20" s="219">
        <v>53.675730110775433</v>
      </c>
      <c r="F20" s="220">
        <v>45.518630412890232</v>
      </c>
      <c r="G20" s="221">
        <v>0.80563947633434041</v>
      </c>
      <c r="H20" s="75"/>
      <c r="I20" s="75"/>
      <c r="J20" s="75"/>
      <c r="K20" s="75"/>
      <c r="L20" s="75"/>
      <c r="M20" s="75"/>
      <c r="N20" s="75"/>
      <c r="O20" s="75"/>
      <c r="P20" s="75"/>
      <c r="Q20" s="75"/>
      <c r="R20" s="75"/>
    </row>
    <row r="21" spans="1:18" s="57" customFormat="1" ht="13.5" customHeight="1" x14ac:dyDescent="0.15">
      <c r="A21" s="263"/>
      <c r="B21" s="149" t="s">
        <v>2</v>
      </c>
      <c r="C21" s="229"/>
      <c r="D21" s="206">
        <v>1427</v>
      </c>
      <c r="E21" s="230">
        <v>752</v>
      </c>
      <c r="F21" s="231">
        <v>660</v>
      </c>
      <c r="G21" s="232">
        <v>15</v>
      </c>
    </row>
    <row r="22" spans="1:18" ht="13.5" customHeight="1" x14ac:dyDescent="0.15">
      <c r="A22" s="263"/>
      <c r="B22" s="148"/>
      <c r="C22" s="17"/>
      <c r="D22" s="194"/>
      <c r="E22" s="105">
        <v>52.697967764540998</v>
      </c>
      <c r="F22" s="106">
        <v>46.25087596355992</v>
      </c>
      <c r="G22" s="107">
        <v>1.051156271899089</v>
      </c>
      <c r="H22" s="75"/>
      <c r="I22" s="75"/>
      <c r="J22" s="75"/>
      <c r="K22" s="75"/>
      <c r="L22" s="75"/>
      <c r="M22" s="75"/>
      <c r="N22" s="75"/>
      <c r="O22" s="75"/>
      <c r="P22" s="75"/>
      <c r="Q22" s="75"/>
      <c r="R22" s="75"/>
    </row>
    <row r="23" spans="1:18" s="57" customFormat="1" ht="13.5" customHeight="1" x14ac:dyDescent="0.15">
      <c r="A23" s="263"/>
      <c r="B23" s="56" t="s">
        <v>46</v>
      </c>
      <c r="D23" s="190">
        <v>35</v>
      </c>
      <c r="E23" s="108">
        <v>16</v>
      </c>
      <c r="F23" s="109">
        <v>17</v>
      </c>
      <c r="G23" s="110">
        <v>2</v>
      </c>
    </row>
    <row r="24" spans="1:18" ht="13.5" customHeight="1" thickBot="1" x14ac:dyDescent="0.2">
      <c r="A24" s="264"/>
      <c r="B24" s="150"/>
      <c r="C24" s="18"/>
      <c r="D24" s="195"/>
      <c r="E24" s="111">
        <v>45.714285714285715</v>
      </c>
      <c r="F24" s="112">
        <v>48.571428571428569</v>
      </c>
      <c r="G24" s="113">
        <v>5.7142857142857144</v>
      </c>
      <c r="H24" s="75"/>
      <c r="I24" s="75"/>
      <c r="J24" s="75"/>
      <c r="K24" s="75"/>
      <c r="L24" s="75"/>
      <c r="M24" s="75"/>
      <c r="N24" s="75"/>
      <c r="O24" s="75"/>
      <c r="P24" s="75"/>
      <c r="Q24" s="75"/>
      <c r="R24" s="75"/>
    </row>
    <row r="25" spans="1:18" s="57" customFormat="1" ht="13.5" customHeight="1" x14ac:dyDescent="0.15">
      <c r="A25" s="265" t="s">
        <v>44</v>
      </c>
      <c r="B25" s="55" t="s">
        <v>3</v>
      </c>
      <c r="C25" s="60"/>
      <c r="D25" s="196">
        <v>119</v>
      </c>
      <c r="E25" s="102">
        <v>46</v>
      </c>
      <c r="F25" s="103">
        <v>73</v>
      </c>
      <c r="G25" s="104">
        <v>0</v>
      </c>
    </row>
    <row r="26" spans="1:18" ht="13.5" customHeight="1" x14ac:dyDescent="0.15">
      <c r="A26" s="263"/>
      <c r="B26" s="56"/>
      <c r="D26" s="191"/>
      <c r="E26" s="219">
        <v>38.655462184873954</v>
      </c>
      <c r="F26" s="220">
        <v>61.344537815126053</v>
      </c>
      <c r="G26" s="221">
        <v>0</v>
      </c>
      <c r="H26" s="75"/>
      <c r="I26" s="75"/>
      <c r="J26" s="75"/>
      <c r="K26" s="75"/>
      <c r="L26" s="75"/>
      <c r="M26" s="75"/>
      <c r="N26" s="75"/>
      <c r="O26" s="75"/>
      <c r="P26" s="75"/>
      <c r="Q26" s="75"/>
      <c r="R26" s="75"/>
    </row>
    <row r="27" spans="1:18" s="57" customFormat="1" ht="13.5" customHeight="1" x14ac:dyDescent="0.15">
      <c r="A27" s="263"/>
      <c r="B27" s="149" t="s">
        <v>4</v>
      </c>
      <c r="C27" s="229"/>
      <c r="D27" s="207">
        <v>208</v>
      </c>
      <c r="E27" s="230">
        <v>100</v>
      </c>
      <c r="F27" s="231">
        <v>108</v>
      </c>
      <c r="G27" s="232">
        <v>0</v>
      </c>
    </row>
    <row r="28" spans="1:18" ht="13.5" customHeight="1" x14ac:dyDescent="0.15">
      <c r="A28" s="263"/>
      <c r="B28" s="56"/>
      <c r="D28" s="191"/>
      <c r="E28" s="219">
        <v>48.07692307692308</v>
      </c>
      <c r="F28" s="220">
        <v>51.923076923076927</v>
      </c>
      <c r="G28" s="221">
        <v>0</v>
      </c>
      <c r="H28" s="75"/>
      <c r="I28" s="75"/>
      <c r="J28" s="75"/>
      <c r="K28" s="75"/>
      <c r="L28" s="75"/>
      <c r="M28" s="75"/>
      <c r="N28" s="75"/>
      <c r="O28" s="75"/>
      <c r="P28" s="75"/>
      <c r="Q28" s="75"/>
      <c r="R28" s="75"/>
    </row>
    <row r="29" spans="1:18" s="57" customFormat="1" ht="13.5" customHeight="1" x14ac:dyDescent="0.15">
      <c r="A29" s="263"/>
      <c r="B29" s="149" t="s">
        <v>5</v>
      </c>
      <c r="C29" s="229"/>
      <c r="D29" s="207">
        <v>358</v>
      </c>
      <c r="E29" s="230">
        <v>193</v>
      </c>
      <c r="F29" s="231">
        <v>163</v>
      </c>
      <c r="G29" s="232">
        <v>2</v>
      </c>
    </row>
    <row r="30" spans="1:18" ht="13.5" customHeight="1" x14ac:dyDescent="0.15">
      <c r="A30" s="263"/>
      <c r="B30" s="148"/>
      <c r="C30" s="17"/>
      <c r="D30" s="197"/>
      <c r="E30" s="105">
        <v>53.910614525139664</v>
      </c>
      <c r="F30" s="106">
        <v>45.530726256983236</v>
      </c>
      <c r="G30" s="107">
        <v>0.55865921787709494</v>
      </c>
      <c r="H30" s="75"/>
      <c r="I30" s="75"/>
      <c r="J30" s="75"/>
      <c r="K30" s="75"/>
      <c r="L30" s="75"/>
      <c r="M30" s="75"/>
      <c r="N30" s="75"/>
      <c r="O30" s="75"/>
      <c r="P30" s="75"/>
      <c r="Q30" s="75"/>
      <c r="R30" s="75"/>
    </row>
    <row r="31" spans="1:18" s="57" customFormat="1" ht="13.5" customHeight="1" x14ac:dyDescent="0.15">
      <c r="A31" s="263"/>
      <c r="B31" s="149" t="s">
        <v>6</v>
      </c>
      <c r="C31" s="229"/>
      <c r="D31" s="207">
        <v>457</v>
      </c>
      <c r="E31" s="230">
        <v>228</v>
      </c>
      <c r="F31" s="231">
        <v>227</v>
      </c>
      <c r="G31" s="232">
        <v>2</v>
      </c>
    </row>
    <row r="32" spans="1:18" ht="13.5" customHeight="1" x14ac:dyDescent="0.15">
      <c r="A32" s="263"/>
      <c r="B32" s="148"/>
      <c r="C32" s="17"/>
      <c r="D32" s="197"/>
      <c r="E32" s="105">
        <v>49.890590809628009</v>
      </c>
      <c r="F32" s="106">
        <v>49.671772428884026</v>
      </c>
      <c r="G32" s="107">
        <v>0.43763676148796499</v>
      </c>
      <c r="H32" s="75"/>
      <c r="I32" s="75"/>
      <c r="J32" s="75"/>
      <c r="K32" s="75"/>
      <c r="L32" s="75"/>
      <c r="M32" s="75"/>
      <c r="N32" s="75"/>
      <c r="O32" s="75"/>
      <c r="P32" s="75"/>
      <c r="Q32" s="75"/>
      <c r="R32" s="75"/>
    </row>
    <row r="33" spans="1:18" s="57" customFormat="1" ht="13.5" customHeight="1" x14ac:dyDescent="0.15">
      <c r="A33" s="263"/>
      <c r="B33" s="149" t="s">
        <v>7</v>
      </c>
      <c r="C33" s="229"/>
      <c r="D33" s="207">
        <v>531</v>
      </c>
      <c r="E33" s="230">
        <v>276</v>
      </c>
      <c r="F33" s="231">
        <v>254</v>
      </c>
      <c r="G33" s="232">
        <v>1</v>
      </c>
    </row>
    <row r="34" spans="1:18" ht="13.5" customHeight="1" x14ac:dyDescent="0.15">
      <c r="A34" s="263"/>
      <c r="B34" s="148"/>
      <c r="C34" s="17"/>
      <c r="D34" s="197"/>
      <c r="E34" s="105">
        <v>51.977401129943502</v>
      </c>
      <c r="F34" s="106">
        <v>47.834274952919017</v>
      </c>
      <c r="G34" s="107">
        <v>0.18832391713747645</v>
      </c>
      <c r="H34" s="75"/>
      <c r="I34" s="75"/>
      <c r="J34" s="75"/>
      <c r="K34" s="75"/>
      <c r="L34" s="75"/>
      <c r="M34" s="75"/>
      <c r="N34" s="75"/>
      <c r="O34" s="75"/>
      <c r="P34" s="75"/>
      <c r="Q34" s="75"/>
      <c r="R34" s="75"/>
    </row>
    <row r="35" spans="1:18" s="57" customFormat="1" ht="13.5" customHeight="1" x14ac:dyDescent="0.15">
      <c r="A35" s="263"/>
      <c r="B35" s="149" t="s">
        <v>45</v>
      </c>
      <c r="C35" s="229"/>
      <c r="D35" s="207">
        <v>750</v>
      </c>
      <c r="E35" s="230">
        <v>443</v>
      </c>
      <c r="F35" s="231">
        <v>289</v>
      </c>
      <c r="G35" s="232">
        <v>18</v>
      </c>
    </row>
    <row r="36" spans="1:18" ht="13.5" customHeight="1" x14ac:dyDescent="0.15">
      <c r="A36" s="263"/>
      <c r="B36" s="148"/>
      <c r="C36" s="17"/>
      <c r="D36" s="197"/>
      <c r="E36" s="105">
        <v>59.06666666666667</v>
      </c>
      <c r="F36" s="106">
        <v>38.533333333333339</v>
      </c>
      <c r="G36" s="107">
        <v>2.4</v>
      </c>
      <c r="H36" s="75"/>
      <c r="I36" s="75"/>
      <c r="J36" s="75"/>
      <c r="K36" s="75"/>
      <c r="L36" s="75"/>
      <c r="M36" s="75"/>
      <c r="N36" s="75"/>
      <c r="O36" s="75"/>
      <c r="P36" s="75"/>
      <c r="Q36" s="75"/>
      <c r="R36" s="75"/>
    </row>
    <row r="37" spans="1:18" s="57" customFormat="1" ht="13.5" customHeight="1" x14ac:dyDescent="0.15">
      <c r="A37" s="263"/>
      <c r="B37" s="56" t="s">
        <v>46</v>
      </c>
      <c r="D37" s="191">
        <v>32</v>
      </c>
      <c r="E37" s="108">
        <v>15</v>
      </c>
      <c r="F37" s="109">
        <v>15</v>
      </c>
      <c r="G37" s="110">
        <v>2</v>
      </c>
    </row>
    <row r="38" spans="1:18" ht="13.5" customHeight="1" thickBot="1" x14ac:dyDescent="0.2">
      <c r="A38" s="263"/>
      <c r="B38" s="56"/>
      <c r="D38" s="192"/>
      <c r="E38" s="111">
        <v>46.875</v>
      </c>
      <c r="F38" s="112">
        <v>46.875</v>
      </c>
      <c r="G38" s="113">
        <v>6.25</v>
      </c>
      <c r="H38" s="75"/>
      <c r="I38" s="75"/>
      <c r="J38" s="75"/>
      <c r="K38" s="75"/>
      <c r="L38" s="75"/>
      <c r="M38" s="75"/>
      <c r="N38" s="75"/>
      <c r="O38" s="75"/>
      <c r="P38" s="75"/>
      <c r="Q38" s="75"/>
      <c r="R38" s="75"/>
    </row>
    <row r="39" spans="1:18" s="57" customFormat="1" ht="13.5" customHeight="1" x14ac:dyDescent="0.15">
      <c r="A39" s="265" t="s">
        <v>47</v>
      </c>
      <c r="B39" s="55" t="s">
        <v>49</v>
      </c>
      <c r="C39" s="217"/>
      <c r="D39" s="190">
        <v>365</v>
      </c>
      <c r="E39" s="108">
        <v>153</v>
      </c>
      <c r="F39" s="109">
        <v>212</v>
      </c>
      <c r="G39" s="110">
        <v>0</v>
      </c>
    </row>
    <row r="40" spans="1:18" ht="13.5" customHeight="1" x14ac:dyDescent="0.15">
      <c r="A40" s="263"/>
      <c r="B40" s="56"/>
      <c r="C40" s="218"/>
      <c r="D40" s="190"/>
      <c r="E40" s="219">
        <v>41.917808219178085</v>
      </c>
      <c r="F40" s="220">
        <v>58.082191780821915</v>
      </c>
      <c r="G40" s="221">
        <v>0</v>
      </c>
      <c r="H40" s="75"/>
      <c r="I40" s="75"/>
      <c r="J40" s="75"/>
      <c r="K40" s="75"/>
      <c r="L40" s="75"/>
      <c r="M40" s="75"/>
      <c r="N40" s="75"/>
      <c r="O40" s="75"/>
      <c r="P40" s="75"/>
      <c r="Q40" s="75"/>
      <c r="R40" s="75"/>
    </row>
    <row r="41" spans="1:18" s="57" customFormat="1" ht="13.5" customHeight="1" x14ac:dyDescent="0.15">
      <c r="A41" s="263"/>
      <c r="B41" s="149" t="s">
        <v>51</v>
      </c>
      <c r="C41" s="246"/>
      <c r="D41" s="206">
        <v>1728</v>
      </c>
      <c r="E41" s="230">
        <v>965</v>
      </c>
      <c r="F41" s="231">
        <v>745</v>
      </c>
      <c r="G41" s="232">
        <v>18</v>
      </c>
    </row>
    <row r="42" spans="1:18" ht="13.5" customHeight="1" x14ac:dyDescent="0.15">
      <c r="A42" s="263"/>
      <c r="B42" s="148"/>
      <c r="C42" s="243"/>
      <c r="D42" s="194"/>
      <c r="E42" s="105">
        <v>55.844907407407405</v>
      </c>
      <c r="F42" s="106">
        <v>43.113425925925924</v>
      </c>
      <c r="G42" s="107">
        <v>1.0416666666666665</v>
      </c>
      <c r="H42" s="75"/>
      <c r="I42" s="75"/>
      <c r="J42" s="75"/>
      <c r="K42" s="75"/>
      <c r="L42" s="75"/>
      <c r="M42" s="75"/>
      <c r="N42" s="75"/>
      <c r="O42" s="75"/>
      <c r="P42" s="75"/>
      <c r="Q42" s="75"/>
      <c r="R42" s="75"/>
    </row>
    <row r="43" spans="1:18" s="57" customFormat="1" ht="13.5" customHeight="1" x14ac:dyDescent="0.15">
      <c r="A43" s="263"/>
      <c r="B43" s="149" t="s">
        <v>52</v>
      </c>
      <c r="C43" s="246"/>
      <c r="D43" s="206">
        <v>317</v>
      </c>
      <c r="E43" s="230">
        <v>165</v>
      </c>
      <c r="F43" s="231">
        <v>147</v>
      </c>
      <c r="G43" s="232">
        <v>5</v>
      </c>
    </row>
    <row r="44" spans="1:18" ht="13.5" customHeight="1" x14ac:dyDescent="0.15">
      <c r="A44" s="263"/>
      <c r="B44" s="148"/>
      <c r="C44" s="243"/>
      <c r="D44" s="194"/>
      <c r="E44" s="105">
        <v>52.050473186119874</v>
      </c>
      <c r="F44" s="106">
        <v>46.372239747634069</v>
      </c>
      <c r="G44" s="107">
        <v>1.5772870662460567</v>
      </c>
      <c r="H44" s="75"/>
      <c r="I44" s="75"/>
      <c r="J44" s="75"/>
      <c r="K44" s="75"/>
      <c r="L44" s="75"/>
      <c r="M44" s="75"/>
      <c r="N44" s="75"/>
      <c r="O44" s="75"/>
      <c r="P44" s="75"/>
      <c r="Q44" s="75"/>
      <c r="R44" s="75"/>
    </row>
    <row r="45" spans="1:18" s="57" customFormat="1" ht="13.5" customHeight="1" x14ac:dyDescent="0.15">
      <c r="A45" s="263"/>
      <c r="B45" s="56" t="s">
        <v>72</v>
      </c>
      <c r="C45" s="244"/>
      <c r="D45" s="190">
        <v>45</v>
      </c>
      <c r="E45" s="108">
        <v>18</v>
      </c>
      <c r="F45" s="109">
        <v>25</v>
      </c>
      <c r="G45" s="110">
        <v>2</v>
      </c>
    </row>
    <row r="46" spans="1:18" ht="13.5" customHeight="1" thickBot="1" x14ac:dyDescent="0.2">
      <c r="A46" s="264"/>
      <c r="B46" s="150"/>
      <c r="C46" s="245"/>
      <c r="D46" s="195"/>
      <c r="E46" s="111">
        <v>40</v>
      </c>
      <c r="F46" s="112">
        <v>55.555555555555557</v>
      </c>
      <c r="G46" s="113">
        <v>4.4444444444444446</v>
      </c>
      <c r="H46" s="75"/>
      <c r="I46" s="75"/>
      <c r="J46" s="75"/>
      <c r="K46" s="75"/>
      <c r="L46" s="75"/>
      <c r="M46" s="75"/>
      <c r="N46" s="75"/>
      <c r="O46" s="75"/>
      <c r="P46" s="75"/>
      <c r="Q46" s="75"/>
      <c r="R46" s="75"/>
    </row>
    <row r="47" spans="1:18" s="57" customFormat="1" ht="13.5" customHeight="1" x14ac:dyDescent="0.15">
      <c r="A47" s="265" t="s">
        <v>224</v>
      </c>
      <c r="B47" s="55" t="s">
        <v>54</v>
      </c>
      <c r="C47" s="217"/>
      <c r="D47" s="190">
        <v>95</v>
      </c>
      <c r="E47" s="108">
        <v>37</v>
      </c>
      <c r="F47" s="109">
        <v>58</v>
      </c>
      <c r="G47" s="110">
        <v>0</v>
      </c>
    </row>
    <row r="48" spans="1:18" ht="13.5" customHeight="1" x14ac:dyDescent="0.15">
      <c r="A48" s="263"/>
      <c r="B48" s="56"/>
      <c r="C48" s="218"/>
      <c r="D48" s="190"/>
      <c r="E48" s="219">
        <v>38.94736842105263</v>
      </c>
      <c r="F48" s="220">
        <v>61.05263157894737</v>
      </c>
      <c r="G48" s="221">
        <v>0</v>
      </c>
      <c r="H48" s="75"/>
      <c r="I48" s="75"/>
      <c r="J48" s="75"/>
      <c r="K48" s="75"/>
      <c r="L48" s="75"/>
      <c r="M48" s="75"/>
      <c r="N48" s="75"/>
      <c r="O48" s="75"/>
      <c r="P48" s="75"/>
      <c r="Q48" s="75"/>
      <c r="R48" s="75"/>
    </row>
    <row r="49" spans="1:18" s="57" customFormat="1" ht="13.5" customHeight="1" x14ac:dyDescent="0.15">
      <c r="A49" s="263"/>
      <c r="B49" s="149" t="s">
        <v>393</v>
      </c>
      <c r="C49" s="246"/>
      <c r="D49" s="206">
        <v>332</v>
      </c>
      <c r="E49" s="230">
        <v>146</v>
      </c>
      <c r="F49" s="231">
        <v>186</v>
      </c>
      <c r="G49" s="232">
        <v>0</v>
      </c>
    </row>
    <row r="50" spans="1:18" ht="13.5" customHeight="1" x14ac:dyDescent="0.15">
      <c r="A50" s="263"/>
      <c r="B50" s="148"/>
      <c r="C50" s="243"/>
      <c r="D50" s="194"/>
      <c r="E50" s="105">
        <v>43.975903614457827</v>
      </c>
      <c r="F50" s="106">
        <v>56.024096385542165</v>
      </c>
      <c r="G50" s="107">
        <v>0</v>
      </c>
      <c r="H50" s="75"/>
      <c r="I50" s="75"/>
      <c r="J50" s="75"/>
      <c r="K50" s="75"/>
      <c r="L50" s="75"/>
      <c r="M50" s="75"/>
      <c r="N50" s="75"/>
      <c r="O50" s="75"/>
      <c r="P50" s="75"/>
      <c r="Q50" s="75"/>
      <c r="R50" s="75"/>
    </row>
    <row r="51" spans="1:18" s="57" customFormat="1" ht="13.5" customHeight="1" x14ac:dyDescent="0.15">
      <c r="A51" s="263"/>
      <c r="B51" s="149" t="s">
        <v>56</v>
      </c>
      <c r="C51" s="246"/>
      <c r="D51" s="206">
        <v>216</v>
      </c>
      <c r="E51" s="230">
        <v>112</v>
      </c>
      <c r="F51" s="231">
        <v>104</v>
      </c>
      <c r="G51" s="232">
        <v>0</v>
      </c>
    </row>
    <row r="52" spans="1:18" ht="13.5" customHeight="1" x14ac:dyDescent="0.15">
      <c r="A52" s="263"/>
      <c r="B52" s="148"/>
      <c r="C52" s="243"/>
      <c r="D52" s="194"/>
      <c r="E52" s="105">
        <v>51.851851851851848</v>
      </c>
      <c r="F52" s="106">
        <v>48.148148148148145</v>
      </c>
      <c r="G52" s="107">
        <v>0</v>
      </c>
      <c r="H52" s="75"/>
      <c r="I52" s="75"/>
      <c r="J52" s="75"/>
      <c r="K52" s="75"/>
      <c r="L52" s="75"/>
      <c r="M52" s="75"/>
      <c r="N52" s="75"/>
      <c r="O52" s="75"/>
      <c r="P52" s="75"/>
      <c r="Q52" s="75"/>
      <c r="R52" s="75"/>
    </row>
    <row r="53" spans="1:18" s="57" customFormat="1" ht="13.5" customHeight="1" x14ac:dyDescent="0.15">
      <c r="A53" s="263"/>
      <c r="B53" s="149" t="s">
        <v>58</v>
      </c>
      <c r="C53" s="246"/>
      <c r="D53" s="206">
        <v>177</v>
      </c>
      <c r="E53" s="230">
        <v>96</v>
      </c>
      <c r="F53" s="231">
        <v>80</v>
      </c>
      <c r="G53" s="232">
        <v>1</v>
      </c>
    </row>
    <row r="54" spans="1:18" ht="13.5" customHeight="1" x14ac:dyDescent="0.15">
      <c r="A54" s="263"/>
      <c r="B54" s="148"/>
      <c r="C54" s="243"/>
      <c r="D54" s="194"/>
      <c r="E54" s="105">
        <v>54.237288135593218</v>
      </c>
      <c r="F54" s="106">
        <v>45.197740112994353</v>
      </c>
      <c r="G54" s="107">
        <v>0.56497175141242939</v>
      </c>
      <c r="H54" s="75"/>
      <c r="I54" s="75"/>
      <c r="J54" s="75"/>
      <c r="K54" s="75"/>
      <c r="L54" s="75"/>
      <c r="M54" s="75"/>
      <c r="N54" s="75"/>
      <c r="O54" s="75"/>
      <c r="P54" s="75"/>
      <c r="Q54" s="75"/>
      <c r="R54" s="75"/>
    </row>
    <row r="55" spans="1:18" s="57" customFormat="1" ht="13.5" customHeight="1" x14ac:dyDescent="0.15">
      <c r="A55" s="263"/>
      <c r="B55" s="149" t="s">
        <v>60</v>
      </c>
      <c r="C55" s="246"/>
      <c r="D55" s="206">
        <v>396</v>
      </c>
      <c r="E55" s="230">
        <v>215</v>
      </c>
      <c r="F55" s="231">
        <v>179</v>
      </c>
      <c r="G55" s="232">
        <v>2</v>
      </c>
    </row>
    <row r="56" spans="1:18" ht="13.5" customHeight="1" x14ac:dyDescent="0.15">
      <c r="A56" s="263"/>
      <c r="B56" s="148"/>
      <c r="C56" s="243"/>
      <c r="D56" s="194"/>
      <c r="E56" s="105">
        <v>54.292929292929294</v>
      </c>
      <c r="F56" s="106">
        <v>45.202020202020208</v>
      </c>
      <c r="G56" s="107">
        <v>0.50505050505050508</v>
      </c>
      <c r="H56" s="75"/>
      <c r="I56" s="75"/>
      <c r="J56" s="75"/>
      <c r="K56" s="75"/>
      <c r="L56" s="75"/>
      <c r="M56" s="75"/>
      <c r="N56" s="75"/>
      <c r="O56" s="75"/>
      <c r="P56" s="75"/>
      <c r="Q56" s="75"/>
      <c r="R56" s="75"/>
    </row>
    <row r="57" spans="1:18" s="57" customFormat="1" ht="13.5" customHeight="1" x14ac:dyDescent="0.15">
      <c r="A57" s="263"/>
      <c r="B57" s="149" t="s">
        <v>62</v>
      </c>
      <c r="C57" s="246"/>
      <c r="D57" s="206">
        <v>207</v>
      </c>
      <c r="E57" s="230">
        <v>112</v>
      </c>
      <c r="F57" s="231">
        <v>95</v>
      </c>
      <c r="G57" s="232">
        <v>0</v>
      </c>
    </row>
    <row r="58" spans="1:18" ht="13.5" customHeight="1" x14ac:dyDescent="0.15">
      <c r="A58" s="263"/>
      <c r="B58" s="148"/>
      <c r="C58" s="243"/>
      <c r="D58" s="194"/>
      <c r="E58" s="105">
        <v>54.106280193236714</v>
      </c>
      <c r="F58" s="106">
        <v>45.893719806763286</v>
      </c>
      <c r="G58" s="107">
        <v>0</v>
      </c>
      <c r="H58" s="75"/>
      <c r="I58" s="75"/>
      <c r="J58" s="75"/>
      <c r="K58" s="75"/>
      <c r="L58" s="75"/>
      <c r="M58" s="75"/>
      <c r="N58" s="75"/>
      <c r="O58" s="75"/>
      <c r="P58" s="75"/>
      <c r="Q58" s="75"/>
      <c r="R58" s="75"/>
    </row>
    <row r="59" spans="1:18" s="57" customFormat="1" ht="13.5" customHeight="1" x14ac:dyDescent="0.15">
      <c r="A59" s="263"/>
      <c r="B59" s="149" t="s">
        <v>64</v>
      </c>
      <c r="C59" s="246"/>
      <c r="D59" s="206">
        <v>142</v>
      </c>
      <c r="E59" s="230">
        <v>86</v>
      </c>
      <c r="F59" s="231">
        <v>55</v>
      </c>
      <c r="G59" s="232">
        <v>1</v>
      </c>
    </row>
    <row r="60" spans="1:18" ht="13.5" customHeight="1" x14ac:dyDescent="0.15">
      <c r="A60" s="263"/>
      <c r="B60" s="148"/>
      <c r="C60" s="243"/>
      <c r="D60" s="194"/>
      <c r="E60" s="105">
        <v>60.563380281690137</v>
      </c>
      <c r="F60" s="106">
        <v>38.732394366197184</v>
      </c>
      <c r="G60" s="107">
        <v>0.70422535211267612</v>
      </c>
      <c r="H60" s="75"/>
      <c r="I60" s="75"/>
      <c r="J60" s="75"/>
      <c r="K60" s="75"/>
      <c r="L60" s="75"/>
      <c r="M60" s="75"/>
      <c r="N60" s="75"/>
      <c r="O60" s="75"/>
      <c r="P60" s="75"/>
      <c r="Q60" s="75"/>
      <c r="R60" s="75"/>
    </row>
    <row r="61" spans="1:18" s="57" customFormat="1" ht="13.5" customHeight="1" x14ac:dyDescent="0.15">
      <c r="A61" s="263"/>
      <c r="B61" s="149" t="s">
        <v>66</v>
      </c>
      <c r="C61" s="246"/>
      <c r="D61" s="206">
        <v>524</v>
      </c>
      <c r="E61" s="230">
        <v>304</v>
      </c>
      <c r="F61" s="231">
        <v>210</v>
      </c>
      <c r="G61" s="232">
        <v>10</v>
      </c>
    </row>
    <row r="62" spans="1:18" ht="13.5" customHeight="1" x14ac:dyDescent="0.15">
      <c r="A62" s="263"/>
      <c r="B62" s="148"/>
      <c r="C62" s="243"/>
      <c r="D62" s="194"/>
      <c r="E62" s="105">
        <v>58.015267175572518</v>
      </c>
      <c r="F62" s="106">
        <v>40.076335877862597</v>
      </c>
      <c r="G62" s="107">
        <v>1.9083969465648856</v>
      </c>
      <c r="H62" s="75"/>
      <c r="I62" s="75"/>
      <c r="J62" s="75"/>
      <c r="K62" s="75"/>
      <c r="L62" s="75"/>
      <c r="M62" s="75"/>
      <c r="N62" s="75"/>
      <c r="O62" s="75"/>
      <c r="P62" s="75"/>
      <c r="Q62" s="75"/>
      <c r="R62" s="75"/>
    </row>
    <row r="63" spans="1:18" s="57" customFormat="1" ht="13.5" customHeight="1" x14ac:dyDescent="0.15">
      <c r="A63" s="263"/>
      <c r="B63" s="56" t="s">
        <v>67</v>
      </c>
      <c r="C63" s="244"/>
      <c r="D63" s="190">
        <v>543</v>
      </c>
      <c r="E63" s="108">
        <v>289</v>
      </c>
      <c r="F63" s="109">
        <v>242</v>
      </c>
      <c r="G63" s="110">
        <v>12</v>
      </c>
    </row>
    <row r="64" spans="1:18" ht="13.5" customHeight="1" thickBot="1" x14ac:dyDescent="0.2">
      <c r="A64" s="264"/>
      <c r="B64" s="150"/>
      <c r="C64" s="245"/>
      <c r="D64" s="195"/>
      <c r="E64" s="111">
        <v>53.222836095764272</v>
      </c>
      <c r="F64" s="112">
        <v>44.567219152854513</v>
      </c>
      <c r="G64" s="113">
        <v>2.2099447513812152</v>
      </c>
      <c r="H64" s="75"/>
      <c r="I64" s="75"/>
      <c r="J64" s="75"/>
      <c r="K64" s="75"/>
      <c r="L64" s="75"/>
      <c r="M64" s="75"/>
      <c r="N64" s="75"/>
      <c r="O64" s="75"/>
      <c r="P64" s="75"/>
      <c r="Q64" s="75"/>
      <c r="R64" s="75"/>
    </row>
    <row r="65" spans="1:18" s="57" customFormat="1" ht="13.5" customHeight="1" x14ac:dyDescent="0.15">
      <c r="A65" s="269" t="s">
        <v>73</v>
      </c>
      <c r="B65" s="55" t="s">
        <v>68</v>
      </c>
      <c r="C65" s="217"/>
      <c r="D65" s="190">
        <v>1316</v>
      </c>
      <c r="E65" s="108">
        <v>644</v>
      </c>
      <c r="F65" s="109">
        <v>661</v>
      </c>
      <c r="G65" s="110">
        <v>11</v>
      </c>
    </row>
    <row r="66" spans="1:18" ht="13.5" customHeight="1" x14ac:dyDescent="0.15">
      <c r="A66" s="263"/>
      <c r="B66" s="9" t="s">
        <v>69</v>
      </c>
      <c r="C66" s="243"/>
      <c r="D66" s="194"/>
      <c r="E66" s="105">
        <v>48.936170212765958</v>
      </c>
      <c r="F66" s="106">
        <v>50.227963525835861</v>
      </c>
      <c r="G66" s="107">
        <v>0.83586626139817621</v>
      </c>
      <c r="H66" s="75"/>
      <c r="I66" s="75"/>
      <c r="J66" s="75"/>
      <c r="K66" s="75"/>
      <c r="L66" s="75"/>
      <c r="M66" s="75"/>
      <c r="N66" s="75"/>
      <c r="O66" s="75"/>
      <c r="P66" s="75"/>
      <c r="Q66" s="75"/>
      <c r="R66" s="75"/>
    </row>
    <row r="67" spans="1:18" s="57" customFormat="1" ht="13.5" customHeight="1" x14ac:dyDescent="0.15">
      <c r="A67" s="263"/>
      <c r="B67" s="56" t="s">
        <v>70</v>
      </c>
      <c r="C67" s="244"/>
      <c r="D67" s="190">
        <v>1077</v>
      </c>
      <c r="E67" s="108">
        <v>628</v>
      </c>
      <c r="F67" s="109">
        <v>440</v>
      </c>
      <c r="G67" s="110">
        <v>9</v>
      </c>
    </row>
    <row r="68" spans="1:18" ht="13.5" customHeight="1" x14ac:dyDescent="0.15">
      <c r="A68" s="263"/>
      <c r="B68" s="9" t="s">
        <v>71</v>
      </c>
      <c r="C68" s="243"/>
      <c r="D68" s="194"/>
      <c r="E68" s="105">
        <v>58.310120705663884</v>
      </c>
      <c r="F68" s="106">
        <v>40.854224698235839</v>
      </c>
      <c r="G68" s="107">
        <v>0.83565459610027859</v>
      </c>
      <c r="H68" s="75"/>
      <c r="I68" s="75"/>
      <c r="J68" s="75"/>
      <c r="K68" s="75"/>
      <c r="L68" s="75"/>
      <c r="M68" s="75"/>
      <c r="N68" s="75"/>
      <c r="O68" s="75"/>
      <c r="P68" s="75"/>
      <c r="Q68" s="75"/>
      <c r="R68" s="75"/>
    </row>
    <row r="69" spans="1:18" s="57" customFormat="1" ht="13.5" customHeight="1" x14ac:dyDescent="0.15">
      <c r="A69" s="263"/>
      <c r="B69" s="56" t="s">
        <v>72</v>
      </c>
      <c r="C69" s="244"/>
      <c r="D69" s="190">
        <v>62</v>
      </c>
      <c r="E69" s="108">
        <v>29</v>
      </c>
      <c r="F69" s="109">
        <v>28</v>
      </c>
      <c r="G69" s="110">
        <v>5</v>
      </c>
    </row>
    <row r="70" spans="1:18" ht="13.5" customHeight="1" thickBot="1" x14ac:dyDescent="0.2">
      <c r="A70" s="264"/>
      <c r="B70" s="16"/>
      <c r="C70" s="245"/>
      <c r="D70" s="195"/>
      <c r="E70" s="111">
        <v>46.774193548387096</v>
      </c>
      <c r="F70" s="112">
        <v>45.161290322580641</v>
      </c>
      <c r="G70" s="113">
        <v>8.064516129032258</v>
      </c>
      <c r="H70" s="75"/>
      <c r="I70" s="75"/>
      <c r="J70" s="75"/>
      <c r="K70" s="75"/>
      <c r="L70" s="75"/>
      <c r="M70" s="75"/>
      <c r="N70" s="75"/>
      <c r="O70" s="75"/>
      <c r="P70" s="75"/>
      <c r="Q70" s="75"/>
      <c r="R70" s="75"/>
    </row>
    <row r="71" spans="1:18" s="57" customFormat="1" ht="13.5" customHeight="1" x14ac:dyDescent="0.15">
      <c r="A71" s="261" t="s">
        <v>404</v>
      </c>
      <c r="B71" s="56" t="s">
        <v>489</v>
      </c>
      <c r="D71" s="190">
        <v>1064</v>
      </c>
      <c r="E71" s="108">
        <v>527</v>
      </c>
      <c r="F71" s="109">
        <v>528</v>
      </c>
      <c r="G71" s="110">
        <v>9</v>
      </c>
    </row>
    <row r="72" spans="1:18" ht="13.5" customHeight="1" x14ac:dyDescent="0.15">
      <c r="A72" s="261"/>
      <c r="B72" s="9" t="s">
        <v>490</v>
      </c>
      <c r="C72" s="17"/>
      <c r="D72" s="194"/>
      <c r="E72" s="105">
        <v>49.530075187969928</v>
      </c>
      <c r="F72" s="106">
        <v>49.624060150375939</v>
      </c>
      <c r="G72" s="107">
        <v>0.84586466165413532</v>
      </c>
      <c r="H72" s="75"/>
      <c r="I72" s="75"/>
      <c r="J72" s="75"/>
      <c r="K72" s="75"/>
      <c r="L72" s="75"/>
      <c r="M72" s="75"/>
      <c r="N72" s="75"/>
      <c r="O72" s="75"/>
      <c r="P72" s="75"/>
      <c r="Q72" s="75"/>
      <c r="R72" s="75"/>
    </row>
    <row r="73" spans="1:18" s="57" customFormat="1" ht="13.5" customHeight="1" x14ac:dyDescent="0.15">
      <c r="A73" s="261"/>
      <c r="B73" s="56" t="s">
        <v>405</v>
      </c>
      <c r="D73" s="190">
        <v>348</v>
      </c>
      <c r="E73" s="108">
        <v>190</v>
      </c>
      <c r="F73" s="109">
        <v>157</v>
      </c>
      <c r="G73" s="110">
        <v>1</v>
      </c>
    </row>
    <row r="74" spans="1:18" ht="13.5" customHeight="1" x14ac:dyDescent="0.15">
      <c r="A74" s="261"/>
      <c r="B74" s="9" t="s">
        <v>490</v>
      </c>
      <c r="C74" s="17"/>
      <c r="D74" s="194"/>
      <c r="E74" s="105">
        <v>54.597701149425291</v>
      </c>
      <c r="F74" s="106">
        <v>45.114942528735632</v>
      </c>
      <c r="G74" s="107">
        <v>0.28735632183908044</v>
      </c>
      <c r="H74" s="75"/>
      <c r="I74" s="75"/>
      <c r="J74" s="75"/>
      <c r="K74" s="75"/>
      <c r="L74" s="75"/>
      <c r="M74" s="75"/>
      <c r="N74" s="75"/>
      <c r="O74" s="75"/>
      <c r="P74" s="75"/>
      <c r="Q74" s="75"/>
      <c r="R74" s="75"/>
    </row>
    <row r="75" spans="1:18" s="57" customFormat="1" ht="13.5" customHeight="1" x14ac:dyDescent="0.15">
      <c r="A75" s="261"/>
      <c r="B75" s="56" t="s">
        <v>406</v>
      </c>
      <c r="D75" s="190">
        <v>1043</v>
      </c>
      <c r="E75" s="108">
        <v>584</v>
      </c>
      <c r="F75" s="109">
        <v>444</v>
      </c>
      <c r="G75" s="110">
        <v>15</v>
      </c>
    </row>
    <row r="76" spans="1:18" ht="13.5" customHeight="1" thickBot="1" x14ac:dyDescent="0.2">
      <c r="A76" s="262"/>
      <c r="B76" s="16"/>
      <c r="C76" s="18"/>
      <c r="D76" s="195"/>
      <c r="E76" s="111">
        <v>55.992329817833173</v>
      </c>
      <c r="F76" s="112">
        <v>42.569511025886861</v>
      </c>
      <c r="G76" s="113">
        <v>1.4381591562799616</v>
      </c>
      <c r="H76" s="75"/>
      <c r="I76" s="75"/>
      <c r="J76" s="75"/>
      <c r="K76" s="75"/>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7030A0"/>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5" t="s">
        <v>671</v>
      </c>
      <c r="G1" s="4"/>
      <c r="S1" s="49" t="s">
        <v>624</v>
      </c>
    </row>
    <row r="2" spans="1:19" ht="36" customHeight="1" thickBot="1" x14ac:dyDescent="0.2">
      <c r="A2" s="5" t="s">
        <v>623</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5"/>
      <c r="H3" s="48"/>
      <c r="I3" s="48"/>
      <c r="J3" s="48"/>
      <c r="K3" s="48"/>
      <c r="L3" s="48"/>
      <c r="M3" s="48"/>
      <c r="N3" s="48"/>
      <c r="O3" s="48"/>
      <c r="P3" s="48"/>
      <c r="Q3" s="48"/>
      <c r="R3" s="48"/>
    </row>
    <row r="4" spans="1:19" ht="171.9" customHeight="1" thickBot="1" x14ac:dyDescent="0.2">
      <c r="A4" s="21"/>
      <c r="B4" s="22"/>
      <c r="C4" s="23"/>
      <c r="D4" s="52" t="s">
        <v>346</v>
      </c>
      <c r="E4" s="50" t="s">
        <v>11</v>
      </c>
      <c r="F4" s="51" t="s">
        <v>10</v>
      </c>
      <c r="G4" s="53" t="s">
        <v>347</v>
      </c>
      <c r="H4" s="19"/>
      <c r="I4" s="19"/>
      <c r="J4" s="19"/>
      <c r="K4" s="19"/>
      <c r="L4" s="19"/>
      <c r="M4" s="19"/>
      <c r="N4" s="19"/>
      <c r="O4" s="19"/>
      <c r="P4" s="19"/>
      <c r="Q4" s="19"/>
      <c r="R4" s="19"/>
      <c r="S4" s="32"/>
    </row>
    <row r="5" spans="1:19" s="57" customFormat="1" ht="13.5" customHeight="1" x14ac:dyDescent="0.15">
      <c r="A5" s="58" t="s">
        <v>30</v>
      </c>
      <c r="B5" s="59"/>
      <c r="C5" s="59"/>
      <c r="D5" s="191">
        <v>2455</v>
      </c>
      <c r="E5" s="96">
        <v>1698</v>
      </c>
      <c r="F5" s="97">
        <v>577</v>
      </c>
      <c r="G5" s="98">
        <v>180</v>
      </c>
      <c r="H5" s="73"/>
      <c r="I5" s="73"/>
      <c r="J5" s="73"/>
      <c r="K5" s="73"/>
      <c r="L5" s="73"/>
      <c r="M5" s="73"/>
      <c r="N5" s="73"/>
      <c r="O5" s="73"/>
      <c r="P5" s="73"/>
      <c r="Q5" s="73"/>
      <c r="R5" s="73"/>
    </row>
    <row r="6" spans="1:19" ht="13.5" customHeight="1" thickBot="1" x14ac:dyDescent="0.2">
      <c r="A6" s="7"/>
      <c r="B6" s="8"/>
      <c r="C6" s="8"/>
      <c r="D6" s="192"/>
      <c r="E6" s="99">
        <v>69.164969450101836</v>
      </c>
      <c r="F6" s="100">
        <v>23.5030549898167</v>
      </c>
      <c r="G6" s="101">
        <v>7.3319755600814664</v>
      </c>
      <c r="H6" s="74"/>
      <c r="I6" s="74"/>
      <c r="J6" s="74"/>
      <c r="K6" s="74"/>
      <c r="L6" s="74"/>
      <c r="M6" s="74"/>
      <c r="N6" s="74"/>
      <c r="O6" s="74"/>
      <c r="P6" s="74"/>
      <c r="Q6" s="74"/>
      <c r="R6" s="74"/>
    </row>
    <row r="7" spans="1:19" s="57" customFormat="1" ht="13.5" customHeight="1" x14ac:dyDescent="0.15">
      <c r="A7" s="265" t="s">
        <v>31</v>
      </c>
      <c r="B7" s="55" t="s">
        <v>33</v>
      </c>
      <c r="C7" s="60"/>
      <c r="D7" s="193">
        <v>1196</v>
      </c>
      <c r="E7" s="102">
        <v>828</v>
      </c>
      <c r="F7" s="103">
        <v>280</v>
      </c>
      <c r="G7" s="104">
        <v>88</v>
      </c>
    </row>
    <row r="8" spans="1:19" ht="13.5" customHeight="1" x14ac:dyDescent="0.15">
      <c r="A8" s="263"/>
      <c r="B8" s="148"/>
      <c r="C8" s="17"/>
      <c r="D8" s="194"/>
      <c r="E8" s="105">
        <v>69.230769230769226</v>
      </c>
      <c r="F8" s="106">
        <v>23.411371237458194</v>
      </c>
      <c r="G8" s="107">
        <v>7.3578595317725757</v>
      </c>
      <c r="H8" s="75"/>
      <c r="I8" s="75"/>
      <c r="J8" s="75"/>
      <c r="K8" s="75"/>
      <c r="L8" s="75"/>
      <c r="M8" s="75"/>
      <c r="N8" s="75"/>
      <c r="O8" s="75"/>
      <c r="P8" s="75"/>
      <c r="Q8" s="75"/>
      <c r="R8" s="75"/>
    </row>
    <row r="9" spans="1:19" s="57" customFormat="1" ht="13.5" customHeight="1" x14ac:dyDescent="0.15">
      <c r="A9" s="263"/>
      <c r="B9" s="56" t="s">
        <v>35</v>
      </c>
      <c r="D9" s="190">
        <v>223</v>
      </c>
      <c r="E9" s="108">
        <v>143</v>
      </c>
      <c r="F9" s="109">
        <v>64</v>
      </c>
      <c r="G9" s="110">
        <v>16</v>
      </c>
    </row>
    <row r="10" spans="1:19" ht="13.5" customHeight="1" x14ac:dyDescent="0.15">
      <c r="A10" s="263"/>
      <c r="B10" s="148"/>
      <c r="C10" s="17"/>
      <c r="D10" s="194"/>
      <c r="E10" s="105">
        <v>64.125560538116588</v>
      </c>
      <c r="F10" s="106">
        <v>28.699551569506728</v>
      </c>
      <c r="G10" s="107">
        <v>7.1748878923766819</v>
      </c>
      <c r="H10" s="75"/>
      <c r="I10" s="75"/>
      <c r="J10" s="75"/>
      <c r="K10" s="75"/>
      <c r="L10" s="75"/>
      <c r="M10" s="75"/>
      <c r="N10" s="75"/>
      <c r="O10" s="75"/>
      <c r="P10" s="75"/>
      <c r="Q10" s="75"/>
      <c r="R10" s="75"/>
    </row>
    <row r="11" spans="1:19" s="57" customFormat="1" ht="13.5" customHeight="1" x14ac:dyDescent="0.15">
      <c r="A11" s="263"/>
      <c r="B11" s="56" t="s">
        <v>37</v>
      </c>
      <c r="D11" s="190">
        <v>607</v>
      </c>
      <c r="E11" s="108">
        <v>416</v>
      </c>
      <c r="F11" s="109">
        <v>148</v>
      </c>
      <c r="G11" s="110">
        <v>43</v>
      </c>
    </row>
    <row r="12" spans="1:19" ht="13.5" customHeight="1" x14ac:dyDescent="0.15">
      <c r="A12" s="263"/>
      <c r="B12" s="148"/>
      <c r="C12" s="17"/>
      <c r="D12" s="194"/>
      <c r="E12" s="105">
        <v>68.533772652388805</v>
      </c>
      <c r="F12" s="106">
        <v>24.382207578253706</v>
      </c>
      <c r="G12" s="107">
        <v>7.0840197693574956</v>
      </c>
      <c r="H12" s="75"/>
      <c r="I12" s="75"/>
      <c r="J12" s="75"/>
      <c r="K12" s="75"/>
      <c r="L12" s="75"/>
      <c r="M12" s="75"/>
      <c r="N12" s="75"/>
      <c r="O12" s="75"/>
      <c r="P12" s="75"/>
      <c r="Q12" s="75"/>
      <c r="R12" s="75"/>
    </row>
    <row r="13" spans="1:19" s="57" customFormat="1" ht="13.5" customHeight="1" x14ac:dyDescent="0.15">
      <c r="A13" s="263"/>
      <c r="B13" s="56" t="s">
        <v>39</v>
      </c>
      <c r="D13" s="190">
        <v>159</v>
      </c>
      <c r="E13" s="108">
        <v>113</v>
      </c>
      <c r="F13" s="109">
        <v>31</v>
      </c>
      <c r="G13" s="110">
        <v>15</v>
      </c>
    </row>
    <row r="14" spans="1:19" ht="13.5" customHeight="1" x14ac:dyDescent="0.15">
      <c r="A14" s="263"/>
      <c r="B14" s="148"/>
      <c r="C14" s="17"/>
      <c r="D14" s="194"/>
      <c r="E14" s="105">
        <v>71.069182389937097</v>
      </c>
      <c r="F14" s="106">
        <v>19.49685534591195</v>
      </c>
      <c r="G14" s="107">
        <v>9.433962264150944</v>
      </c>
      <c r="H14" s="75"/>
      <c r="I14" s="75"/>
      <c r="J14" s="75"/>
      <c r="K14" s="75"/>
      <c r="L14" s="75"/>
      <c r="M14" s="75"/>
      <c r="N14" s="75"/>
      <c r="O14" s="75"/>
      <c r="P14" s="75"/>
      <c r="Q14" s="75"/>
      <c r="R14" s="75"/>
    </row>
    <row r="15" spans="1:19" s="57" customFormat="1" ht="13.5" customHeight="1" x14ac:dyDescent="0.15">
      <c r="A15" s="263"/>
      <c r="B15" s="56" t="s">
        <v>41</v>
      </c>
      <c r="D15" s="190">
        <v>186</v>
      </c>
      <c r="E15" s="108">
        <v>140</v>
      </c>
      <c r="F15" s="109">
        <v>33</v>
      </c>
      <c r="G15" s="110">
        <v>13</v>
      </c>
    </row>
    <row r="16" spans="1:19" ht="13.5" customHeight="1" x14ac:dyDescent="0.15">
      <c r="A16" s="263"/>
      <c r="B16" s="148"/>
      <c r="C16" s="17"/>
      <c r="D16" s="194"/>
      <c r="E16" s="105">
        <v>75.268817204301072</v>
      </c>
      <c r="F16" s="106">
        <v>17.741935483870968</v>
      </c>
      <c r="G16" s="107">
        <v>6.9892473118279561</v>
      </c>
      <c r="H16" s="75"/>
      <c r="I16" s="75"/>
      <c r="J16" s="75"/>
      <c r="K16" s="75"/>
      <c r="L16" s="75"/>
      <c r="M16" s="75"/>
      <c r="N16" s="75"/>
      <c r="O16" s="75"/>
      <c r="P16" s="75"/>
      <c r="Q16" s="75"/>
      <c r="R16" s="75"/>
    </row>
    <row r="17" spans="1:18" s="57" customFormat="1" ht="13.5" customHeight="1" x14ac:dyDescent="0.15">
      <c r="A17" s="263"/>
      <c r="B17" s="56" t="s">
        <v>43</v>
      </c>
      <c r="D17" s="190">
        <v>84</v>
      </c>
      <c r="E17" s="108">
        <v>58</v>
      </c>
      <c r="F17" s="109">
        <v>21</v>
      </c>
      <c r="G17" s="110">
        <v>5</v>
      </c>
    </row>
    <row r="18" spans="1:18" ht="13.5" customHeight="1" thickBot="1" x14ac:dyDescent="0.2">
      <c r="A18" s="264"/>
      <c r="B18" s="150"/>
      <c r="C18" s="18"/>
      <c r="D18" s="195"/>
      <c r="E18" s="111">
        <v>69.047619047619051</v>
      </c>
      <c r="F18" s="112">
        <v>25</v>
      </c>
      <c r="G18" s="113">
        <v>5.9523809523809517</v>
      </c>
      <c r="H18" s="75"/>
      <c r="I18" s="75"/>
      <c r="J18" s="75"/>
      <c r="K18" s="75"/>
      <c r="L18" s="75"/>
      <c r="M18" s="75"/>
      <c r="N18" s="75"/>
      <c r="O18" s="75"/>
      <c r="P18" s="75"/>
      <c r="Q18" s="75"/>
      <c r="R18" s="75"/>
    </row>
    <row r="19" spans="1:18" s="57" customFormat="1" ht="13.5" customHeight="1" x14ac:dyDescent="0.15">
      <c r="A19" s="265" t="s">
        <v>0</v>
      </c>
      <c r="B19" s="55" t="s">
        <v>1</v>
      </c>
      <c r="C19" s="217"/>
      <c r="D19" s="193">
        <v>993</v>
      </c>
      <c r="E19" s="102">
        <v>663</v>
      </c>
      <c r="F19" s="103">
        <v>267</v>
      </c>
      <c r="G19" s="104">
        <v>63</v>
      </c>
    </row>
    <row r="20" spans="1:18" ht="13.5" customHeight="1" x14ac:dyDescent="0.15">
      <c r="A20" s="263"/>
      <c r="B20" s="56"/>
      <c r="C20" s="218"/>
      <c r="D20" s="190"/>
      <c r="E20" s="219">
        <v>66.767371601208453</v>
      </c>
      <c r="F20" s="220">
        <v>26.888217522658607</v>
      </c>
      <c r="G20" s="221">
        <v>6.3444108761329305</v>
      </c>
      <c r="H20" s="75"/>
      <c r="I20" s="75"/>
      <c r="J20" s="75"/>
      <c r="K20" s="75"/>
      <c r="L20" s="75"/>
      <c r="M20" s="75"/>
      <c r="N20" s="75"/>
      <c r="O20" s="75"/>
      <c r="P20" s="75"/>
      <c r="Q20" s="75"/>
      <c r="R20" s="75"/>
    </row>
    <row r="21" spans="1:18" s="57" customFormat="1" ht="13.5" customHeight="1" x14ac:dyDescent="0.15">
      <c r="A21" s="263"/>
      <c r="B21" s="149" t="s">
        <v>2</v>
      </c>
      <c r="C21" s="229"/>
      <c r="D21" s="206">
        <v>1427</v>
      </c>
      <c r="E21" s="230">
        <v>1016</v>
      </c>
      <c r="F21" s="231">
        <v>298</v>
      </c>
      <c r="G21" s="232">
        <v>113</v>
      </c>
    </row>
    <row r="22" spans="1:18" ht="13.5" customHeight="1" x14ac:dyDescent="0.15">
      <c r="A22" s="263"/>
      <c r="B22" s="148"/>
      <c r="C22" s="17"/>
      <c r="D22" s="194"/>
      <c r="E22" s="105">
        <v>71.198318149964962</v>
      </c>
      <c r="F22" s="106">
        <v>20.882971268395234</v>
      </c>
      <c r="G22" s="107">
        <v>7.9187105816398038</v>
      </c>
      <c r="H22" s="75"/>
      <c r="I22" s="75"/>
      <c r="J22" s="75"/>
      <c r="K22" s="75"/>
      <c r="L22" s="75"/>
      <c r="M22" s="75"/>
      <c r="N22" s="75"/>
      <c r="O22" s="75"/>
      <c r="P22" s="75"/>
      <c r="Q22" s="75"/>
      <c r="R22" s="75"/>
    </row>
    <row r="23" spans="1:18" s="57" customFormat="1" ht="13.5" customHeight="1" x14ac:dyDescent="0.15">
      <c r="A23" s="263"/>
      <c r="B23" s="56" t="s">
        <v>46</v>
      </c>
      <c r="D23" s="190">
        <v>35</v>
      </c>
      <c r="E23" s="108">
        <v>19</v>
      </c>
      <c r="F23" s="109">
        <v>12</v>
      </c>
      <c r="G23" s="110">
        <v>4</v>
      </c>
    </row>
    <row r="24" spans="1:18" ht="13.5" customHeight="1" thickBot="1" x14ac:dyDescent="0.2">
      <c r="A24" s="264"/>
      <c r="B24" s="150"/>
      <c r="C24" s="18"/>
      <c r="D24" s="195"/>
      <c r="E24" s="111">
        <v>54.285714285714285</v>
      </c>
      <c r="F24" s="112">
        <v>34.285714285714285</v>
      </c>
      <c r="G24" s="113">
        <v>11.428571428571429</v>
      </c>
      <c r="H24" s="75"/>
      <c r="I24" s="75"/>
      <c r="J24" s="75"/>
      <c r="K24" s="75"/>
      <c r="L24" s="75"/>
      <c r="M24" s="75"/>
      <c r="N24" s="75"/>
      <c r="O24" s="75"/>
      <c r="P24" s="75"/>
      <c r="Q24" s="75"/>
      <c r="R24" s="75"/>
    </row>
    <row r="25" spans="1:18" s="57" customFormat="1" ht="13.5" customHeight="1" x14ac:dyDescent="0.15">
      <c r="A25" s="265" t="s">
        <v>44</v>
      </c>
      <c r="B25" s="55" t="s">
        <v>3</v>
      </c>
      <c r="C25" s="60"/>
      <c r="D25" s="196">
        <v>119</v>
      </c>
      <c r="E25" s="102">
        <v>82</v>
      </c>
      <c r="F25" s="103">
        <v>37</v>
      </c>
      <c r="G25" s="104">
        <v>0</v>
      </c>
    </row>
    <row r="26" spans="1:18" ht="13.5" customHeight="1" x14ac:dyDescent="0.15">
      <c r="A26" s="263"/>
      <c r="B26" s="56"/>
      <c r="D26" s="191"/>
      <c r="E26" s="219">
        <v>68.907563025210081</v>
      </c>
      <c r="F26" s="220">
        <v>31.092436974789916</v>
      </c>
      <c r="G26" s="221">
        <v>0</v>
      </c>
      <c r="H26" s="75"/>
      <c r="I26" s="75"/>
      <c r="J26" s="75"/>
      <c r="K26" s="75"/>
      <c r="L26" s="75"/>
      <c r="M26" s="75"/>
      <c r="N26" s="75"/>
      <c r="O26" s="75"/>
      <c r="P26" s="75"/>
      <c r="Q26" s="75"/>
      <c r="R26" s="75"/>
    </row>
    <row r="27" spans="1:18" s="57" customFormat="1" ht="13.5" customHeight="1" x14ac:dyDescent="0.15">
      <c r="A27" s="263"/>
      <c r="B27" s="149" t="s">
        <v>4</v>
      </c>
      <c r="C27" s="229"/>
      <c r="D27" s="207">
        <v>208</v>
      </c>
      <c r="E27" s="230">
        <v>160</v>
      </c>
      <c r="F27" s="231">
        <v>44</v>
      </c>
      <c r="G27" s="232">
        <v>4</v>
      </c>
    </row>
    <row r="28" spans="1:18" ht="13.5" customHeight="1" x14ac:dyDescent="0.15">
      <c r="A28" s="263"/>
      <c r="B28" s="56"/>
      <c r="D28" s="191"/>
      <c r="E28" s="219">
        <v>76.923076923076934</v>
      </c>
      <c r="F28" s="220">
        <v>21.153846153846153</v>
      </c>
      <c r="G28" s="221">
        <v>1.9230769230769231</v>
      </c>
      <c r="H28" s="75"/>
      <c r="I28" s="75"/>
      <c r="J28" s="75"/>
      <c r="K28" s="75"/>
      <c r="L28" s="75"/>
      <c r="M28" s="75"/>
      <c r="N28" s="75"/>
      <c r="O28" s="75"/>
      <c r="P28" s="75"/>
      <c r="Q28" s="75"/>
      <c r="R28" s="75"/>
    </row>
    <row r="29" spans="1:18" s="57" customFormat="1" ht="13.5" customHeight="1" x14ac:dyDescent="0.15">
      <c r="A29" s="263"/>
      <c r="B29" s="149" t="s">
        <v>5</v>
      </c>
      <c r="C29" s="229"/>
      <c r="D29" s="207">
        <v>358</v>
      </c>
      <c r="E29" s="230">
        <v>262</v>
      </c>
      <c r="F29" s="231">
        <v>95</v>
      </c>
      <c r="G29" s="232">
        <v>1</v>
      </c>
    </row>
    <row r="30" spans="1:18" ht="13.5" customHeight="1" x14ac:dyDescent="0.15">
      <c r="A30" s="263"/>
      <c r="B30" s="148"/>
      <c r="C30" s="17"/>
      <c r="D30" s="197"/>
      <c r="E30" s="105">
        <v>73.184357541899431</v>
      </c>
      <c r="F30" s="106">
        <v>26.536312849162012</v>
      </c>
      <c r="G30" s="107">
        <v>0.27932960893854747</v>
      </c>
      <c r="H30" s="75"/>
      <c r="I30" s="75"/>
      <c r="J30" s="75"/>
      <c r="K30" s="75"/>
      <c r="L30" s="75"/>
      <c r="M30" s="75"/>
      <c r="N30" s="75"/>
      <c r="O30" s="75"/>
      <c r="P30" s="75"/>
      <c r="Q30" s="75"/>
      <c r="R30" s="75"/>
    </row>
    <row r="31" spans="1:18" s="57" customFormat="1" ht="13.5" customHeight="1" x14ac:dyDescent="0.15">
      <c r="A31" s="263"/>
      <c r="B31" s="149" t="s">
        <v>6</v>
      </c>
      <c r="C31" s="229"/>
      <c r="D31" s="207">
        <v>457</v>
      </c>
      <c r="E31" s="230">
        <v>332</v>
      </c>
      <c r="F31" s="231">
        <v>115</v>
      </c>
      <c r="G31" s="232">
        <v>10</v>
      </c>
    </row>
    <row r="32" spans="1:18" ht="13.5" customHeight="1" x14ac:dyDescent="0.15">
      <c r="A32" s="263"/>
      <c r="B32" s="148"/>
      <c r="C32" s="17"/>
      <c r="D32" s="197"/>
      <c r="E32" s="105">
        <v>72.647702407002186</v>
      </c>
      <c r="F32" s="106">
        <v>25.164113785557984</v>
      </c>
      <c r="G32" s="107">
        <v>2.1881838074398248</v>
      </c>
      <c r="H32" s="75"/>
      <c r="I32" s="75"/>
      <c r="J32" s="75"/>
      <c r="K32" s="75"/>
      <c r="L32" s="75"/>
      <c r="M32" s="75"/>
      <c r="N32" s="75"/>
      <c r="O32" s="75"/>
      <c r="P32" s="75"/>
      <c r="Q32" s="75"/>
      <c r="R32" s="75"/>
    </row>
    <row r="33" spans="1:18" s="57" customFormat="1" ht="13.5" customHeight="1" x14ac:dyDescent="0.15">
      <c r="A33" s="263"/>
      <c r="B33" s="149" t="s">
        <v>7</v>
      </c>
      <c r="C33" s="229"/>
      <c r="D33" s="207">
        <v>531</v>
      </c>
      <c r="E33" s="230">
        <v>371</v>
      </c>
      <c r="F33" s="231">
        <v>134</v>
      </c>
      <c r="G33" s="232">
        <v>26</v>
      </c>
    </row>
    <row r="34" spans="1:18" ht="13.5" customHeight="1" x14ac:dyDescent="0.15">
      <c r="A34" s="263"/>
      <c r="B34" s="148"/>
      <c r="C34" s="17"/>
      <c r="D34" s="197"/>
      <c r="E34" s="105">
        <v>69.868173258003765</v>
      </c>
      <c r="F34" s="106">
        <v>25.235404896421848</v>
      </c>
      <c r="G34" s="107">
        <v>4.8964218455743875</v>
      </c>
      <c r="H34" s="75"/>
      <c r="I34" s="75"/>
      <c r="J34" s="75"/>
      <c r="K34" s="75"/>
      <c r="L34" s="75"/>
      <c r="M34" s="75"/>
      <c r="N34" s="75"/>
      <c r="O34" s="75"/>
      <c r="P34" s="75"/>
      <c r="Q34" s="75"/>
      <c r="R34" s="75"/>
    </row>
    <row r="35" spans="1:18" s="57" customFormat="1" ht="13.5" customHeight="1" x14ac:dyDescent="0.15">
      <c r="A35" s="263"/>
      <c r="B35" s="149" t="s">
        <v>45</v>
      </c>
      <c r="C35" s="229"/>
      <c r="D35" s="207">
        <v>750</v>
      </c>
      <c r="E35" s="230">
        <v>474</v>
      </c>
      <c r="F35" s="231">
        <v>141</v>
      </c>
      <c r="G35" s="232">
        <v>135</v>
      </c>
    </row>
    <row r="36" spans="1:18" ht="13.5" customHeight="1" x14ac:dyDescent="0.15">
      <c r="A36" s="263"/>
      <c r="B36" s="148"/>
      <c r="C36" s="17"/>
      <c r="D36" s="197"/>
      <c r="E36" s="105">
        <v>63.2</v>
      </c>
      <c r="F36" s="106">
        <v>18.8</v>
      </c>
      <c r="G36" s="107">
        <v>18</v>
      </c>
      <c r="H36" s="75"/>
      <c r="I36" s="75"/>
      <c r="J36" s="75"/>
      <c r="K36" s="75"/>
      <c r="L36" s="75"/>
      <c r="M36" s="75"/>
      <c r="N36" s="75"/>
      <c r="O36" s="75"/>
      <c r="P36" s="75"/>
      <c r="Q36" s="75"/>
      <c r="R36" s="75"/>
    </row>
    <row r="37" spans="1:18" s="57" customFormat="1" ht="13.5" customHeight="1" x14ac:dyDescent="0.15">
      <c r="A37" s="263"/>
      <c r="B37" s="56" t="s">
        <v>46</v>
      </c>
      <c r="D37" s="191">
        <v>32</v>
      </c>
      <c r="E37" s="108">
        <v>17</v>
      </c>
      <c r="F37" s="109">
        <v>11</v>
      </c>
      <c r="G37" s="110">
        <v>4</v>
      </c>
    </row>
    <row r="38" spans="1:18" ht="13.5" customHeight="1" thickBot="1" x14ac:dyDescent="0.2">
      <c r="A38" s="263"/>
      <c r="B38" s="56"/>
      <c r="D38" s="192"/>
      <c r="E38" s="111">
        <v>53.125</v>
      </c>
      <c r="F38" s="112">
        <v>34.375</v>
      </c>
      <c r="G38" s="113">
        <v>12.5</v>
      </c>
      <c r="H38" s="75"/>
      <c r="I38" s="75"/>
      <c r="J38" s="75"/>
      <c r="K38" s="75"/>
      <c r="L38" s="75"/>
      <c r="M38" s="75"/>
      <c r="N38" s="75"/>
      <c r="O38" s="75"/>
      <c r="P38" s="75"/>
      <c r="Q38" s="75"/>
      <c r="R38" s="75"/>
    </row>
    <row r="39" spans="1:18" s="57" customFormat="1" ht="13.5" customHeight="1" x14ac:dyDescent="0.15">
      <c r="A39" s="265" t="s">
        <v>47</v>
      </c>
      <c r="B39" s="55" t="s">
        <v>49</v>
      </c>
      <c r="C39" s="217"/>
      <c r="D39" s="190">
        <v>365</v>
      </c>
      <c r="E39" s="108">
        <v>261</v>
      </c>
      <c r="F39" s="109">
        <v>98</v>
      </c>
      <c r="G39" s="110">
        <v>6</v>
      </c>
    </row>
    <row r="40" spans="1:18" ht="13.5" customHeight="1" x14ac:dyDescent="0.15">
      <c r="A40" s="263"/>
      <c r="B40" s="56"/>
      <c r="C40" s="218"/>
      <c r="D40" s="190"/>
      <c r="E40" s="219">
        <v>71.506849315068493</v>
      </c>
      <c r="F40" s="220">
        <v>26.849315068493151</v>
      </c>
      <c r="G40" s="221">
        <v>1.6438356164383561</v>
      </c>
      <c r="H40" s="75"/>
      <c r="I40" s="75"/>
      <c r="J40" s="75"/>
      <c r="K40" s="75"/>
      <c r="L40" s="75"/>
      <c r="M40" s="75"/>
      <c r="N40" s="75"/>
      <c r="O40" s="75"/>
      <c r="P40" s="75"/>
      <c r="Q40" s="75"/>
      <c r="R40" s="75"/>
    </row>
    <row r="41" spans="1:18" s="57" customFormat="1" ht="13.5" customHeight="1" x14ac:dyDescent="0.15">
      <c r="A41" s="263"/>
      <c r="B41" s="149" t="s">
        <v>51</v>
      </c>
      <c r="C41" s="246"/>
      <c r="D41" s="206">
        <v>1728</v>
      </c>
      <c r="E41" s="230">
        <v>1209</v>
      </c>
      <c r="F41" s="231">
        <v>391</v>
      </c>
      <c r="G41" s="232">
        <v>128</v>
      </c>
    </row>
    <row r="42" spans="1:18" ht="13.5" customHeight="1" x14ac:dyDescent="0.15">
      <c r="A42" s="263"/>
      <c r="B42" s="148"/>
      <c r="C42" s="243"/>
      <c r="D42" s="194"/>
      <c r="E42" s="105">
        <v>69.965277777777786</v>
      </c>
      <c r="F42" s="106">
        <v>22.627314814814813</v>
      </c>
      <c r="G42" s="107">
        <v>7.4074074074074066</v>
      </c>
      <c r="H42" s="75"/>
      <c r="I42" s="75"/>
      <c r="J42" s="75"/>
      <c r="K42" s="75"/>
      <c r="L42" s="75"/>
      <c r="M42" s="75"/>
      <c r="N42" s="75"/>
      <c r="O42" s="75"/>
      <c r="P42" s="75"/>
      <c r="Q42" s="75"/>
      <c r="R42" s="75"/>
    </row>
    <row r="43" spans="1:18" s="57" customFormat="1" ht="13.5" customHeight="1" x14ac:dyDescent="0.15">
      <c r="A43" s="263"/>
      <c r="B43" s="149" t="s">
        <v>52</v>
      </c>
      <c r="C43" s="246"/>
      <c r="D43" s="206">
        <v>317</v>
      </c>
      <c r="E43" s="230">
        <v>205</v>
      </c>
      <c r="F43" s="231">
        <v>74</v>
      </c>
      <c r="G43" s="232">
        <v>38</v>
      </c>
    </row>
    <row r="44" spans="1:18" ht="13.5" customHeight="1" x14ac:dyDescent="0.15">
      <c r="A44" s="263"/>
      <c r="B44" s="148"/>
      <c r="C44" s="243"/>
      <c r="D44" s="194"/>
      <c r="E44" s="105">
        <v>64.66876971608832</v>
      </c>
      <c r="F44" s="106">
        <v>23.343848580441641</v>
      </c>
      <c r="G44" s="107">
        <v>11.987381703470032</v>
      </c>
      <c r="H44" s="75"/>
      <c r="I44" s="75"/>
      <c r="J44" s="75"/>
      <c r="K44" s="75"/>
      <c r="L44" s="75"/>
      <c r="M44" s="75"/>
      <c r="N44" s="75"/>
      <c r="O44" s="75"/>
      <c r="P44" s="75"/>
      <c r="Q44" s="75"/>
      <c r="R44" s="75"/>
    </row>
    <row r="45" spans="1:18" s="57" customFormat="1" ht="13.5" customHeight="1" x14ac:dyDescent="0.15">
      <c r="A45" s="263"/>
      <c r="B45" s="56" t="s">
        <v>72</v>
      </c>
      <c r="C45" s="244"/>
      <c r="D45" s="190">
        <v>45</v>
      </c>
      <c r="E45" s="108">
        <v>23</v>
      </c>
      <c r="F45" s="109">
        <v>14</v>
      </c>
      <c r="G45" s="110">
        <v>8</v>
      </c>
    </row>
    <row r="46" spans="1:18" ht="13.5" customHeight="1" thickBot="1" x14ac:dyDescent="0.2">
      <c r="A46" s="264"/>
      <c r="B46" s="150"/>
      <c r="C46" s="245"/>
      <c r="D46" s="195"/>
      <c r="E46" s="111">
        <v>51.111111111111107</v>
      </c>
      <c r="F46" s="112">
        <v>31.111111111111111</v>
      </c>
      <c r="G46" s="113">
        <v>17.777777777777779</v>
      </c>
      <c r="H46" s="75"/>
      <c r="I46" s="75"/>
      <c r="J46" s="75"/>
      <c r="K46" s="75"/>
      <c r="L46" s="75"/>
      <c r="M46" s="75"/>
      <c r="N46" s="75"/>
      <c r="O46" s="75"/>
      <c r="P46" s="75"/>
      <c r="Q46" s="75"/>
      <c r="R46" s="75"/>
    </row>
    <row r="47" spans="1:18" s="57" customFormat="1" ht="13.5" customHeight="1" x14ac:dyDescent="0.15">
      <c r="A47" s="265" t="s">
        <v>224</v>
      </c>
      <c r="B47" s="55" t="s">
        <v>54</v>
      </c>
      <c r="C47" s="217"/>
      <c r="D47" s="190">
        <v>95</v>
      </c>
      <c r="E47" s="108">
        <v>62</v>
      </c>
      <c r="F47" s="109">
        <v>33</v>
      </c>
      <c r="G47" s="110">
        <v>0</v>
      </c>
    </row>
    <row r="48" spans="1:18" ht="13.5" customHeight="1" x14ac:dyDescent="0.15">
      <c r="A48" s="263"/>
      <c r="B48" s="56"/>
      <c r="C48" s="218"/>
      <c r="D48" s="190"/>
      <c r="E48" s="219">
        <v>65.26315789473685</v>
      </c>
      <c r="F48" s="220">
        <v>34.736842105263158</v>
      </c>
      <c r="G48" s="221">
        <v>0</v>
      </c>
      <c r="H48" s="75"/>
      <c r="I48" s="75"/>
      <c r="J48" s="75"/>
      <c r="K48" s="75"/>
      <c r="L48" s="75"/>
      <c r="M48" s="75"/>
      <c r="N48" s="75"/>
      <c r="O48" s="75"/>
      <c r="P48" s="75"/>
      <c r="Q48" s="75"/>
      <c r="R48" s="75"/>
    </row>
    <row r="49" spans="1:18" s="57" customFormat="1" ht="13.5" customHeight="1" x14ac:dyDescent="0.15">
      <c r="A49" s="263"/>
      <c r="B49" s="149" t="s">
        <v>393</v>
      </c>
      <c r="C49" s="246"/>
      <c r="D49" s="206">
        <v>332</v>
      </c>
      <c r="E49" s="230">
        <v>246</v>
      </c>
      <c r="F49" s="231">
        <v>79</v>
      </c>
      <c r="G49" s="232">
        <v>7</v>
      </c>
    </row>
    <row r="50" spans="1:18" ht="13.5" customHeight="1" x14ac:dyDescent="0.15">
      <c r="A50" s="263"/>
      <c r="B50" s="148"/>
      <c r="C50" s="243"/>
      <c r="D50" s="194"/>
      <c r="E50" s="105">
        <v>74.096385542168676</v>
      </c>
      <c r="F50" s="106">
        <v>23.795180722891565</v>
      </c>
      <c r="G50" s="107">
        <v>2.1084337349397591</v>
      </c>
      <c r="H50" s="75"/>
      <c r="I50" s="75"/>
      <c r="J50" s="75"/>
      <c r="K50" s="75"/>
      <c r="L50" s="75"/>
      <c r="M50" s="75"/>
      <c r="N50" s="75"/>
      <c r="O50" s="75"/>
      <c r="P50" s="75"/>
      <c r="Q50" s="75"/>
      <c r="R50" s="75"/>
    </row>
    <row r="51" spans="1:18" s="57" customFormat="1" ht="13.5" customHeight="1" x14ac:dyDescent="0.15">
      <c r="A51" s="263"/>
      <c r="B51" s="149" t="s">
        <v>56</v>
      </c>
      <c r="C51" s="246"/>
      <c r="D51" s="206">
        <v>216</v>
      </c>
      <c r="E51" s="230">
        <v>166</v>
      </c>
      <c r="F51" s="231">
        <v>45</v>
      </c>
      <c r="G51" s="232">
        <v>5</v>
      </c>
    </row>
    <row r="52" spans="1:18" ht="13.5" customHeight="1" x14ac:dyDescent="0.15">
      <c r="A52" s="263"/>
      <c r="B52" s="148"/>
      <c r="C52" s="243"/>
      <c r="D52" s="194"/>
      <c r="E52" s="105">
        <v>76.851851851851848</v>
      </c>
      <c r="F52" s="106">
        <v>20.833333333333336</v>
      </c>
      <c r="G52" s="107">
        <v>2.3148148148148149</v>
      </c>
      <c r="H52" s="75"/>
      <c r="I52" s="75"/>
      <c r="J52" s="75"/>
      <c r="K52" s="75"/>
      <c r="L52" s="75"/>
      <c r="M52" s="75"/>
      <c r="N52" s="75"/>
      <c r="O52" s="75"/>
      <c r="P52" s="75"/>
      <c r="Q52" s="75"/>
      <c r="R52" s="75"/>
    </row>
    <row r="53" spans="1:18" s="57" customFormat="1" ht="13.5" customHeight="1" x14ac:dyDescent="0.15">
      <c r="A53" s="263"/>
      <c r="B53" s="149" t="s">
        <v>58</v>
      </c>
      <c r="C53" s="246"/>
      <c r="D53" s="206">
        <v>177</v>
      </c>
      <c r="E53" s="230">
        <v>133</v>
      </c>
      <c r="F53" s="231">
        <v>40</v>
      </c>
      <c r="G53" s="232">
        <v>4</v>
      </c>
    </row>
    <row r="54" spans="1:18" ht="13.5" customHeight="1" x14ac:dyDescent="0.15">
      <c r="A54" s="263"/>
      <c r="B54" s="148"/>
      <c r="C54" s="243"/>
      <c r="D54" s="194"/>
      <c r="E54" s="105">
        <v>75.141242937853107</v>
      </c>
      <c r="F54" s="106">
        <v>22.598870056497177</v>
      </c>
      <c r="G54" s="107">
        <v>2.2598870056497176</v>
      </c>
      <c r="H54" s="75"/>
      <c r="I54" s="75"/>
      <c r="J54" s="75"/>
      <c r="K54" s="75"/>
      <c r="L54" s="75"/>
      <c r="M54" s="75"/>
      <c r="N54" s="75"/>
      <c r="O54" s="75"/>
      <c r="P54" s="75"/>
      <c r="Q54" s="75"/>
      <c r="R54" s="75"/>
    </row>
    <row r="55" spans="1:18" s="57" customFormat="1" ht="13.5" customHeight="1" x14ac:dyDescent="0.15">
      <c r="A55" s="263"/>
      <c r="B55" s="149" t="s">
        <v>60</v>
      </c>
      <c r="C55" s="246"/>
      <c r="D55" s="206">
        <v>396</v>
      </c>
      <c r="E55" s="230">
        <v>282</v>
      </c>
      <c r="F55" s="231">
        <v>108</v>
      </c>
      <c r="G55" s="232">
        <v>6</v>
      </c>
    </row>
    <row r="56" spans="1:18" ht="13.5" customHeight="1" x14ac:dyDescent="0.15">
      <c r="A56" s="263"/>
      <c r="B56" s="148"/>
      <c r="C56" s="243"/>
      <c r="D56" s="194"/>
      <c r="E56" s="105">
        <v>71.212121212121218</v>
      </c>
      <c r="F56" s="106">
        <v>27.27272727272727</v>
      </c>
      <c r="G56" s="107">
        <v>1.5151515151515151</v>
      </c>
      <c r="H56" s="75"/>
      <c r="I56" s="75"/>
      <c r="J56" s="75"/>
      <c r="K56" s="75"/>
      <c r="L56" s="75"/>
      <c r="M56" s="75"/>
      <c r="N56" s="75"/>
      <c r="O56" s="75"/>
      <c r="P56" s="75"/>
      <c r="Q56" s="75"/>
      <c r="R56" s="75"/>
    </row>
    <row r="57" spans="1:18" s="57" customFormat="1" ht="13.5" customHeight="1" x14ac:dyDescent="0.15">
      <c r="A57" s="263"/>
      <c r="B57" s="149" t="s">
        <v>62</v>
      </c>
      <c r="C57" s="246"/>
      <c r="D57" s="206">
        <v>207</v>
      </c>
      <c r="E57" s="230">
        <v>149</v>
      </c>
      <c r="F57" s="231">
        <v>54</v>
      </c>
      <c r="G57" s="232">
        <v>4</v>
      </c>
    </row>
    <row r="58" spans="1:18" ht="13.5" customHeight="1" x14ac:dyDescent="0.15">
      <c r="A58" s="263"/>
      <c r="B58" s="148"/>
      <c r="C58" s="243"/>
      <c r="D58" s="194"/>
      <c r="E58" s="105">
        <v>71.980676328502412</v>
      </c>
      <c r="F58" s="106">
        <v>26.086956521739129</v>
      </c>
      <c r="G58" s="107">
        <v>1.932367149758454</v>
      </c>
      <c r="H58" s="75"/>
      <c r="I58" s="75"/>
      <c r="J58" s="75"/>
      <c r="K58" s="75"/>
      <c r="L58" s="75"/>
      <c r="M58" s="75"/>
      <c r="N58" s="75"/>
      <c r="O58" s="75"/>
      <c r="P58" s="75"/>
      <c r="Q58" s="75"/>
      <c r="R58" s="75"/>
    </row>
    <row r="59" spans="1:18" s="57" customFormat="1" ht="13.5" customHeight="1" x14ac:dyDescent="0.15">
      <c r="A59" s="263"/>
      <c r="B59" s="149" t="s">
        <v>64</v>
      </c>
      <c r="C59" s="246"/>
      <c r="D59" s="206">
        <v>142</v>
      </c>
      <c r="E59" s="230">
        <v>91</v>
      </c>
      <c r="F59" s="231">
        <v>29</v>
      </c>
      <c r="G59" s="232">
        <v>22</v>
      </c>
    </row>
    <row r="60" spans="1:18" ht="13.5" customHeight="1" x14ac:dyDescent="0.15">
      <c r="A60" s="263"/>
      <c r="B60" s="148"/>
      <c r="C60" s="243"/>
      <c r="D60" s="194"/>
      <c r="E60" s="105">
        <v>64.08450704225352</v>
      </c>
      <c r="F60" s="106">
        <v>20.422535211267608</v>
      </c>
      <c r="G60" s="107">
        <v>15.492957746478872</v>
      </c>
      <c r="H60" s="75"/>
      <c r="I60" s="75"/>
      <c r="J60" s="75"/>
      <c r="K60" s="75"/>
      <c r="L60" s="75"/>
      <c r="M60" s="75"/>
      <c r="N60" s="75"/>
      <c r="O60" s="75"/>
      <c r="P60" s="75"/>
      <c r="Q60" s="75"/>
      <c r="R60" s="75"/>
    </row>
    <row r="61" spans="1:18" s="57" customFormat="1" ht="13.5" customHeight="1" x14ac:dyDescent="0.15">
      <c r="A61" s="263"/>
      <c r="B61" s="149" t="s">
        <v>66</v>
      </c>
      <c r="C61" s="246"/>
      <c r="D61" s="206">
        <v>524</v>
      </c>
      <c r="E61" s="230">
        <v>326</v>
      </c>
      <c r="F61" s="231">
        <v>112</v>
      </c>
      <c r="G61" s="232">
        <v>86</v>
      </c>
    </row>
    <row r="62" spans="1:18" ht="13.5" customHeight="1" x14ac:dyDescent="0.15">
      <c r="A62" s="263"/>
      <c r="B62" s="148"/>
      <c r="C62" s="243"/>
      <c r="D62" s="194"/>
      <c r="E62" s="105">
        <v>62.213740458015266</v>
      </c>
      <c r="F62" s="106">
        <v>21.374045801526716</v>
      </c>
      <c r="G62" s="107">
        <v>16.412213740458014</v>
      </c>
      <c r="H62" s="75"/>
      <c r="I62" s="75"/>
      <c r="J62" s="75"/>
      <c r="K62" s="75"/>
      <c r="L62" s="75"/>
      <c r="M62" s="75"/>
      <c r="N62" s="75"/>
      <c r="O62" s="75"/>
      <c r="P62" s="75"/>
      <c r="Q62" s="75"/>
      <c r="R62" s="75"/>
    </row>
    <row r="63" spans="1:18" s="57" customFormat="1" ht="13.5" customHeight="1" x14ac:dyDescent="0.15">
      <c r="A63" s="263"/>
      <c r="B63" s="56" t="s">
        <v>67</v>
      </c>
      <c r="C63" s="244"/>
      <c r="D63" s="190">
        <v>543</v>
      </c>
      <c r="E63" s="108">
        <v>365</v>
      </c>
      <c r="F63" s="109">
        <v>129</v>
      </c>
      <c r="G63" s="110">
        <v>49</v>
      </c>
    </row>
    <row r="64" spans="1:18" ht="13.5" customHeight="1" thickBot="1" x14ac:dyDescent="0.2">
      <c r="A64" s="264"/>
      <c r="B64" s="150"/>
      <c r="C64" s="245"/>
      <c r="D64" s="195"/>
      <c r="E64" s="111">
        <v>67.219152854511961</v>
      </c>
      <c r="F64" s="112">
        <v>23.756906077348066</v>
      </c>
      <c r="G64" s="113">
        <v>9.0239410681399637</v>
      </c>
      <c r="H64" s="75"/>
      <c r="I64" s="75"/>
      <c r="J64" s="75"/>
      <c r="K64" s="75"/>
      <c r="L64" s="75"/>
      <c r="M64" s="75"/>
      <c r="N64" s="75"/>
      <c r="O64" s="75"/>
      <c r="P64" s="75"/>
      <c r="Q64" s="75"/>
      <c r="R64" s="75"/>
    </row>
    <row r="65" spans="1:18" s="57" customFormat="1" ht="13.5" customHeight="1" x14ac:dyDescent="0.15">
      <c r="A65" s="269" t="s">
        <v>73</v>
      </c>
      <c r="B65" s="55" t="s">
        <v>68</v>
      </c>
      <c r="C65" s="217"/>
      <c r="D65" s="190">
        <v>1316</v>
      </c>
      <c r="E65" s="108">
        <v>950</v>
      </c>
      <c r="F65" s="109">
        <v>273</v>
      </c>
      <c r="G65" s="110">
        <v>93</v>
      </c>
    </row>
    <row r="66" spans="1:18" ht="13.5" customHeight="1" x14ac:dyDescent="0.15">
      <c r="A66" s="263"/>
      <c r="B66" s="9" t="s">
        <v>69</v>
      </c>
      <c r="C66" s="243"/>
      <c r="D66" s="194"/>
      <c r="E66" s="105">
        <v>72.18844984802432</v>
      </c>
      <c r="F66" s="106">
        <v>20.74468085106383</v>
      </c>
      <c r="G66" s="107">
        <v>7.0668693009118542</v>
      </c>
      <c r="H66" s="75"/>
      <c r="I66" s="75"/>
      <c r="J66" s="75"/>
      <c r="K66" s="75"/>
      <c r="L66" s="75"/>
      <c r="M66" s="75"/>
      <c r="N66" s="75"/>
      <c r="O66" s="75"/>
      <c r="P66" s="75"/>
      <c r="Q66" s="75"/>
      <c r="R66" s="75"/>
    </row>
    <row r="67" spans="1:18" s="57" customFormat="1" ht="13.5" customHeight="1" x14ac:dyDescent="0.15">
      <c r="A67" s="263"/>
      <c r="B67" s="56" t="s">
        <v>70</v>
      </c>
      <c r="C67" s="244"/>
      <c r="D67" s="190">
        <v>1077</v>
      </c>
      <c r="E67" s="108">
        <v>717</v>
      </c>
      <c r="F67" s="109">
        <v>284</v>
      </c>
      <c r="G67" s="110">
        <v>76</v>
      </c>
    </row>
    <row r="68" spans="1:18" ht="13.5" customHeight="1" x14ac:dyDescent="0.15">
      <c r="A68" s="263"/>
      <c r="B68" s="9" t="s">
        <v>71</v>
      </c>
      <c r="C68" s="243"/>
      <c r="D68" s="194"/>
      <c r="E68" s="105">
        <v>66.573816155988865</v>
      </c>
      <c r="F68" s="106">
        <v>26.369545032497676</v>
      </c>
      <c r="G68" s="107">
        <v>7.0566388115134631</v>
      </c>
      <c r="H68" s="75"/>
      <c r="I68" s="75"/>
      <c r="J68" s="75"/>
      <c r="K68" s="75"/>
      <c r="L68" s="75"/>
      <c r="M68" s="75"/>
      <c r="N68" s="75"/>
      <c r="O68" s="75"/>
      <c r="P68" s="75"/>
      <c r="Q68" s="75"/>
      <c r="R68" s="75"/>
    </row>
    <row r="69" spans="1:18" s="57" customFormat="1" ht="13.5" customHeight="1" x14ac:dyDescent="0.15">
      <c r="A69" s="263"/>
      <c r="B69" s="56" t="s">
        <v>72</v>
      </c>
      <c r="C69" s="244"/>
      <c r="D69" s="190">
        <v>62</v>
      </c>
      <c r="E69" s="108">
        <v>31</v>
      </c>
      <c r="F69" s="109">
        <v>20</v>
      </c>
      <c r="G69" s="110">
        <v>11</v>
      </c>
    </row>
    <row r="70" spans="1:18" ht="13.5" customHeight="1" thickBot="1" x14ac:dyDescent="0.2">
      <c r="A70" s="264"/>
      <c r="B70" s="16"/>
      <c r="C70" s="245"/>
      <c r="D70" s="195"/>
      <c r="E70" s="111">
        <v>50</v>
      </c>
      <c r="F70" s="112">
        <v>32.258064516129032</v>
      </c>
      <c r="G70" s="113">
        <v>17.741935483870968</v>
      </c>
      <c r="H70" s="75"/>
      <c r="I70" s="75"/>
      <c r="J70" s="75"/>
      <c r="K70" s="75"/>
      <c r="L70" s="75"/>
      <c r="M70" s="75"/>
      <c r="N70" s="75"/>
      <c r="O70" s="75"/>
      <c r="P70" s="75"/>
      <c r="Q70" s="75"/>
      <c r="R70" s="75"/>
    </row>
    <row r="71" spans="1:18" s="57" customFormat="1" ht="13.5" customHeight="1" x14ac:dyDescent="0.15">
      <c r="A71" s="261" t="s">
        <v>404</v>
      </c>
      <c r="B71" s="56" t="s">
        <v>489</v>
      </c>
      <c r="D71" s="190">
        <v>1064</v>
      </c>
      <c r="E71" s="108">
        <v>784</v>
      </c>
      <c r="F71" s="109">
        <v>240</v>
      </c>
      <c r="G71" s="110">
        <v>40</v>
      </c>
    </row>
    <row r="72" spans="1:18" ht="13.5" customHeight="1" x14ac:dyDescent="0.15">
      <c r="A72" s="261"/>
      <c r="B72" s="9" t="s">
        <v>490</v>
      </c>
      <c r="C72" s="17"/>
      <c r="D72" s="194"/>
      <c r="E72" s="105">
        <v>73.68421052631578</v>
      </c>
      <c r="F72" s="106">
        <v>22.556390977443609</v>
      </c>
      <c r="G72" s="107">
        <v>3.7593984962406015</v>
      </c>
      <c r="H72" s="75"/>
      <c r="I72" s="75"/>
      <c r="J72" s="75"/>
      <c r="K72" s="75"/>
      <c r="L72" s="75"/>
      <c r="M72" s="75"/>
      <c r="N72" s="75"/>
      <c r="O72" s="75"/>
      <c r="P72" s="75"/>
      <c r="Q72" s="75"/>
      <c r="R72" s="75"/>
    </row>
    <row r="73" spans="1:18" s="57" customFormat="1" ht="13.5" customHeight="1" x14ac:dyDescent="0.15">
      <c r="A73" s="261"/>
      <c r="B73" s="56" t="s">
        <v>405</v>
      </c>
      <c r="D73" s="190">
        <v>348</v>
      </c>
      <c r="E73" s="108">
        <v>243</v>
      </c>
      <c r="F73" s="109">
        <v>100</v>
      </c>
      <c r="G73" s="110">
        <v>5</v>
      </c>
    </row>
    <row r="74" spans="1:18" ht="13.5" customHeight="1" x14ac:dyDescent="0.15">
      <c r="A74" s="261"/>
      <c r="B74" s="9" t="s">
        <v>490</v>
      </c>
      <c r="C74" s="17"/>
      <c r="D74" s="194"/>
      <c r="E74" s="105">
        <v>69.827586206896555</v>
      </c>
      <c r="F74" s="106">
        <v>28.735632183908045</v>
      </c>
      <c r="G74" s="107">
        <v>1.4367816091954022</v>
      </c>
      <c r="H74" s="75"/>
      <c r="I74" s="75"/>
      <c r="J74" s="75"/>
      <c r="K74" s="75"/>
      <c r="L74" s="75"/>
      <c r="M74" s="75"/>
      <c r="N74" s="75"/>
      <c r="O74" s="75"/>
      <c r="P74" s="75"/>
      <c r="Q74" s="75"/>
      <c r="R74" s="75"/>
    </row>
    <row r="75" spans="1:18" s="57" customFormat="1" ht="13.5" customHeight="1" x14ac:dyDescent="0.15">
      <c r="A75" s="261"/>
      <c r="B75" s="56" t="s">
        <v>406</v>
      </c>
      <c r="D75" s="190">
        <v>1043</v>
      </c>
      <c r="E75" s="108">
        <v>671</v>
      </c>
      <c r="F75" s="109">
        <v>237</v>
      </c>
      <c r="G75" s="110">
        <v>135</v>
      </c>
    </row>
    <row r="76" spans="1:18" ht="13.5" customHeight="1" thickBot="1" x14ac:dyDescent="0.2">
      <c r="A76" s="262"/>
      <c r="B76" s="16"/>
      <c r="C76" s="18"/>
      <c r="D76" s="195"/>
      <c r="E76" s="111">
        <v>64.333652924256953</v>
      </c>
      <c r="F76" s="112">
        <v>22.722914669223393</v>
      </c>
      <c r="G76" s="113">
        <v>12.943432406519657</v>
      </c>
      <c r="H76" s="75"/>
      <c r="I76" s="75"/>
      <c r="J76" s="75"/>
      <c r="K76" s="75"/>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7030A0"/>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5" t="s">
        <v>671</v>
      </c>
      <c r="G1" s="4"/>
      <c r="S1" s="49" t="s">
        <v>624</v>
      </c>
    </row>
    <row r="2" spans="1:19" ht="36" customHeight="1" thickBot="1" x14ac:dyDescent="0.2">
      <c r="A2" s="5" t="s">
        <v>625</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5"/>
      <c r="H3" s="48"/>
      <c r="I3" s="48"/>
      <c r="J3" s="48"/>
      <c r="K3" s="48"/>
      <c r="L3" s="48"/>
      <c r="M3" s="48"/>
      <c r="N3" s="48"/>
      <c r="O3" s="48"/>
      <c r="P3" s="48"/>
      <c r="Q3" s="48"/>
      <c r="R3" s="48"/>
    </row>
    <row r="4" spans="1:19" ht="171.9" customHeight="1" thickBot="1" x14ac:dyDescent="0.2">
      <c r="A4" s="21"/>
      <c r="B4" s="22"/>
      <c r="C4" s="23"/>
      <c r="D4" s="52" t="s">
        <v>346</v>
      </c>
      <c r="E4" s="50" t="s">
        <v>11</v>
      </c>
      <c r="F4" s="51" t="s">
        <v>10</v>
      </c>
      <c r="G4" s="53" t="s">
        <v>347</v>
      </c>
      <c r="H4" s="19"/>
      <c r="I4" s="19"/>
      <c r="J4" s="19"/>
      <c r="K4" s="19"/>
      <c r="L4" s="19"/>
      <c r="M4" s="19"/>
      <c r="N4" s="19"/>
      <c r="O4" s="19"/>
      <c r="P4" s="19"/>
      <c r="Q4" s="19"/>
      <c r="R4" s="19"/>
      <c r="S4" s="32"/>
    </row>
    <row r="5" spans="1:19" s="57" customFormat="1" ht="13.5" customHeight="1" x14ac:dyDescent="0.15">
      <c r="A5" s="58" t="s">
        <v>30</v>
      </c>
      <c r="B5" s="59"/>
      <c r="C5" s="59"/>
      <c r="D5" s="191">
        <v>2455</v>
      </c>
      <c r="E5" s="96">
        <v>1592</v>
      </c>
      <c r="F5" s="97">
        <v>662</v>
      </c>
      <c r="G5" s="98">
        <v>201</v>
      </c>
      <c r="H5" s="73"/>
      <c r="I5" s="73"/>
      <c r="J5" s="73"/>
      <c r="K5" s="73"/>
      <c r="L5" s="73"/>
      <c r="M5" s="73"/>
      <c r="N5" s="73"/>
      <c r="O5" s="73"/>
      <c r="P5" s="73"/>
      <c r="Q5" s="73"/>
      <c r="R5" s="73"/>
    </row>
    <row r="6" spans="1:19" ht="13.5" customHeight="1" thickBot="1" x14ac:dyDescent="0.2">
      <c r="A6" s="7"/>
      <c r="B6" s="8"/>
      <c r="C6" s="8"/>
      <c r="D6" s="192"/>
      <c r="E6" s="99">
        <v>64.847250509164965</v>
      </c>
      <c r="F6" s="100">
        <v>26.965376782077392</v>
      </c>
      <c r="G6" s="101">
        <v>8.1873727087576373</v>
      </c>
      <c r="H6" s="74"/>
      <c r="I6" s="74"/>
      <c r="J6" s="74"/>
      <c r="K6" s="74"/>
      <c r="L6" s="74"/>
      <c r="M6" s="74"/>
      <c r="N6" s="74"/>
      <c r="O6" s="74"/>
      <c r="P6" s="74"/>
      <c r="Q6" s="74"/>
      <c r="R6" s="74"/>
    </row>
    <row r="7" spans="1:19" s="57" customFormat="1" ht="13.5" customHeight="1" x14ac:dyDescent="0.15">
      <c r="A7" s="265" t="s">
        <v>31</v>
      </c>
      <c r="B7" s="55" t="s">
        <v>33</v>
      </c>
      <c r="C7" s="60"/>
      <c r="D7" s="193">
        <v>1196</v>
      </c>
      <c r="E7" s="102">
        <v>769</v>
      </c>
      <c r="F7" s="103">
        <v>330</v>
      </c>
      <c r="G7" s="104">
        <v>97</v>
      </c>
    </row>
    <row r="8" spans="1:19" ht="13.5" customHeight="1" x14ac:dyDescent="0.15">
      <c r="A8" s="263"/>
      <c r="B8" s="148"/>
      <c r="C8" s="17"/>
      <c r="D8" s="194"/>
      <c r="E8" s="105">
        <v>64.297658862876247</v>
      </c>
      <c r="F8" s="106">
        <v>27.591973244147155</v>
      </c>
      <c r="G8" s="107">
        <v>8.1103678929765888</v>
      </c>
      <c r="H8" s="75"/>
      <c r="I8" s="75"/>
      <c r="J8" s="75"/>
      <c r="K8" s="75"/>
      <c r="L8" s="75"/>
      <c r="M8" s="75"/>
      <c r="N8" s="75"/>
      <c r="O8" s="75"/>
      <c r="P8" s="75"/>
      <c r="Q8" s="75"/>
      <c r="R8" s="75"/>
    </row>
    <row r="9" spans="1:19" s="57" customFormat="1" ht="13.5" customHeight="1" x14ac:dyDescent="0.15">
      <c r="A9" s="263"/>
      <c r="B9" s="56" t="s">
        <v>35</v>
      </c>
      <c r="D9" s="190">
        <v>223</v>
      </c>
      <c r="E9" s="108">
        <v>145</v>
      </c>
      <c r="F9" s="109">
        <v>60</v>
      </c>
      <c r="G9" s="110">
        <v>18</v>
      </c>
    </row>
    <row r="10" spans="1:19" ht="13.5" customHeight="1" x14ac:dyDescent="0.15">
      <c r="A10" s="263"/>
      <c r="B10" s="148"/>
      <c r="C10" s="17"/>
      <c r="D10" s="194"/>
      <c r="E10" s="105">
        <v>65.02242152466367</v>
      </c>
      <c r="F10" s="106">
        <v>26.905829596412556</v>
      </c>
      <c r="G10" s="107">
        <v>8.071748878923767</v>
      </c>
      <c r="H10" s="75"/>
      <c r="I10" s="75"/>
      <c r="J10" s="75"/>
      <c r="K10" s="75"/>
      <c r="L10" s="75"/>
      <c r="M10" s="75"/>
      <c r="N10" s="75"/>
      <c r="O10" s="75"/>
      <c r="P10" s="75"/>
      <c r="Q10" s="75"/>
      <c r="R10" s="75"/>
    </row>
    <row r="11" spans="1:19" s="57" customFormat="1" ht="13.5" customHeight="1" x14ac:dyDescent="0.15">
      <c r="A11" s="263"/>
      <c r="B11" s="56" t="s">
        <v>37</v>
      </c>
      <c r="D11" s="190">
        <v>607</v>
      </c>
      <c r="E11" s="108">
        <v>402</v>
      </c>
      <c r="F11" s="109">
        <v>159</v>
      </c>
      <c r="G11" s="110">
        <v>46</v>
      </c>
    </row>
    <row r="12" spans="1:19" ht="13.5" customHeight="1" x14ac:dyDescent="0.15">
      <c r="A12" s="263"/>
      <c r="B12" s="148"/>
      <c r="C12" s="17"/>
      <c r="D12" s="194"/>
      <c r="E12" s="105">
        <v>66.227347611202632</v>
      </c>
      <c r="F12" s="106">
        <v>26.194398682042834</v>
      </c>
      <c r="G12" s="107">
        <v>7.5782537067545297</v>
      </c>
      <c r="H12" s="75"/>
      <c r="I12" s="75"/>
      <c r="J12" s="75"/>
      <c r="K12" s="75"/>
      <c r="L12" s="75"/>
      <c r="M12" s="75"/>
      <c r="N12" s="75"/>
      <c r="O12" s="75"/>
      <c r="P12" s="75"/>
      <c r="Q12" s="75"/>
      <c r="R12" s="75"/>
    </row>
    <row r="13" spans="1:19" s="57" customFormat="1" ht="13.5" customHeight="1" x14ac:dyDescent="0.15">
      <c r="A13" s="263"/>
      <c r="B13" s="56" t="s">
        <v>39</v>
      </c>
      <c r="D13" s="190">
        <v>159</v>
      </c>
      <c r="E13" s="108">
        <v>89</v>
      </c>
      <c r="F13" s="109">
        <v>50</v>
      </c>
      <c r="G13" s="110">
        <v>20</v>
      </c>
    </row>
    <row r="14" spans="1:19" ht="13.5" customHeight="1" x14ac:dyDescent="0.15">
      <c r="A14" s="263"/>
      <c r="B14" s="148"/>
      <c r="C14" s="17"/>
      <c r="D14" s="194"/>
      <c r="E14" s="105">
        <v>55.974842767295598</v>
      </c>
      <c r="F14" s="106">
        <v>31.446540880503143</v>
      </c>
      <c r="G14" s="107">
        <v>12.578616352201259</v>
      </c>
      <c r="H14" s="75"/>
      <c r="I14" s="75"/>
      <c r="J14" s="75"/>
      <c r="K14" s="75"/>
      <c r="L14" s="75"/>
      <c r="M14" s="75"/>
      <c r="N14" s="75"/>
      <c r="O14" s="75"/>
      <c r="P14" s="75"/>
      <c r="Q14" s="75"/>
      <c r="R14" s="75"/>
    </row>
    <row r="15" spans="1:19" s="57" customFormat="1" ht="13.5" customHeight="1" x14ac:dyDescent="0.15">
      <c r="A15" s="263"/>
      <c r="B15" s="56" t="s">
        <v>41</v>
      </c>
      <c r="D15" s="190">
        <v>186</v>
      </c>
      <c r="E15" s="108">
        <v>132</v>
      </c>
      <c r="F15" s="109">
        <v>39</v>
      </c>
      <c r="G15" s="110">
        <v>15</v>
      </c>
    </row>
    <row r="16" spans="1:19" ht="13.5" customHeight="1" x14ac:dyDescent="0.15">
      <c r="A16" s="263"/>
      <c r="B16" s="148"/>
      <c r="C16" s="17"/>
      <c r="D16" s="194"/>
      <c r="E16" s="105">
        <v>70.967741935483872</v>
      </c>
      <c r="F16" s="106">
        <v>20.967741935483872</v>
      </c>
      <c r="G16" s="107">
        <v>8.064516129032258</v>
      </c>
      <c r="H16" s="75"/>
      <c r="I16" s="75"/>
      <c r="J16" s="75"/>
      <c r="K16" s="75"/>
      <c r="L16" s="75"/>
      <c r="M16" s="75"/>
      <c r="N16" s="75"/>
      <c r="O16" s="75"/>
      <c r="P16" s="75"/>
      <c r="Q16" s="75"/>
      <c r="R16" s="75"/>
    </row>
    <row r="17" spans="1:18" s="57" customFormat="1" ht="13.5" customHeight="1" x14ac:dyDescent="0.15">
      <c r="A17" s="263"/>
      <c r="B17" s="56" t="s">
        <v>43</v>
      </c>
      <c r="D17" s="190">
        <v>84</v>
      </c>
      <c r="E17" s="108">
        <v>55</v>
      </c>
      <c r="F17" s="109">
        <v>24</v>
      </c>
      <c r="G17" s="110">
        <v>5</v>
      </c>
    </row>
    <row r="18" spans="1:18" ht="13.5" customHeight="1" thickBot="1" x14ac:dyDescent="0.2">
      <c r="A18" s="264"/>
      <c r="B18" s="150"/>
      <c r="C18" s="18"/>
      <c r="D18" s="195"/>
      <c r="E18" s="111">
        <v>65.476190476190482</v>
      </c>
      <c r="F18" s="112">
        <v>28.571428571428569</v>
      </c>
      <c r="G18" s="113">
        <v>5.9523809523809517</v>
      </c>
      <c r="H18" s="75"/>
      <c r="I18" s="75"/>
      <c r="J18" s="75"/>
      <c r="K18" s="75"/>
      <c r="L18" s="75"/>
      <c r="M18" s="75"/>
      <c r="N18" s="75"/>
      <c r="O18" s="75"/>
      <c r="P18" s="75"/>
      <c r="Q18" s="75"/>
      <c r="R18" s="75"/>
    </row>
    <row r="19" spans="1:18" s="57" customFormat="1" ht="13.5" customHeight="1" x14ac:dyDescent="0.15">
      <c r="A19" s="265" t="s">
        <v>0</v>
      </c>
      <c r="B19" s="55" t="s">
        <v>1</v>
      </c>
      <c r="C19" s="217"/>
      <c r="D19" s="193">
        <v>993</v>
      </c>
      <c r="E19" s="102">
        <v>585</v>
      </c>
      <c r="F19" s="103">
        <v>328</v>
      </c>
      <c r="G19" s="104">
        <v>80</v>
      </c>
    </row>
    <row r="20" spans="1:18" ht="13.5" customHeight="1" x14ac:dyDescent="0.15">
      <c r="A20" s="263"/>
      <c r="B20" s="56"/>
      <c r="C20" s="218"/>
      <c r="D20" s="190"/>
      <c r="E20" s="219">
        <v>58.912386706948638</v>
      </c>
      <c r="F20" s="220">
        <v>33.031218529707957</v>
      </c>
      <c r="G20" s="221">
        <v>8.0563947633434037</v>
      </c>
      <c r="H20" s="75"/>
      <c r="I20" s="75"/>
      <c r="J20" s="75"/>
      <c r="K20" s="75"/>
      <c r="L20" s="75"/>
      <c r="M20" s="75"/>
      <c r="N20" s="75"/>
      <c r="O20" s="75"/>
      <c r="P20" s="75"/>
      <c r="Q20" s="75"/>
      <c r="R20" s="75"/>
    </row>
    <row r="21" spans="1:18" s="57" customFormat="1" ht="13.5" customHeight="1" x14ac:dyDescent="0.15">
      <c r="A21" s="263"/>
      <c r="B21" s="149" t="s">
        <v>2</v>
      </c>
      <c r="C21" s="229"/>
      <c r="D21" s="206">
        <v>1427</v>
      </c>
      <c r="E21" s="230">
        <v>988</v>
      </c>
      <c r="F21" s="231">
        <v>325</v>
      </c>
      <c r="G21" s="232">
        <v>114</v>
      </c>
    </row>
    <row r="22" spans="1:18" ht="13.5" customHeight="1" x14ac:dyDescent="0.15">
      <c r="A22" s="263"/>
      <c r="B22" s="148"/>
      <c r="C22" s="17"/>
      <c r="D22" s="194"/>
      <c r="E22" s="105">
        <v>69.236159775753322</v>
      </c>
      <c r="F22" s="106">
        <v>22.775052557813595</v>
      </c>
      <c r="G22" s="107">
        <v>7.988787666433077</v>
      </c>
      <c r="H22" s="75"/>
      <c r="I22" s="75"/>
      <c r="J22" s="75"/>
      <c r="K22" s="75"/>
      <c r="L22" s="75"/>
      <c r="M22" s="75"/>
      <c r="N22" s="75"/>
      <c r="O22" s="75"/>
      <c r="P22" s="75"/>
      <c r="Q22" s="75"/>
      <c r="R22" s="75"/>
    </row>
    <row r="23" spans="1:18" s="57" customFormat="1" ht="13.5" customHeight="1" x14ac:dyDescent="0.15">
      <c r="A23" s="263"/>
      <c r="B23" s="56" t="s">
        <v>46</v>
      </c>
      <c r="D23" s="190">
        <v>35</v>
      </c>
      <c r="E23" s="108">
        <v>19</v>
      </c>
      <c r="F23" s="109">
        <v>9</v>
      </c>
      <c r="G23" s="110">
        <v>7</v>
      </c>
    </row>
    <row r="24" spans="1:18" ht="13.5" customHeight="1" thickBot="1" x14ac:dyDescent="0.2">
      <c r="A24" s="264"/>
      <c r="B24" s="150"/>
      <c r="C24" s="18"/>
      <c r="D24" s="195"/>
      <c r="E24" s="111">
        <v>54.285714285714285</v>
      </c>
      <c r="F24" s="112">
        <v>25.714285714285712</v>
      </c>
      <c r="G24" s="113">
        <v>20</v>
      </c>
      <c r="H24" s="75"/>
      <c r="I24" s="75"/>
      <c r="J24" s="75"/>
      <c r="K24" s="75"/>
      <c r="L24" s="75"/>
      <c r="M24" s="75"/>
      <c r="N24" s="75"/>
      <c r="O24" s="75"/>
      <c r="P24" s="75"/>
      <c r="Q24" s="75"/>
      <c r="R24" s="75"/>
    </row>
    <row r="25" spans="1:18" s="57" customFormat="1" ht="13.5" customHeight="1" x14ac:dyDescent="0.15">
      <c r="A25" s="265" t="s">
        <v>44</v>
      </c>
      <c r="B25" s="55" t="s">
        <v>3</v>
      </c>
      <c r="C25" s="60"/>
      <c r="D25" s="196">
        <v>119</v>
      </c>
      <c r="E25" s="102">
        <v>75</v>
      </c>
      <c r="F25" s="103">
        <v>44</v>
      </c>
      <c r="G25" s="104">
        <v>0</v>
      </c>
    </row>
    <row r="26" spans="1:18" ht="13.5" customHeight="1" x14ac:dyDescent="0.15">
      <c r="A26" s="263"/>
      <c r="B26" s="56"/>
      <c r="D26" s="191"/>
      <c r="E26" s="219">
        <v>63.02521008403361</v>
      </c>
      <c r="F26" s="220">
        <v>36.97478991596639</v>
      </c>
      <c r="G26" s="221">
        <v>0</v>
      </c>
      <c r="H26" s="75"/>
      <c r="I26" s="75"/>
      <c r="J26" s="75"/>
      <c r="K26" s="75"/>
      <c r="L26" s="75"/>
      <c r="M26" s="75"/>
      <c r="N26" s="75"/>
      <c r="O26" s="75"/>
      <c r="P26" s="75"/>
      <c r="Q26" s="75"/>
      <c r="R26" s="75"/>
    </row>
    <row r="27" spans="1:18" s="57" customFormat="1" ht="13.5" customHeight="1" x14ac:dyDescent="0.15">
      <c r="A27" s="263"/>
      <c r="B27" s="149" t="s">
        <v>4</v>
      </c>
      <c r="C27" s="229"/>
      <c r="D27" s="207">
        <v>208</v>
      </c>
      <c r="E27" s="230">
        <v>148</v>
      </c>
      <c r="F27" s="231">
        <v>55</v>
      </c>
      <c r="G27" s="232">
        <v>5</v>
      </c>
    </row>
    <row r="28" spans="1:18" ht="13.5" customHeight="1" x14ac:dyDescent="0.15">
      <c r="A28" s="263"/>
      <c r="B28" s="56"/>
      <c r="D28" s="191"/>
      <c r="E28" s="219">
        <v>71.15384615384616</v>
      </c>
      <c r="F28" s="220">
        <v>26.442307692307693</v>
      </c>
      <c r="G28" s="221">
        <v>2.4038461538461542</v>
      </c>
      <c r="H28" s="75"/>
      <c r="I28" s="75"/>
      <c r="J28" s="75"/>
      <c r="K28" s="75"/>
      <c r="L28" s="75"/>
      <c r="M28" s="75"/>
      <c r="N28" s="75"/>
      <c r="O28" s="75"/>
      <c r="P28" s="75"/>
      <c r="Q28" s="75"/>
      <c r="R28" s="75"/>
    </row>
    <row r="29" spans="1:18" s="57" customFormat="1" ht="13.5" customHeight="1" x14ac:dyDescent="0.15">
      <c r="A29" s="263"/>
      <c r="B29" s="149" t="s">
        <v>5</v>
      </c>
      <c r="C29" s="229"/>
      <c r="D29" s="207">
        <v>358</v>
      </c>
      <c r="E29" s="230">
        <v>267</v>
      </c>
      <c r="F29" s="231">
        <v>90</v>
      </c>
      <c r="G29" s="232">
        <v>1</v>
      </c>
    </row>
    <row r="30" spans="1:18" ht="13.5" customHeight="1" x14ac:dyDescent="0.15">
      <c r="A30" s="263"/>
      <c r="B30" s="148"/>
      <c r="C30" s="17"/>
      <c r="D30" s="197"/>
      <c r="E30" s="105">
        <v>74.58100558659217</v>
      </c>
      <c r="F30" s="106">
        <v>25.139664804469277</v>
      </c>
      <c r="G30" s="107">
        <v>0.27932960893854747</v>
      </c>
      <c r="H30" s="75"/>
      <c r="I30" s="75"/>
      <c r="J30" s="75"/>
      <c r="K30" s="75"/>
      <c r="L30" s="75"/>
      <c r="M30" s="75"/>
      <c r="N30" s="75"/>
      <c r="O30" s="75"/>
      <c r="P30" s="75"/>
      <c r="Q30" s="75"/>
      <c r="R30" s="75"/>
    </row>
    <row r="31" spans="1:18" s="57" customFormat="1" ht="13.5" customHeight="1" x14ac:dyDescent="0.15">
      <c r="A31" s="263"/>
      <c r="B31" s="149" t="s">
        <v>6</v>
      </c>
      <c r="C31" s="229"/>
      <c r="D31" s="207">
        <v>457</v>
      </c>
      <c r="E31" s="230">
        <v>335</v>
      </c>
      <c r="F31" s="231">
        <v>109</v>
      </c>
      <c r="G31" s="232">
        <v>13</v>
      </c>
    </row>
    <row r="32" spans="1:18" ht="13.5" customHeight="1" x14ac:dyDescent="0.15">
      <c r="A32" s="263"/>
      <c r="B32" s="148"/>
      <c r="C32" s="17"/>
      <c r="D32" s="197"/>
      <c r="E32" s="105">
        <v>73.304157549234134</v>
      </c>
      <c r="F32" s="106">
        <v>23.851203501094094</v>
      </c>
      <c r="G32" s="107">
        <v>2.8446389496717726</v>
      </c>
      <c r="H32" s="75"/>
      <c r="I32" s="75"/>
      <c r="J32" s="75"/>
      <c r="K32" s="75"/>
      <c r="L32" s="75"/>
      <c r="M32" s="75"/>
      <c r="N32" s="75"/>
      <c r="O32" s="75"/>
      <c r="P32" s="75"/>
      <c r="Q32" s="75"/>
      <c r="R32" s="75"/>
    </row>
    <row r="33" spans="1:18" s="57" customFormat="1" ht="13.5" customHeight="1" x14ac:dyDescent="0.15">
      <c r="A33" s="263"/>
      <c r="B33" s="149" t="s">
        <v>7</v>
      </c>
      <c r="C33" s="229"/>
      <c r="D33" s="207">
        <v>531</v>
      </c>
      <c r="E33" s="230">
        <v>363</v>
      </c>
      <c r="F33" s="231">
        <v>139</v>
      </c>
      <c r="G33" s="232">
        <v>29</v>
      </c>
    </row>
    <row r="34" spans="1:18" ht="13.5" customHeight="1" x14ac:dyDescent="0.15">
      <c r="A34" s="263"/>
      <c r="B34" s="148"/>
      <c r="C34" s="17"/>
      <c r="D34" s="197"/>
      <c r="E34" s="105">
        <v>68.361581920903959</v>
      </c>
      <c r="F34" s="106">
        <v>26.177024482109228</v>
      </c>
      <c r="G34" s="107">
        <v>5.4613935969868175</v>
      </c>
      <c r="H34" s="75"/>
      <c r="I34" s="75"/>
      <c r="J34" s="75"/>
      <c r="K34" s="75"/>
      <c r="L34" s="75"/>
      <c r="M34" s="75"/>
      <c r="N34" s="75"/>
      <c r="O34" s="75"/>
      <c r="P34" s="75"/>
      <c r="Q34" s="75"/>
      <c r="R34" s="75"/>
    </row>
    <row r="35" spans="1:18" s="57" customFormat="1" ht="13.5" customHeight="1" x14ac:dyDescent="0.15">
      <c r="A35" s="263"/>
      <c r="B35" s="149" t="s">
        <v>45</v>
      </c>
      <c r="C35" s="229"/>
      <c r="D35" s="207">
        <v>750</v>
      </c>
      <c r="E35" s="230">
        <v>388</v>
      </c>
      <c r="F35" s="231">
        <v>216</v>
      </c>
      <c r="G35" s="232">
        <v>146</v>
      </c>
    </row>
    <row r="36" spans="1:18" ht="13.5" customHeight="1" x14ac:dyDescent="0.15">
      <c r="A36" s="263"/>
      <c r="B36" s="148"/>
      <c r="C36" s="17"/>
      <c r="D36" s="197"/>
      <c r="E36" s="105">
        <v>51.733333333333334</v>
      </c>
      <c r="F36" s="106">
        <v>28.799999999999997</v>
      </c>
      <c r="G36" s="107">
        <v>19.466666666666665</v>
      </c>
      <c r="H36" s="75"/>
      <c r="I36" s="75"/>
      <c r="J36" s="75"/>
      <c r="K36" s="75"/>
      <c r="L36" s="75"/>
      <c r="M36" s="75"/>
      <c r="N36" s="75"/>
      <c r="O36" s="75"/>
      <c r="P36" s="75"/>
      <c r="Q36" s="75"/>
      <c r="R36" s="75"/>
    </row>
    <row r="37" spans="1:18" s="57" customFormat="1" ht="13.5" customHeight="1" x14ac:dyDescent="0.15">
      <c r="A37" s="263"/>
      <c r="B37" s="56" t="s">
        <v>46</v>
      </c>
      <c r="D37" s="191">
        <v>32</v>
      </c>
      <c r="E37" s="108">
        <v>16</v>
      </c>
      <c r="F37" s="109">
        <v>9</v>
      </c>
      <c r="G37" s="110">
        <v>7</v>
      </c>
    </row>
    <row r="38" spans="1:18" ht="13.5" customHeight="1" thickBot="1" x14ac:dyDescent="0.2">
      <c r="A38" s="263"/>
      <c r="B38" s="56"/>
      <c r="D38" s="192"/>
      <c r="E38" s="111">
        <v>50</v>
      </c>
      <c r="F38" s="112">
        <v>28.125</v>
      </c>
      <c r="G38" s="113">
        <v>21.875</v>
      </c>
      <c r="H38" s="75"/>
      <c r="I38" s="75"/>
      <c r="J38" s="75"/>
      <c r="K38" s="75"/>
      <c r="L38" s="75"/>
      <c r="M38" s="75"/>
      <c r="N38" s="75"/>
      <c r="O38" s="75"/>
      <c r="P38" s="75"/>
      <c r="Q38" s="75"/>
      <c r="R38" s="75"/>
    </row>
    <row r="39" spans="1:18" s="57" customFormat="1" ht="13.5" customHeight="1" x14ac:dyDescent="0.15">
      <c r="A39" s="265" t="s">
        <v>47</v>
      </c>
      <c r="B39" s="55" t="s">
        <v>49</v>
      </c>
      <c r="C39" s="217"/>
      <c r="D39" s="190">
        <v>365</v>
      </c>
      <c r="E39" s="108">
        <v>224</v>
      </c>
      <c r="F39" s="109">
        <v>132</v>
      </c>
      <c r="G39" s="110">
        <v>9</v>
      </c>
    </row>
    <row r="40" spans="1:18" ht="13.5" customHeight="1" x14ac:dyDescent="0.15">
      <c r="A40" s="263"/>
      <c r="B40" s="56"/>
      <c r="C40" s="218"/>
      <c r="D40" s="190"/>
      <c r="E40" s="219">
        <v>61.369863013698634</v>
      </c>
      <c r="F40" s="220">
        <v>36.164383561643838</v>
      </c>
      <c r="G40" s="221">
        <v>2.4657534246575343</v>
      </c>
      <c r="H40" s="75"/>
      <c r="I40" s="75"/>
      <c r="J40" s="75"/>
      <c r="K40" s="75"/>
      <c r="L40" s="75"/>
      <c r="M40" s="75"/>
      <c r="N40" s="75"/>
      <c r="O40" s="75"/>
      <c r="P40" s="75"/>
      <c r="Q40" s="75"/>
      <c r="R40" s="75"/>
    </row>
    <row r="41" spans="1:18" s="57" customFormat="1" ht="13.5" customHeight="1" x14ac:dyDescent="0.15">
      <c r="A41" s="263"/>
      <c r="B41" s="149" t="s">
        <v>51</v>
      </c>
      <c r="C41" s="246"/>
      <c r="D41" s="206">
        <v>1728</v>
      </c>
      <c r="E41" s="230">
        <v>1158</v>
      </c>
      <c r="F41" s="231">
        <v>430</v>
      </c>
      <c r="G41" s="232">
        <v>140</v>
      </c>
    </row>
    <row r="42" spans="1:18" ht="13.5" customHeight="1" x14ac:dyDescent="0.15">
      <c r="A42" s="263"/>
      <c r="B42" s="148"/>
      <c r="C42" s="243"/>
      <c r="D42" s="194"/>
      <c r="E42" s="105">
        <v>67.013888888888886</v>
      </c>
      <c r="F42" s="106">
        <v>24.88425925925926</v>
      </c>
      <c r="G42" s="107">
        <v>8.1018518518518512</v>
      </c>
      <c r="H42" s="75"/>
      <c r="I42" s="75"/>
      <c r="J42" s="75"/>
      <c r="K42" s="75"/>
      <c r="L42" s="75"/>
      <c r="M42" s="75"/>
      <c r="N42" s="75"/>
      <c r="O42" s="75"/>
      <c r="P42" s="75"/>
      <c r="Q42" s="75"/>
      <c r="R42" s="75"/>
    </row>
    <row r="43" spans="1:18" s="57" customFormat="1" ht="13.5" customHeight="1" x14ac:dyDescent="0.15">
      <c r="A43" s="263"/>
      <c r="B43" s="149" t="s">
        <v>52</v>
      </c>
      <c r="C43" s="246"/>
      <c r="D43" s="206">
        <v>317</v>
      </c>
      <c r="E43" s="230">
        <v>191</v>
      </c>
      <c r="F43" s="231">
        <v>89</v>
      </c>
      <c r="G43" s="232">
        <v>37</v>
      </c>
    </row>
    <row r="44" spans="1:18" ht="13.5" customHeight="1" x14ac:dyDescent="0.15">
      <c r="A44" s="263"/>
      <c r="B44" s="148"/>
      <c r="C44" s="243"/>
      <c r="D44" s="194"/>
      <c r="E44" s="105">
        <v>60.252365930599375</v>
      </c>
      <c r="F44" s="106">
        <v>28.075709779179807</v>
      </c>
      <c r="G44" s="107">
        <v>11.67192429022082</v>
      </c>
      <c r="H44" s="75"/>
      <c r="I44" s="75"/>
      <c r="J44" s="75"/>
      <c r="K44" s="75"/>
      <c r="L44" s="75"/>
      <c r="M44" s="75"/>
      <c r="N44" s="75"/>
      <c r="O44" s="75"/>
      <c r="P44" s="75"/>
      <c r="Q44" s="75"/>
      <c r="R44" s="75"/>
    </row>
    <row r="45" spans="1:18" s="57" customFormat="1" ht="13.5" customHeight="1" x14ac:dyDescent="0.15">
      <c r="A45" s="263"/>
      <c r="B45" s="56" t="s">
        <v>72</v>
      </c>
      <c r="C45" s="244"/>
      <c r="D45" s="190">
        <v>45</v>
      </c>
      <c r="E45" s="108">
        <v>19</v>
      </c>
      <c r="F45" s="109">
        <v>11</v>
      </c>
      <c r="G45" s="110">
        <v>15</v>
      </c>
    </row>
    <row r="46" spans="1:18" ht="13.5" customHeight="1" thickBot="1" x14ac:dyDescent="0.2">
      <c r="A46" s="264"/>
      <c r="B46" s="150"/>
      <c r="C46" s="245"/>
      <c r="D46" s="195"/>
      <c r="E46" s="111">
        <v>42.222222222222221</v>
      </c>
      <c r="F46" s="112">
        <v>24.444444444444443</v>
      </c>
      <c r="G46" s="113">
        <v>33.333333333333329</v>
      </c>
      <c r="H46" s="75"/>
      <c r="I46" s="75"/>
      <c r="J46" s="75"/>
      <c r="K46" s="75"/>
      <c r="L46" s="75"/>
      <c r="M46" s="75"/>
      <c r="N46" s="75"/>
      <c r="O46" s="75"/>
      <c r="P46" s="75"/>
      <c r="Q46" s="75"/>
      <c r="R46" s="75"/>
    </row>
    <row r="47" spans="1:18" s="57" customFormat="1" ht="13.5" customHeight="1" x14ac:dyDescent="0.15">
      <c r="A47" s="265" t="s">
        <v>224</v>
      </c>
      <c r="B47" s="55" t="s">
        <v>54</v>
      </c>
      <c r="C47" s="217"/>
      <c r="D47" s="190">
        <v>95</v>
      </c>
      <c r="E47" s="108">
        <v>56</v>
      </c>
      <c r="F47" s="109">
        <v>39</v>
      </c>
      <c r="G47" s="110">
        <v>0</v>
      </c>
    </row>
    <row r="48" spans="1:18" ht="13.5" customHeight="1" x14ac:dyDescent="0.15">
      <c r="A48" s="263"/>
      <c r="B48" s="56"/>
      <c r="C48" s="218"/>
      <c r="D48" s="190"/>
      <c r="E48" s="219">
        <v>58.947368421052623</v>
      </c>
      <c r="F48" s="220">
        <v>41.05263157894737</v>
      </c>
      <c r="G48" s="221">
        <v>0</v>
      </c>
      <c r="H48" s="75"/>
      <c r="I48" s="75"/>
      <c r="J48" s="75"/>
      <c r="K48" s="75"/>
      <c r="L48" s="75"/>
      <c r="M48" s="75"/>
      <c r="N48" s="75"/>
      <c r="O48" s="75"/>
      <c r="P48" s="75"/>
      <c r="Q48" s="75"/>
      <c r="R48" s="75"/>
    </row>
    <row r="49" spans="1:18" s="57" customFormat="1" ht="13.5" customHeight="1" x14ac:dyDescent="0.15">
      <c r="A49" s="263"/>
      <c r="B49" s="149" t="s">
        <v>393</v>
      </c>
      <c r="C49" s="246"/>
      <c r="D49" s="206">
        <v>332</v>
      </c>
      <c r="E49" s="230">
        <v>212</v>
      </c>
      <c r="F49" s="231">
        <v>113</v>
      </c>
      <c r="G49" s="232">
        <v>7</v>
      </c>
    </row>
    <row r="50" spans="1:18" ht="13.5" customHeight="1" x14ac:dyDescent="0.15">
      <c r="A50" s="263"/>
      <c r="B50" s="148"/>
      <c r="C50" s="243"/>
      <c r="D50" s="194"/>
      <c r="E50" s="105">
        <v>63.855421686746979</v>
      </c>
      <c r="F50" s="106">
        <v>34.036144578313255</v>
      </c>
      <c r="G50" s="107">
        <v>2.1084337349397591</v>
      </c>
      <c r="H50" s="75"/>
      <c r="I50" s="75"/>
      <c r="J50" s="75"/>
      <c r="K50" s="75"/>
      <c r="L50" s="75"/>
      <c r="M50" s="75"/>
      <c r="N50" s="75"/>
      <c r="O50" s="75"/>
      <c r="P50" s="75"/>
      <c r="Q50" s="75"/>
      <c r="R50" s="75"/>
    </row>
    <row r="51" spans="1:18" s="57" customFormat="1" ht="13.5" customHeight="1" x14ac:dyDescent="0.15">
      <c r="A51" s="263"/>
      <c r="B51" s="149" t="s">
        <v>56</v>
      </c>
      <c r="C51" s="246"/>
      <c r="D51" s="206">
        <v>216</v>
      </c>
      <c r="E51" s="230">
        <v>171</v>
      </c>
      <c r="F51" s="231">
        <v>37</v>
      </c>
      <c r="G51" s="232">
        <v>8</v>
      </c>
    </row>
    <row r="52" spans="1:18" ht="13.5" customHeight="1" x14ac:dyDescent="0.15">
      <c r="A52" s="263"/>
      <c r="B52" s="148"/>
      <c r="C52" s="243"/>
      <c r="D52" s="194"/>
      <c r="E52" s="105">
        <v>79.166666666666657</v>
      </c>
      <c r="F52" s="106">
        <v>17.12962962962963</v>
      </c>
      <c r="G52" s="107">
        <v>3.7037037037037033</v>
      </c>
      <c r="H52" s="75"/>
      <c r="I52" s="75"/>
      <c r="J52" s="75"/>
      <c r="K52" s="75"/>
      <c r="L52" s="75"/>
      <c r="M52" s="75"/>
      <c r="N52" s="75"/>
      <c r="O52" s="75"/>
      <c r="P52" s="75"/>
      <c r="Q52" s="75"/>
      <c r="R52" s="75"/>
    </row>
    <row r="53" spans="1:18" s="57" customFormat="1" ht="13.5" customHeight="1" x14ac:dyDescent="0.15">
      <c r="A53" s="263"/>
      <c r="B53" s="149" t="s">
        <v>58</v>
      </c>
      <c r="C53" s="246"/>
      <c r="D53" s="206">
        <v>177</v>
      </c>
      <c r="E53" s="230">
        <v>131</v>
      </c>
      <c r="F53" s="231">
        <v>41</v>
      </c>
      <c r="G53" s="232">
        <v>5</v>
      </c>
    </row>
    <row r="54" spans="1:18" ht="13.5" customHeight="1" x14ac:dyDescent="0.15">
      <c r="A54" s="263"/>
      <c r="B54" s="148"/>
      <c r="C54" s="243"/>
      <c r="D54" s="194"/>
      <c r="E54" s="105">
        <v>74.011299435028249</v>
      </c>
      <c r="F54" s="106">
        <v>23.163841807909606</v>
      </c>
      <c r="G54" s="107">
        <v>2.8248587570621471</v>
      </c>
      <c r="H54" s="75"/>
      <c r="I54" s="75"/>
      <c r="J54" s="75"/>
      <c r="K54" s="75"/>
      <c r="L54" s="75"/>
      <c r="M54" s="75"/>
      <c r="N54" s="75"/>
      <c r="O54" s="75"/>
      <c r="P54" s="75"/>
      <c r="Q54" s="75"/>
      <c r="R54" s="75"/>
    </row>
    <row r="55" spans="1:18" s="57" customFormat="1" ht="13.5" customHeight="1" x14ac:dyDescent="0.15">
      <c r="A55" s="263"/>
      <c r="B55" s="149" t="s">
        <v>60</v>
      </c>
      <c r="C55" s="246"/>
      <c r="D55" s="206">
        <v>396</v>
      </c>
      <c r="E55" s="230">
        <v>291</v>
      </c>
      <c r="F55" s="231">
        <v>98</v>
      </c>
      <c r="G55" s="232">
        <v>7</v>
      </c>
    </row>
    <row r="56" spans="1:18" ht="13.5" customHeight="1" x14ac:dyDescent="0.15">
      <c r="A56" s="263"/>
      <c r="B56" s="148"/>
      <c r="C56" s="243"/>
      <c r="D56" s="194"/>
      <c r="E56" s="105">
        <v>73.484848484848484</v>
      </c>
      <c r="F56" s="106">
        <v>24.747474747474747</v>
      </c>
      <c r="G56" s="107">
        <v>1.7676767676767675</v>
      </c>
      <c r="H56" s="75"/>
      <c r="I56" s="75"/>
      <c r="J56" s="75"/>
      <c r="K56" s="75"/>
      <c r="L56" s="75"/>
      <c r="M56" s="75"/>
      <c r="N56" s="75"/>
      <c r="O56" s="75"/>
      <c r="P56" s="75"/>
      <c r="Q56" s="75"/>
      <c r="R56" s="75"/>
    </row>
    <row r="57" spans="1:18" s="57" customFormat="1" ht="13.5" customHeight="1" x14ac:dyDescent="0.15">
      <c r="A57" s="263"/>
      <c r="B57" s="149" t="s">
        <v>62</v>
      </c>
      <c r="C57" s="246"/>
      <c r="D57" s="206">
        <v>207</v>
      </c>
      <c r="E57" s="230">
        <v>146</v>
      </c>
      <c r="F57" s="231">
        <v>53</v>
      </c>
      <c r="G57" s="232">
        <v>8</v>
      </c>
    </row>
    <row r="58" spans="1:18" ht="13.5" customHeight="1" x14ac:dyDescent="0.15">
      <c r="A58" s="263"/>
      <c r="B58" s="148"/>
      <c r="C58" s="243"/>
      <c r="D58" s="194"/>
      <c r="E58" s="105">
        <v>70.531400966183583</v>
      </c>
      <c r="F58" s="106">
        <v>25.60386473429952</v>
      </c>
      <c r="G58" s="107">
        <v>3.8647342995169081</v>
      </c>
      <c r="H58" s="75"/>
      <c r="I58" s="75"/>
      <c r="J58" s="75"/>
      <c r="K58" s="75"/>
      <c r="L58" s="75"/>
      <c r="M58" s="75"/>
      <c r="N58" s="75"/>
      <c r="O58" s="75"/>
      <c r="P58" s="75"/>
      <c r="Q58" s="75"/>
      <c r="R58" s="75"/>
    </row>
    <row r="59" spans="1:18" s="57" customFormat="1" ht="13.5" customHeight="1" x14ac:dyDescent="0.15">
      <c r="A59" s="263"/>
      <c r="B59" s="149" t="s">
        <v>64</v>
      </c>
      <c r="C59" s="246"/>
      <c r="D59" s="206">
        <v>142</v>
      </c>
      <c r="E59" s="230">
        <v>83</v>
      </c>
      <c r="F59" s="231">
        <v>35</v>
      </c>
      <c r="G59" s="232">
        <v>24</v>
      </c>
    </row>
    <row r="60" spans="1:18" ht="13.5" customHeight="1" x14ac:dyDescent="0.15">
      <c r="A60" s="263"/>
      <c r="B60" s="148"/>
      <c r="C60" s="243"/>
      <c r="D60" s="194"/>
      <c r="E60" s="105">
        <v>58.450704225352112</v>
      </c>
      <c r="F60" s="106">
        <v>24.647887323943664</v>
      </c>
      <c r="G60" s="107">
        <v>16.901408450704224</v>
      </c>
      <c r="H60" s="75"/>
      <c r="I60" s="75"/>
      <c r="J60" s="75"/>
      <c r="K60" s="75"/>
      <c r="L60" s="75"/>
      <c r="M60" s="75"/>
      <c r="N60" s="75"/>
      <c r="O60" s="75"/>
      <c r="P60" s="75"/>
      <c r="Q60" s="75"/>
      <c r="R60" s="75"/>
    </row>
    <row r="61" spans="1:18" s="57" customFormat="1" ht="13.5" customHeight="1" x14ac:dyDescent="0.15">
      <c r="A61" s="263"/>
      <c r="B61" s="149" t="s">
        <v>66</v>
      </c>
      <c r="C61" s="246"/>
      <c r="D61" s="206">
        <v>524</v>
      </c>
      <c r="E61" s="230">
        <v>275</v>
      </c>
      <c r="F61" s="231">
        <v>159</v>
      </c>
      <c r="G61" s="232">
        <v>90</v>
      </c>
    </row>
    <row r="62" spans="1:18" ht="13.5" customHeight="1" x14ac:dyDescent="0.15">
      <c r="A62" s="263"/>
      <c r="B62" s="148"/>
      <c r="C62" s="243"/>
      <c r="D62" s="194"/>
      <c r="E62" s="105">
        <v>52.480916030534353</v>
      </c>
      <c r="F62" s="106">
        <v>30.343511450381676</v>
      </c>
      <c r="G62" s="107">
        <v>17.175572519083971</v>
      </c>
      <c r="H62" s="75"/>
      <c r="I62" s="75"/>
      <c r="J62" s="75"/>
      <c r="K62" s="75"/>
      <c r="L62" s="75"/>
      <c r="M62" s="75"/>
      <c r="N62" s="75"/>
      <c r="O62" s="75"/>
      <c r="P62" s="75"/>
      <c r="Q62" s="75"/>
      <c r="R62" s="75"/>
    </row>
    <row r="63" spans="1:18" s="57" customFormat="1" ht="13.5" customHeight="1" x14ac:dyDescent="0.15">
      <c r="A63" s="263"/>
      <c r="B63" s="56" t="s">
        <v>67</v>
      </c>
      <c r="C63" s="244"/>
      <c r="D63" s="190">
        <v>543</v>
      </c>
      <c r="E63" s="108">
        <v>346</v>
      </c>
      <c r="F63" s="109">
        <v>136</v>
      </c>
      <c r="G63" s="110">
        <v>61</v>
      </c>
    </row>
    <row r="64" spans="1:18" ht="13.5" customHeight="1" thickBot="1" x14ac:dyDescent="0.2">
      <c r="A64" s="264"/>
      <c r="B64" s="150"/>
      <c r="C64" s="245"/>
      <c r="D64" s="195"/>
      <c r="E64" s="111">
        <v>63.720073664825051</v>
      </c>
      <c r="F64" s="112">
        <v>25.046040515653779</v>
      </c>
      <c r="G64" s="113">
        <v>11.233885819521179</v>
      </c>
      <c r="H64" s="75"/>
      <c r="I64" s="75"/>
      <c r="J64" s="75"/>
      <c r="K64" s="75"/>
      <c r="L64" s="75"/>
      <c r="M64" s="75"/>
      <c r="N64" s="75"/>
      <c r="O64" s="75"/>
      <c r="P64" s="75"/>
      <c r="Q64" s="75"/>
      <c r="R64" s="75"/>
    </row>
    <row r="65" spans="1:18" s="57" customFormat="1" ht="13.5" customHeight="1" x14ac:dyDescent="0.15">
      <c r="A65" s="269" t="s">
        <v>73</v>
      </c>
      <c r="B65" s="55" t="s">
        <v>68</v>
      </c>
      <c r="C65" s="217"/>
      <c r="D65" s="190">
        <v>1316</v>
      </c>
      <c r="E65" s="108">
        <v>869</v>
      </c>
      <c r="F65" s="109">
        <v>340</v>
      </c>
      <c r="G65" s="110">
        <v>107</v>
      </c>
    </row>
    <row r="66" spans="1:18" ht="13.5" customHeight="1" x14ac:dyDescent="0.15">
      <c r="A66" s="263"/>
      <c r="B66" s="9" t="s">
        <v>69</v>
      </c>
      <c r="C66" s="243"/>
      <c r="D66" s="194"/>
      <c r="E66" s="105">
        <v>66.033434650455931</v>
      </c>
      <c r="F66" s="106">
        <v>25.835866261398177</v>
      </c>
      <c r="G66" s="107">
        <v>8.1306990881458976</v>
      </c>
      <c r="H66" s="75"/>
      <c r="I66" s="75"/>
      <c r="J66" s="75"/>
      <c r="K66" s="75"/>
      <c r="L66" s="75"/>
      <c r="M66" s="75"/>
      <c r="N66" s="75"/>
      <c r="O66" s="75"/>
      <c r="P66" s="75"/>
      <c r="Q66" s="75"/>
      <c r="R66" s="75"/>
    </row>
    <row r="67" spans="1:18" s="57" customFormat="1" ht="13.5" customHeight="1" x14ac:dyDescent="0.15">
      <c r="A67" s="263"/>
      <c r="B67" s="56" t="s">
        <v>70</v>
      </c>
      <c r="C67" s="244"/>
      <c r="D67" s="190">
        <v>1077</v>
      </c>
      <c r="E67" s="108">
        <v>691</v>
      </c>
      <c r="F67" s="109">
        <v>304</v>
      </c>
      <c r="G67" s="110">
        <v>82</v>
      </c>
    </row>
    <row r="68" spans="1:18" ht="13.5" customHeight="1" x14ac:dyDescent="0.15">
      <c r="A68" s="263"/>
      <c r="B68" s="9" t="s">
        <v>71</v>
      </c>
      <c r="C68" s="243"/>
      <c r="D68" s="194"/>
      <c r="E68" s="105">
        <v>64.159702878365835</v>
      </c>
      <c r="F68" s="106">
        <v>28.226555246053852</v>
      </c>
      <c r="G68" s="107">
        <v>7.613741875580315</v>
      </c>
      <c r="H68" s="75"/>
      <c r="I68" s="75"/>
      <c r="J68" s="75"/>
      <c r="K68" s="75"/>
      <c r="L68" s="75"/>
      <c r="M68" s="75"/>
      <c r="N68" s="75"/>
      <c r="O68" s="75"/>
      <c r="P68" s="75"/>
      <c r="Q68" s="75"/>
      <c r="R68" s="75"/>
    </row>
    <row r="69" spans="1:18" s="57" customFormat="1" ht="13.5" customHeight="1" x14ac:dyDescent="0.15">
      <c r="A69" s="263"/>
      <c r="B69" s="56" t="s">
        <v>72</v>
      </c>
      <c r="C69" s="244"/>
      <c r="D69" s="190">
        <v>62</v>
      </c>
      <c r="E69" s="108">
        <v>32</v>
      </c>
      <c r="F69" s="109">
        <v>18</v>
      </c>
      <c r="G69" s="110">
        <v>12</v>
      </c>
    </row>
    <row r="70" spans="1:18" ht="13.5" customHeight="1" thickBot="1" x14ac:dyDescent="0.2">
      <c r="A70" s="264"/>
      <c r="B70" s="16"/>
      <c r="C70" s="245"/>
      <c r="D70" s="195"/>
      <c r="E70" s="111">
        <v>51.612903225806448</v>
      </c>
      <c r="F70" s="112">
        <v>29.032258064516132</v>
      </c>
      <c r="G70" s="113">
        <v>19.35483870967742</v>
      </c>
      <c r="H70" s="75"/>
      <c r="I70" s="75"/>
      <c r="J70" s="75"/>
      <c r="K70" s="75"/>
      <c r="L70" s="75"/>
      <c r="M70" s="75"/>
      <c r="N70" s="75"/>
      <c r="O70" s="75"/>
      <c r="P70" s="75"/>
      <c r="Q70" s="75"/>
      <c r="R70" s="75"/>
    </row>
    <row r="71" spans="1:18" s="57" customFormat="1" ht="13.5" customHeight="1" x14ac:dyDescent="0.15">
      <c r="A71" s="261" t="s">
        <v>404</v>
      </c>
      <c r="B71" s="56" t="s">
        <v>489</v>
      </c>
      <c r="D71" s="190">
        <v>1064</v>
      </c>
      <c r="E71" s="108">
        <v>754</v>
      </c>
      <c r="F71" s="109">
        <v>260</v>
      </c>
      <c r="G71" s="110">
        <v>50</v>
      </c>
    </row>
    <row r="72" spans="1:18" ht="13.5" customHeight="1" x14ac:dyDescent="0.15">
      <c r="A72" s="261"/>
      <c r="B72" s="9" t="s">
        <v>490</v>
      </c>
      <c r="C72" s="17"/>
      <c r="D72" s="194"/>
      <c r="E72" s="105">
        <v>70.864661654135347</v>
      </c>
      <c r="F72" s="106">
        <v>24.436090225563909</v>
      </c>
      <c r="G72" s="107">
        <v>4.6992481203007515</v>
      </c>
      <c r="H72" s="75"/>
      <c r="I72" s="75"/>
      <c r="J72" s="75"/>
      <c r="K72" s="75"/>
      <c r="L72" s="75"/>
      <c r="M72" s="75"/>
      <c r="N72" s="75"/>
      <c r="O72" s="75"/>
      <c r="P72" s="75"/>
      <c r="Q72" s="75"/>
      <c r="R72" s="75"/>
    </row>
    <row r="73" spans="1:18" s="57" customFormat="1" ht="13.5" customHeight="1" x14ac:dyDescent="0.15">
      <c r="A73" s="261"/>
      <c r="B73" s="56" t="s">
        <v>405</v>
      </c>
      <c r="D73" s="190">
        <v>348</v>
      </c>
      <c r="E73" s="108">
        <v>246</v>
      </c>
      <c r="F73" s="109">
        <v>98</v>
      </c>
      <c r="G73" s="110">
        <v>4</v>
      </c>
    </row>
    <row r="74" spans="1:18" ht="13.5" customHeight="1" x14ac:dyDescent="0.15">
      <c r="A74" s="261"/>
      <c r="B74" s="9" t="s">
        <v>490</v>
      </c>
      <c r="C74" s="17"/>
      <c r="D74" s="194"/>
      <c r="E74" s="105">
        <v>70.689655172413794</v>
      </c>
      <c r="F74" s="106">
        <v>28.160919540229884</v>
      </c>
      <c r="G74" s="107">
        <v>1.1494252873563218</v>
      </c>
      <c r="H74" s="75"/>
      <c r="I74" s="75"/>
      <c r="J74" s="75"/>
      <c r="K74" s="75"/>
      <c r="L74" s="75"/>
      <c r="M74" s="75"/>
      <c r="N74" s="75"/>
      <c r="O74" s="75"/>
      <c r="P74" s="75"/>
      <c r="Q74" s="75"/>
      <c r="R74" s="75"/>
    </row>
    <row r="75" spans="1:18" s="57" customFormat="1" ht="13.5" customHeight="1" x14ac:dyDescent="0.15">
      <c r="A75" s="261"/>
      <c r="B75" s="56" t="s">
        <v>406</v>
      </c>
      <c r="D75" s="190">
        <v>1043</v>
      </c>
      <c r="E75" s="108">
        <v>592</v>
      </c>
      <c r="F75" s="109">
        <v>304</v>
      </c>
      <c r="G75" s="110">
        <v>147</v>
      </c>
    </row>
    <row r="76" spans="1:18" ht="13.5" customHeight="1" thickBot="1" x14ac:dyDescent="0.2">
      <c r="A76" s="262"/>
      <c r="B76" s="16"/>
      <c r="C76" s="18"/>
      <c r="D76" s="195"/>
      <c r="E76" s="111">
        <v>56.759348034515824</v>
      </c>
      <c r="F76" s="112">
        <v>29.146692233940559</v>
      </c>
      <c r="G76" s="113">
        <v>14.093959731543624</v>
      </c>
      <c r="H76" s="75"/>
      <c r="I76" s="75"/>
      <c r="J76" s="75"/>
      <c r="K76" s="75"/>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5" t="s">
        <v>671</v>
      </c>
      <c r="G1" s="4"/>
      <c r="S1" s="49" t="s">
        <v>624</v>
      </c>
    </row>
    <row r="2" spans="1:19" ht="36" customHeight="1" thickBot="1" x14ac:dyDescent="0.2">
      <c r="A2" s="5" t="s">
        <v>626</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5"/>
      <c r="H3" s="48"/>
      <c r="I3" s="48"/>
      <c r="J3" s="48"/>
      <c r="K3" s="48"/>
      <c r="L3" s="48"/>
      <c r="M3" s="48"/>
      <c r="N3" s="48"/>
      <c r="O3" s="48"/>
      <c r="P3" s="48"/>
      <c r="Q3" s="48"/>
      <c r="R3" s="48"/>
    </row>
    <row r="4" spans="1:19" ht="171.9" customHeight="1" thickBot="1" x14ac:dyDescent="0.2">
      <c r="A4" s="21"/>
      <c r="B4" s="22"/>
      <c r="C4" s="23"/>
      <c r="D4" s="52" t="s">
        <v>346</v>
      </c>
      <c r="E4" s="50" t="s">
        <v>11</v>
      </c>
      <c r="F4" s="51" t="s">
        <v>10</v>
      </c>
      <c r="G4" s="53" t="s">
        <v>347</v>
      </c>
      <c r="H4" s="19"/>
      <c r="I4" s="19"/>
      <c r="J4" s="19"/>
      <c r="K4" s="19"/>
      <c r="L4" s="19"/>
      <c r="M4" s="19"/>
      <c r="N4" s="19"/>
      <c r="O4" s="19"/>
      <c r="P4" s="19"/>
      <c r="Q4" s="19"/>
      <c r="R4" s="19"/>
      <c r="S4" s="32"/>
    </row>
    <row r="5" spans="1:19" s="57" customFormat="1" ht="13.5" customHeight="1" x14ac:dyDescent="0.15">
      <c r="A5" s="58" t="s">
        <v>30</v>
      </c>
      <c r="B5" s="59"/>
      <c r="C5" s="59"/>
      <c r="D5" s="191">
        <v>2455</v>
      </c>
      <c r="E5" s="96">
        <v>1378</v>
      </c>
      <c r="F5" s="97">
        <v>868</v>
      </c>
      <c r="G5" s="98">
        <v>209</v>
      </c>
      <c r="H5" s="73"/>
      <c r="I5" s="73"/>
      <c r="J5" s="73"/>
      <c r="K5" s="73"/>
      <c r="L5" s="73"/>
      <c r="M5" s="73"/>
      <c r="N5" s="73"/>
      <c r="O5" s="73"/>
      <c r="P5" s="73"/>
      <c r="Q5" s="73"/>
      <c r="R5" s="73"/>
    </row>
    <row r="6" spans="1:19" ht="13.5" customHeight="1" thickBot="1" x14ac:dyDescent="0.2">
      <c r="A6" s="7"/>
      <c r="B6" s="8"/>
      <c r="C6" s="8"/>
      <c r="D6" s="192"/>
      <c r="E6" s="99">
        <v>56.130346232179228</v>
      </c>
      <c r="F6" s="100">
        <v>35.35641547861507</v>
      </c>
      <c r="G6" s="101">
        <v>8.5132382892057024</v>
      </c>
      <c r="H6" s="74"/>
      <c r="I6" s="74"/>
      <c r="J6" s="74"/>
      <c r="K6" s="74"/>
      <c r="L6" s="74"/>
      <c r="M6" s="74"/>
      <c r="N6" s="74"/>
      <c r="O6" s="74"/>
      <c r="P6" s="74"/>
      <c r="Q6" s="74"/>
      <c r="R6" s="74"/>
    </row>
    <row r="7" spans="1:19" s="57" customFormat="1" ht="13.5" customHeight="1" x14ac:dyDescent="0.15">
      <c r="A7" s="265" t="s">
        <v>31</v>
      </c>
      <c r="B7" s="55" t="s">
        <v>33</v>
      </c>
      <c r="C7" s="60"/>
      <c r="D7" s="193">
        <v>1196</v>
      </c>
      <c r="E7" s="102">
        <v>679</v>
      </c>
      <c r="F7" s="103">
        <v>414</v>
      </c>
      <c r="G7" s="104">
        <v>103</v>
      </c>
    </row>
    <row r="8" spans="1:19" ht="13.5" customHeight="1" x14ac:dyDescent="0.15">
      <c r="A8" s="263"/>
      <c r="B8" s="148"/>
      <c r="C8" s="17"/>
      <c r="D8" s="194"/>
      <c r="E8" s="105">
        <v>56.77257525083612</v>
      </c>
      <c r="F8" s="106">
        <v>34.615384615384613</v>
      </c>
      <c r="G8" s="107">
        <v>8.6120401337792636</v>
      </c>
      <c r="H8" s="75"/>
      <c r="I8" s="75"/>
      <c r="J8" s="75"/>
      <c r="K8" s="75"/>
      <c r="L8" s="75"/>
      <c r="M8" s="75"/>
      <c r="N8" s="75"/>
      <c r="O8" s="75"/>
      <c r="P8" s="75"/>
      <c r="Q8" s="75"/>
      <c r="R8" s="75"/>
    </row>
    <row r="9" spans="1:19" s="57" customFormat="1" ht="13.5" customHeight="1" x14ac:dyDescent="0.15">
      <c r="A9" s="263"/>
      <c r="B9" s="56" t="s">
        <v>35</v>
      </c>
      <c r="D9" s="190">
        <v>223</v>
      </c>
      <c r="E9" s="108">
        <v>113</v>
      </c>
      <c r="F9" s="109">
        <v>92</v>
      </c>
      <c r="G9" s="110">
        <v>18</v>
      </c>
    </row>
    <row r="10" spans="1:19" ht="13.5" customHeight="1" x14ac:dyDescent="0.15">
      <c r="A10" s="263"/>
      <c r="B10" s="148"/>
      <c r="C10" s="17"/>
      <c r="D10" s="194"/>
      <c r="E10" s="105">
        <v>50.672645739910315</v>
      </c>
      <c r="F10" s="106">
        <v>41.255605381165921</v>
      </c>
      <c r="G10" s="107">
        <v>8.071748878923767</v>
      </c>
      <c r="H10" s="75"/>
      <c r="I10" s="75"/>
      <c r="J10" s="75"/>
      <c r="K10" s="75"/>
      <c r="L10" s="75"/>
      <c r="M10" s="75"/>
      <c r="N10" s="75"/>
      <c r="O10" s="75"/>
      <c r="P10" s="75"/>
      <c r="Q10" s="75"/>
      <c r="R10" s="75"/>
    </row>
    <row r="11" spans="1:19" s="57" customFormat="1" ht="13.5" customHeight="1" x14ac:dyDescent="0.15">
      <c r="A11" s="263"/>
      <c r="B11" s="56" t="s">
        <v>37</v>
      </c>
      <c r="D11" s="190">
        <v>607</v>
      </c>
      <c r="E11" s="108">
        <v>338</v>
      </c>
      <c r="F11" s="109">
        <v>222</v>
      </c>
      <c r="G11" s="110">
        <v>47</v>
      </c>
    </row>
    <row r="12" spans="1:19" ht="13.5" customHeight="1" x14ac:dyDescent="0.15">
      <c r="A12" s="263"/>
      <c r="B12" s="148"/>
      <c r="C12" s="17"/>
      <c r="D12" s="194"/>
      <c r="E12" s="105">
        <v>55.683690280065903</v>
      </c>
      <c r="F12" s="106">
        <v>36.573311367380562</v>
      </c>
      <c r="G12" s="107">
        <v>7.7429983525535411</v>
      </c>
      <c r="H12" s="75"/>
      <c r="I12" s="75"/>
      <c r="J12" s="75"/>
      <c r="K12" s="75"/>
      <c r="L12" s="75"/>
      <c r="M12" s="75"/>
      <c r="N12" s="75"/>
      <c r="O12" s="75"/>
      <c r="P12" s="75"/>
      <c r="Q12" s="75"/>
      <c r="R12" s="75"/>
    </row>
    <row r="13" spans="1:19" s="57" customFormat="1" ht="13.5" customHeight="1" x14ac:dyDescent="0.15">
      <c r="A13" s="263"/>
      <c r="B13" s="56" t="s">
        <v>39</v>
      </c>
      <c r="D13" s="190">
        <v>159</v>
      </c>
      <c r="E13" s="108">
        <v>89</v>
      </c>
      <c r="F13" s="109">
        <v>51</v>
      </c>
      <c r="G13" s="110">
        <v>19</v>
      </c>
    </row>
    <row r="14" spans="1:19" ht="13.5" customHeight="1" x14ac:dyDescent="0.15">
      <c r="A14" s="263"/>
      <c r="B14" s="148"/>
      <c r="C14" s="17"/>
      <c r="D14" s="194"/>
      <c r="E14" s="105">
        <v>55.974842767295598</v>
      </c>
      <c r="F14" s="106">
        <v>32.075471698113205</v>
      </c>
      <c r="G14" s="107">
        <v>11.949685534591195</v>
      </c>
      <c r="H14" s="75"/>
      <c r="I14" s="75"/>
      <c r="J14" s="75"/>
      <c r="K14" s="75"/>
      <c r="L14" s="75"/>
      <c r="M14" s="75"/>
      <c r="N14" s="75"/>
      <c r="O14" s="75"/>
      <c r="P14" s="75"/>
      <c r="Q14" s="75"/>
      <c r="R14" s="75"/>
    </row>
    <row r="15" spans="1:19" s="57" customFormat="1" ht="13.5" customHeight="1" x14ac:dyDescent="0.15">
      <c r="A15" s="263"/>
      <c r="B15" s="56" t="s">
        <v>41</v>
      </c>
      <c r="D15" s="190">
        <v>186</v>
      </c>
      <c r="E15" s="108">
        <v>112</v>
      </c>
      <c r="F15" s="109">
        <v>59</v>
      </c>
      <c r="G15" s="110">
        <v>15</v>
      </c>
    </row>
    <row r="16" spans="1:19" ht="13.5" customHeight="1" x14ac:dyDescent="0.15">
      <c r="A16" s="263"/>
      <c r="B16" s="148"/>
      <c r="C16" s="17"/>
      <c r="D16" s="194"/>
      <c r="E16" s="105">
        <v>60.215053763440864</v>
      </c>
      <c r="F16" s="106">
        <v>31.72043010752688</v>
      </c>
      <c r="G16" s="107">
        <v>8.064516129032258</v>
      </c>
      <c r="H16" s="75"/>
      <c r="I16" s="75"/>
      <c r="J16" s="75"/>
      <c r="K16" s="75"/>
      <c r="L16" s="75"/>
      <c r="M16" s="75"/>
      <c r="N16" s="75"/>
      <c r="O16" s="75"/>
      <c r="P16" s="75"/>
      <c r="Q16" s="75"/>
      <c r="R16" s="75"/>
    </row>
    <row r="17" spans="1:18" s="57" customFormat="1" ht="13.5" customHeight="1" x14ac:dyDescent="0.15">
      <c r="A17" s="263"/>
      <c r="B17" s="56" t="s">
        <v>43</v>
      </c>
      <c r="D17" s="190">
        <v>84</v>
      </c>
      <c r="E17" s="108">
        <v>47</v>
      </c>
      <c r="F17" s="109">
        <v>30</v>
      </c>
      <c r="G17" s="110">
        <v>7</v>
      </c>
    </row>
    <row r="18" spans="1:18" ht="13.5" customHeight="1" thickBot="1" x14ac:dyDescent="0.2">
      <c r="A18" s="264"/>
      <c r="B18" s="150"/>
      <c r="C18" s="18"/>
      <c r="D18" s="195"/>
      <c r="E18" s="111">
        <v>55.952380952380956</v>
      </c>
      <c r="F18" s="112">
        <v>35.714285714285715</v>
      </c>
      <c r="G18" s="113">
        <v>8.3333333333333321</v>
      </c>
      <c r="H18" s="75"/>
      <c r="I18" s="75"/>
      <c r="J18" s="75"/>
      <c r="K18" s="75"/>
      <c r="L18" s="75"/>
      <c r="M18" s="75"/>
      <c r="N18" s="75"/>
      <c r="O18" s="75"/>
      <c r="P18" s="75"/>
      <c r="Q18" s="75"/>
      <c r="R18" s="75"/>
    </row>
    <row r="19" spans="1:18" s="57" customFormat="1" ht="13.5" customHeight="1" x14ac:dyDescent="0.15">
      <c r="A19" s="265" t="s">
        <v>0</v>
      </c>
      <c r="B19" s="55" t="s">
        <v>1</v>
      </c>
      <c r="C19" s="217"/>
      <c r="D19" s="193">
        <v>993</v>
      </c>
      <c r="E19" s="102">
        <v>572</v>
      </c>
      <c r="F19" s="103">
        <v>354</v>
      </c>
      <c r="G19" s="104">
        <v>67</v>
      </c>
    </row>
    <row r="20" spans="1:18" ht="13.5" customHeight="1" x14ac:dyDescent="0.15">
      <c r="A20" s="263"/>
      <c r="B20" s="56"/>
      <c r="C20" s="218"/>
      <c r="D20" s="190"/>
      <c r="E20" s="219">
        <v>57.60322255790534</v>
      </c>
      <c r="F20" s="220">
        <v>35.649546827794559</v>
      </c>
      <c r="G20" s="221">
        <v>6.7472306143001006</v>
      </c>
      <c r="H20" s="75"/>
      <c r="I20" s="75"/>
      <c r="J20" s="75"/>
      <c r="K20" s="75"/>
      <c r="L20" s="75"/>
      <c r="M20" s="75"/>
      <c r="N20" s="75"/>
      <c r="O20" s="75"/>
      <c r="P20" s="75"/>
      <c r="Q20" s="75"/>
      <c r="R20" s="75"/>
    </row>
    <row r="21" spans="1:18" s="57" customFormat="1" ht="13.5" customHeight="1" x14ac:dyDescent="0.15">
      <c r="A21" s="263"/>
      <c r="B21" s="149" t="s">
        <v>2</v>
      </c>
      <c r="C21" s="229"/>
      <c r="D21" s="206">
        <v>1427</v>
      </c>
      <c r="E21" s="230">
        <v>791</v>
      </c>
      <c r="F21" s="231">
        <v>501</v>
      </c>
      <c r="G21" s="232">
        <v>135</v>
      </c>
    </row>
    <row r="22" spans="1:18" ht="13.5" customHeight="1" x14ac:dyDescent="0.15">
      <c r="A22" s="263"/>
      <c r="B22" s="148"/>
      <c r="C22" s="17"/>
      <c r="D22" s="194"/>
      <c r="E22" s="105">
        <v>55.430974071478623</v>
      </c>
      <c r="F22" s="106">
        <v>35.108619481429571</v>
      </c>
      <c r="G22" s="107">
        <v>9.4604064470918008</v>
      </c>
      <c r="H22" s="75"/>
      <c r="I22" s="75"/>
      <c r="J22" s="75"/>
      <c r="K22" s="75"/>
      <c r="L22" s="75"/>
      <c r="M22" s="75"/>
      <c r="N22" s="75"/>
      <c r="O22" s="75"/>
      <c r="P22" s="75"/>
      <c r="Q22" s="75"/>
      <c r="R22" s="75"/>
    </row>
    <row r="23" spans="1:18" s="57" customFormat="1" ht="13.5" customHeight="1" x14ac:dyDescent="0.15">
      <c r="A23" s="263"/>
      <c r="B23" s="56" t="s">
        <v>46</v>
      </c>
      <c r="D23" s="190">
        <v>35</v>
      </c>
      <c r="E23" s="108">
        <v>15</v>
      </c>
      <c r="F23" s="109">
        <v>13</v>
      </c>
      <c r="G23" s="110">
        <v>7</v>
      </c>
    </row>
    <row r="24" spans="1:18" ht="13.5" customHeight="1" thickBot="1" x14ac:dyDescent="0.2">
      <c r="A24" s="264"/>
      <c r="B24" s="150"/>
      <c r="C24" s="18"/>
      <c r="D24" s="195"/>
      <c r="E24" s="111">
        <v>42.857142857142854</v>
      </c>
      <c r="F24" s="112">
        <v>37.142857142857146</v>
      </c>
      <c r="G24" s="113">
        <v>20</v>
      </c>
      <c r="H24" s="75"/>
      <c r="I24" s="75"/>
      <c r="J24" s="75"/>
      <c r="K24" s="75"/>
      <c r="L24" s="75"/>
      <c r="M24" s="75"/>
      <c r="N24" s="75"/>
      <c r="O24" s="75"/>
      <c r="P24" s="75"/>
      <c r="Q24" s="75"/>
      <c r="R24" s="75"/>
    </row>
    <row r="25" spans="1:18" s="57" customFormat="1" ht="13.5" customHeight="1" x14ac:dyDescent="0.15">
      <c r="A25" s="265" t="s">
        <v>44</v>
      </c>
      <c r="B25" s="55" t="s">
        <v>3</v>
      </c>
      <c r="C25" s="60"/>
      <c r="D25" s="196">
        <v>119</v>
      </c>
      <c r="E25" s="102">
        <v>46</v>
      </c>
      <c r="F25" s="103">
        <v>73</v>
      </c>
      <c r="G25" s="104">
        <v>0</v>
      </c>
    </row>
    <row r="26" spans="1:18" ht="13.5" customHeight="1" x14ac:dyDescent="0.15">
      <c r="A26" s="263"/>
      <c r="B26" s="56"/>
      <c r="D26" s="191"/>
      <c r="E26" s="219">
        <v>38.655462184873954</v>
      </c>
      <c r="F26" s="220">
        <v>61.344537815126053</v>
      </c>
      <c r="G26" s="221">
        <v>0</v>
      </c>
      <c r="H26" s="75"/>
      <c r="I26" s="75"/>
      <c r="J26" s="75"/>
      <c r="K26" s="75"/>
      <c r="L26" s="75"/>
      <c r="M26" s="75"/>
      <c r="N26" s="75"/>
      <c r="O26" s="75"/>
      <c r="P26" s="75"/>
      <c r="Q26" s="75"/>
      <c r="R26" s="75"/>
    </row>
    <row r="27" spans="1:18" s="57" customFormat="1" ht="13.5" customHeight="1" x14ac:dyDescent="0.15">
      <c r="A27" s="263"/>
      <c r="B27" s="149" t="s">
        <v>4</v>
      </c>
      <c r="C27" s="229"/>
      <c r="D27" s="207">
        <v>208</v>
      </c>
      <c r="E27" s="230">
        <v>114</v>
      </c>
      <c r="F27" s="231">
        <v>90</v>
      </c>
      <c r="G27" s="232">
        <v>4</v>
      </c>
    </row>
    <row r="28" spans="1:18" ht="13.5" customHeight="1" x14ac:dyDescent="0.15">
      <c r="A28" s="263"/>
      <c r="B28" s="56"/>
      <c r="D28" s="191"/>
      <c r="E28" s="219">
        <v>54.807692307692314</v>
      </c>
      <c r="F28" s="220">
        <v>43.269230769230774</v>
      </c>
      <c r="G28" s="221">
        <v>1.9230769230769231</v>
      </c>
      <c r="H28" s="75"/>
      <c r="I28" s="75"/>
      <c r="J28" s="75"/>
      <c r="K28" s="75"/>
      <c r="L28" s="75"/>
      <c r="M28" s="75"/>
      <c r="N28" s="75"/>
      <c r="O28" s="75"/>
      <c r="P28" s="75"/>
      <c r="Q28" s="75"/>
      <c r="R28" s="75"/>
    </row>
    <row r="29" spans="1:18" s="57" customFormat="1" ht="13.5" customHeight="1" x14ac:dyDescent="0.15">
      <c r="A29" s="263"/>
      <c r="B29" s="149" t="s">
        <v>5</v>
      </c>
      <c r="C29" s="229"/>
      <c r="D29" s="207">
        <v>358</v>
      </c>
      <c r="E29" s="230">
        <v>217</v>
      </c>
      <c r="F29" s="231">
        <v>138</v>
      </c>
      <c r="G29" s="232">
        <v>3</v>
      </c>
    </row>
    <row r="30" spans="1:18" ht="13.5" customHeight="1" x14ac:dyDescent="0.15">
      <c r="A30" s="263"/>
      <c r="B30" s="148"/>
      <c r="C30" s="17"/>
      <c r="D30" s="197"/>
      <c r="E30" s="105">
        <v>60.614525139664806</v>
      </c>
      <c r="F30" s="106">
        <v>38.547486033519554</v>
      </c>
      <c r="G30" s="107">
        <v>0.83798882681564246</v>
      </c>
      <c r="H30" s="75"/>
      <c r="I30" s="75"/>
      <c r="J30" s="75"/>
      <c r="K30" s="75"/>
      <c r="L30" s="75"/>
      <c r="M30" s="75"/>
      <c r="N30" s="75"/>
      <c r="O30" s="75"/>
      <c r="P30" s="75"/>
      <c r="Q30" s="75"/>
      <c r="R30" s="75"/>
    </row>
    <row r="31" spans="1:18" s="57" customFormat="1" ht="13.5" customHeight="1" x14ac:dyDescent="0.15">
      <c r="A31" s="263"/>
      <c r="B31" s="149" t="s">
        <v>6</v>
      </c>
      <c r="C31" s="229"/>
      <c r="D31" s="207">
        <v>457</v>
      </c>
      <c r="E31" s="230">
        <v>283</v>
      </c>
      <c r="F31" s="231">
        <v>161</v>
      </c>
      <c r="G31" s="232">
        <v>13</v>
      </c>
    </row>
    <row r="32" spans="1:18" ht="13.5" customHeight="1" x14ac:dyDescent="0.15">
      <c r="A32" s="263"/>
      <c r="B32" s="148"/>
      <c r="C32" s="17"/>
      <c r="D32" s="197"/>
      <c r="E32" s="105">
        <v>61.925601750547045</v>
      </c>
      <c r="F32" s="106">
        <v>35.229759299781179</v>
      </c>
      <c r="G32" s="107">
        <v>2.8446389496717726</v>
      </c>
      <c r="H32" s="75"/>
      <c r="I32" s="75"/>
      <c r="J32" s="75"/>
      <c r="K32" s="75"/>
      <c r="L32" s="75"/>
      <c r="M32" s="75"/>
      <c r="N32" s="75"/>
      <c r="O32" s="75"/>
      <c r="P32" s="75"/>
      <c r="Q32" s="75"/>
      <c r="R32" s="75"/>
    </row>
    <row r="33" spans="1:18" s="57" customFormat="1" ht="13.5" customHeight="1" x14ac:dyDescent="0.15">
      <c r="A33" s="263"/>
      <c r="B33" s="149" t="s">
        <v>7</v>
      </c>
      <c r="C33" s="229"/>
      <c r="D33" s="207">
        <v>531</v>
      </c>
      <c r="E33" s="230">
        <v>308</v>
      </c>
      <c r="F33" s="231">
        <v>189</v>
      </c>
      <c r="G33" s="232">
        <v>34</v>
      </c>
    </row>
    <row r="34" spans="1:18" ht="13.5" customHeight="1" x14ac:dyDescent="0.15">
      <c r="A34" s="263"/>
      <c r="B34" s="148"/>
      <c r="C34" s="17"/>
      <c r="D34" s="197"/>
      <c r="E34" s="105">
        <v>58.003766478342747</v>
      </c>
      <c r="F34" s="106">
        <v>35.593220338983052</v>
      </c>
      <c r="G34" s="107">
        <v>6.4030131826741998</v>
      </c>
      <c r="H34" s="75"/>
      <c r="I34" s="75"/>
      <c r="J34" s="75"/>
      <c r="K34" s="75"/>
      <c r="L34" s="75"/>
      <c r="M34" s="75"/>
      <c r="N34" s="75"/>
      <c r="O34" s="75"/>
      <c r="P34" s="75"/>
      <c r="Q34" s="75"/>
      <c r="R34" s="75"/>
    </row>
    <row r="35" spans="1:18" s="57" customFormat="1" ht="13.5" customHeight="1" x14ac:dyDescent="0.15">
      <c r="A35" s="263"/>
      <c r="B35" s="149" t="s">
        <v>45</v>
      </c>
      <c r="C35" s="229"/>
      <c r="D35" s="207">
        <v>750</v>
      </c>
      <c r="E35" s="230">
        <v>397</v>
      </c>
      <c r="F35" s="231">
        <v>205</v>
      </c>
      <c r="G35" s="232">
        <v>148</v>
      </c>
    </row>
    <row r="36" spans="1:18" ht="13.5" customHeight="1" x14ac:dyDescent="0.15">
      <c r="A36" s="263"/>
      <c r="B36" s="148"/>
      <c r="C36" s="17"/>
      <c r="D36" s="197"/>
      <c r="E36" s="105">
        <v>52.93333333333333</v>
      </c>
      <c r="F36" s="106">
        <v>27.333333333333332</v>
      </c>
      <c r="G36" s="107">
        <v>19.733333333333334</v>
      </c>
      <c r="H36" s="75"/>
      <c r="I36" s="75"/>
      <c r="J36" s="75"/>
      <c r="K36" s="75"/>
      <c r="L36" s="75"/>
      <c r="M36" s="75"/>
      <c r="N36" s="75"/>
      <c r="O36" s="75"/>
      <c r="P36" s="75"/>
      <c r="Q36" s="75"/>
      <c r="R36" s="75"/>
    </row>
    <row r="37" spans="1:18" s="57" customFormat="1" ht="13.5" customHeight="1" x14ac:dyDescent="0.15">
      <c r="A37" s="263"/>
      <c r="B37" s="56" t="s">
        <v>46</v>
      </c>
      <c r="D37" s="191">
        <v>32</v>
      </c>
      <c r="E37" s="108">
        <v>13</v>
      </c>
      <c r="F37" s="109">
        <v>12</v>
      </c>
      <c r="G37" s="110">
        <v>7</v>
      </c>
    </row>
    <row r="38" spans="1:18" ht="13.5" customHeight="1" thickBot="1" x14ac:dyDescent="0.2">
      <c r="A38" s="263"/>
      <c r="B38" s="56"/>
      <c r="D38" s="192"/>
      <c r="E38" s="111">
        <v>40.625</v>
      </c>
      <c r="F38" s="112">
        <v>37.5</v>
      </c>
      <c r="G38" s="113">
        <v>21.875</v>
      </c>
      <c r="H38" s="75"/>
      <c r="I38" s="75"/>
      <c r="J38" s="75"/>
      <c r="K38" s="75"/>
      <c r="L38" s="75"/>
      <c r="M38" s="75"/>
      <c r="N38" s="75"/>
      <c r="O38" s="75"/>
      <c r="P38" s="75"/>
      <c r="Q38" s="75"/>
      <c r="R38" s="75"/>
    </row>
    <row r="39" spans="1:18" s="57" customFormat="1" ht="13.5" customHeight="1" x14ac:dyDescent="0.15">
      <c r="A39" s="265" t="s">
        <v>47</v>
      </c>
      <c r="B39" s="55" t="s">
        <v>49</v>
      </c>
      <c r="C39" s="217"/>
      <c r="D39" s="190">
        <v>365</v>
      </c>
      <c r="E39" s="108">
        <v>191</v>
      </c>
      <c r="F39" s="109">
        <v>167</v>
      </c>
      <c r="G39" s="110">
        <v>7</v>
      </c>
    </row>
    <row r="40" spans="1:18" ht="13.5" customHeight="1" x14ac:dyDescent="0.15">
      <c r="A40" s="263"/>
      <c r="B40" s="56"/>
      <c r="C40" s="218"/>
      <c r="D40" s="190"/>
      <c r="E40" s="219">
        <v>52.328767123287669</v>
      </c>
      <c r="F40" s="220">
        <v>45.753424657534246</v>
      </c>
      <c r="G40" s="221">
        <v>1.9178082191780823</v>
      </c>
      <c r="H40" s="75"/>
      <c r="I40" s="75"/>
      <c r="J40" s="75"/>
      <c r="K40" s="75"/>
      <c r="L40" s="75"/>
      <c r="M40" s="75"/>
      <c r="N40" s="75"/>
      <c r="O40" s="75"/>
      <c r="P40" s="75"/>
      <c r="Q40" s="75"/>
      <c r="R40" s="75"/>
    </row>
    <row r="41" spans="1:18" s="57" customFormat="1" ht="13.5" customHeight="1" x14ac:dyDescent="0.15">
      <c r="A41" s="263"/>
      <c r="B41" s="149" t="s">
        <v>51</v>
      </c>
      <c r="C41" s="246"/>
      <c r="D41" s="206">
        <v>1728</v>
      </c>
      <c r="E41" s="230">
        <v>1006</v>
      </c>
      <c r="F41" s="231">
        <v>578</v>
      </c>
      <c r="G41" s="232">
        <v>144</v>
      </c>
    </row>
    <row r="42" spans="1:18" ht="13.5" customHeight="1" x14ac:dyDescent="0.15">
      <c r="A42" s="263"/>
      <c r="B42" s="148"/>
      <c r="C42" s="243"/>
      <c r="D42" s="194"/>
      <c r="E42" s="105">
        <v>58.217592592592595</v>
      </c>
      <c r="F42" s="106">
        <v>33.449074074074076</v>
      </c>
      <c r="G42" s="107">
        <v>8.3333333333333321</v>
      </c>
      <c r="H42" s="75"/>
      <c r="I42" s="75"/>
      <c r="J42" s="75"/>
      <c r="K42" s="75"/>
      <c r="L42" s="75"/>
      <c r="M42" s="75"/>
      <c r="N42" s="75"/>
      <c r="O42" s="75"/>
      <c r="P42" s="75"/>
      <c r="Q42" s="75"/>
      <c r="R42" s="75"/>
    </row>
    <row r="43" spans="1:18" s="57" customFormat="1" ht="13.5" customHeight="1" x14ac:dyDescent="0.15">
      <c r="A43" s="263"/>
      <c r="B43" s="149" t="s">
        <v>52</v>
      </c>
      <c r="C43" s="246"/>
      <c r="D43" s="206">
        <v>317</v>
      </c>
      <c r="E43" s="230">
        <v>165</v>
      </c>
      <c r="F43" s="231">
        <v>108</v>
      </c>
      <c r="G43" s="232">
        <v>44</v>
      </c>
    </row>
    <row r="44" spans="1:18" ht="13.5" customHeight="1" x14ac:dyDescent="0.15">
      <c r="A44" s="263"/>
      <c r="B44" s="148"/>
      <c r="C44" s="243"/>
      <c r="D44" s="194"/>
      <c r="E44" s="105">
        <v>52.050473186119874</v>
      </c>
      <c r="F44" s="106">
        <v>34.069400630914828</v>
      </c>
      <c r="G44" s="107">
        <v>13.880126182965299</v>
      </c>
      <c r="H44" s="75"/>
      <c r="I44" s="75"/>
      <c r="J44" s="75"/>
      <c r="K44" s="75"/>
      <c r="L44" s="75"/>
      <c r="M44" s="75"/>
      <c r="N44" s="75"/>
      <c r="O44" s="75"/>
      <c r="P44" s="75"/>
      <c r="Q44" s="75"/>
      <c r="R44" s="75"/>
    </row>
    <row r="45" spans="1:18" s="57" customFormat="1" ht="13.5" customHeight="1" x14ac:dyDescent="0.15">
      <c r="A45" s="263"/>
      <c r="B45" s="56" t="s">
        <v>72</v>
      </c>
      <c r="C45" s="244"/>
      <c r="D45" s="190">
        <v>45</v>
      </c>
      <c r="E45" s="108">
        <v>16</v>
      </c>
      <c r="F45" s="109">
        <v>15</v>
      </c>
      <c r="G45" s="110">
        <v>14</v>
      </c>
    </row>
    <row r="46" spans="1:18" ht="13.5" customHeight="1" thickBot="1" x14ac:dyDescent="0.2">
      <c r="A46" s="264"/>
      <c r="B46" s="150"/>
      <c r="C46" s="245"/>
      <c r="D46" s="195"/>
      <c r="E46" s="111">
        <v>35.555555555555557</v>
      </c>
      <c r="F46" s="112">
        <v>33.333333333333329</v>
      </c>
      <c r="G46" s="113">
        <v>31.111111111111111</v>
      </c>
      <c r="H46" s="75"/>
      <c r="I46" s="75"/>
      <c r="J46" s="75"/>
      <c r="K46" s="75"/>
      <c r="L46" s="75"/>
      <c r="M46" s="75"/>
      <c r="N46" s="75"/>
      <c r="O46" s="75"/>
      <c r="P46" s="75"/>
      <c r="Q46" s="75"/>
      <c r="R46" s="75"/>
    </row>
    <row r="47" spans="1:18" s="57" customFormat="1" ht="13.5" customHeight="1" x14ac:dyDescent="0.15">
      <c r="A47" s="265" t="s">
        <v>224</v>
      </c>
      <c r="B47" s="55" t="s">
        <v>54</v>
      </c>
      <c r="C47" s="217"/>
      <c r="D47" s="190">
        <v>95</v>
      </c>
      <c r="E47" s="108">
        <v>35</v>
      </c>
      <c r="F47" s="109">
        <v>60</v>
      </c>
      <c r="G47" s="110">
        <v>0</v>
      </c>
    </row>
    <row r="48" spans="1:18" ht="13.5" customHeight="1" x14ac:dyDescent="0.15">
      <c r="A48" s="263"/>
      <c r="B48" s="56"/>
      <c r="C48" s="218"/>
      <c r="D48" s="190"/>
      <c r="E48" s="219">
        <v>36.84210526315789</v>
      </c>
      <c r="F48" s="220">
        <v>63.157894736842103</v>
      </c>
      <c r="G48" s="221">
        <v>0</v>
      </c>
      <c r="H48" s="75"/>
      <c r="I48" s="75"/>
      <c r="J48" s="75"/>
      <c r="K48" s="75"/>
      <c r="L48" s="75"/>
      <c r="M48" s="75"/>
      <c r="N48" s="75"/>
      <c r="O48" s="75"/>
      <c r="P48" s="75"/>
      <c r="Q48" s="75"/>
      <c r="R48" s="75"/>
    </row>
    <row r="49" spans="1:18" s="57" customFormat="1" ht="13.5" customHeight="1" x14ac:dyDescent="0.15">
      <c r="A49" s="263"/>
      <c r="B49" s="149" t="s">
        <v>393</v>
      </c>
      <c r="C49" s="246"/>
      <c r="D49" s="206">
        <v>332</v>
      </c>
      <c r="E49" s="230">
        <v>190</v>
      </c>
      <c r="F49" s="231">
        <v>133</v>
      </c>
      <c r="G49" s="232">
        <v>9</v>
      </c>
    </row>
    <row r="50" spans="1:18" ht="13.5" customHeight="1" x14ac:dyDescent="0.15">
      <c r="A50" s="263"/>
      <c r="B50" s="148"/>
      <c r="C50" s="243"/>
      <c r="D50" s="194"/>
      <c r="E50" s="105">
        <v>57.228915662650607</v>
      </c>
      <c r="F50" s="106">
        <v>40.060240963855421</v>
      </c>
      <c r="G50" s="107">
        <v>2.7108433734939759</v>
      </c>
      <c r="H50" s="75"/>
      <c r="I50" s="75"/>
      <c r="J50" s="75"/>
      <c r="K50" s="75"/>
      <c r="L50" s="75"/>
      <c r="M50" s="75"/>
      <c r="N50" s="75"/>
      <c r="O50" s="75"/>
      <c r="P50" s="75"/>
      <c r="Q50" s="75"/>
      <c r="R50" s="75"/>
    </row>
    <row r="51" spans="1:18" s="57" customFormat="1" ht="13.5" customHeight="1" x14ac:dyDescent="0.15">
      <c r="A51" s="263"/>
      <c r="B51" s="149" t="s">
        <v>56</v>
      </c>
      <c r="C51" s="246"/>
      <c r="D51" s="206">
        <v>216</v>
      </c>
      <c r="E51" s="230">
        <v>126</v>
      </c>
      <c r="F51" s="231">
        <v>83</v>
      </c>
      <c r="G51" s="232">
        <v>7</v>
      </c>
    </row>
    <row r="52" spans="1:18" ht="13.5" customHeight="1" x14ac:dyDescent="0.15">
      <c r="A52" s="263"/>
      <c r="B52" s="148"/>
      <c r="C52" s="243"/>
      <c r="D52" s="194"/>
      <c r="E52" s="105">
        <v>58.333333333333336</v>
      </c>
      <c r="F52" s="106">
        <v>38.425925925925924</v>
      </c>
      <c r="G52" s="107">
        <v>3.2407407407407405</v>
      </c>
      <c r="H52" s="75"/>
      <c r="I52" s="75"/>
      <c r="J52" s="75"/>
      <c r="K52" s="75"/>
      <c r="L52" s="75"/>
      <c r="M52" s="75"/>
      <c r="N52" s="75"/>
      <c r="O52" s="75"/>
      <c r="P52" s="75"/>
      <c r="Q52" s="75"/>
      <c r="R52" s="75"/>
    </row>
    <row r="53" spans="1:18" s="57" customFormat="1" ht="13.5" customHeight="1" x14ac:dyDescent="0.15">
      <c r="A53" s="263"/>
      <c r="B53" s="149" t="s">
        <v>58</v>
      </c>
      <c r="C53" s="246"/>
      <c r="D53" s="206">
        <v>177</v>
      </c>
      <c r="E53" s="230">
        <v>95</v>
      </c>
      <c r="F53" s="231">
        <v>77</v>
      </c>
      <c r="G53" s="232">
        <v>5</v>
      </c>
    </row>
    <row r="54" spans="1:18" ht="13.5" customHeight="1" x14ac:dyDescent="0.15">
      <c r="A54" s="263"/>
      <c r="B54" s="148"/>
      <c r="C54" s="243"/>
      <c r="D54" s="194"/>
      <c r="E54" s="105">
        <v>53.672316384180796</v>
      </c>
      <c r="F54" s="106">
        <v>43.502824858757059</v>
      </c>
      <c r="G54" s="107">
        <v>2.8248587570621471</v>
      </c>
      <c r="H54" s="75"/>
      <c r="I54" s="75"/>
      <c r="J54" s="75"/>
      <c r="K54" s="75"/>
      <c r="L54" s="75"/>
      <c r="M54" s="75"/>
      <c r="N54" s="75"/>
      <c r="O54" s="75"/>
      <c r="P54" s="75"/>
      <c r="Q54" s="75"/>
      <c r="R54" s="75"/>
    </row>
    <row r="55" spans="1:18" s="57" customFormat="1" ht="13.5" customHeight="1" x14ac:dyDescent="0.15">
      <c r="A55" s="263"/>
      <c r="B55" s="149" t="s">
        <v>60</v>
      </c>
      <c r="C55" s="246"/>
      <c r="D55" s="206">
        <v>396</v>
      </c>
      <c r="E55" s="230">
        <v>243</v>
      </c>
      <c r="F55" s="231">
        <v>144</v>
      </c>
      <c r="G55" s="232">
        <v>9</v>
      </c>
    </row>
    <row r="56" spans="1:18" ht="13.5" customHeight="1" x14ac:dyDescent="0.15">
      <c r="A56" s="263"/>
      <c r="B56" s="148"/>
      <c r="C56" s="243"/>
      <c r="D56" s="194"/>
      <c r="E56" s="105">
        <v>61.363636363636367</v>
      </c>
      <c r="F56" s="106">
        <v>36.363636363636367</v>
      </c>
      <c r="G56" s="107">
        <v>2.2727272727272729</v>
      </c>
      <c r="H56" s="75"/>
      <c r="I56" s="75"/>
      <c r="J56" s="75"/>
      <c r="K56" s="75"/>
      <c r="L56" s="75"/>
      <c r="M56" s="75"/>
      <c r="N56" s="75"/>
      <c r="O56" s="75"/>
      <c r="P56" s="75"/>
      <c r="Q56" s="75"/>
      <c r="R56" s="75"/>
    </row>
    <row r="57" spans="1:18" s="57" customFormat="1" ht="13.5" customHeight="1" x14ac:dyDescent="0.15">
      <c r="A57" s="263"/>
      <c r="B57" s="149" t="s">
        <v>62</v>
      </c>
      <c r="C57" s="246"/>
      <c r="D57" s="206">
        <v>207</v>
      </c>
      <c r="E57" s="230">
        <v>130</v>
      </c>
      <c r="F57" s="231">
        <v>70</v>
      </c>
      <c r="G57" s="232">
        <v>7</v>
      </c>
    </row>
    <row r="58" spans="1:18" ht="13.5" customHeight="1" x14ac:dyDescent="0.15">
      <c r="A58" s="263"/>
      <c r="B58" s="148"/>
      <c r="C58" s="243"/>
      <c r="D58" s="194"/>
      <c r="E58" s="105">
        <v>62.80193236714976</v>
      </c>
      <c r="F58" s="106">
        <v>33.816425120772948</v>
      </c>
      <c r="G58" s="107">
        <v>3.3816425120772946</v>
      </c>
      <c r="H58" s="75"/>
      <c r="I58" s="75"/>
      <c r="J58" s="75"/>
      <c r="K58" s="75"/>
      <c r="L58" s="75"/>
      <c r="M58" s="75"/>
      <c r="N58" s="75"/>
      <c r="O58" s="75"/>
      <c r="P58" s="75"/>
      <c r="Q58" s="75"/>
      <c r="R58" s="75"/>
    </row>
    <row r="59" spans="1:18" s="57" customFormat="1" ht="13.5" customHeight="1" x14ac:dyDescent="0.15">
      <c r="A59" s="263"/>
      <c r="B59" s="149" t="s">
        <v>64</v>
      </c>
      <c r="C59" s="246"/>
      <c r="D59" s="206">
        <v>142</v>
      </c>
      <c r="E59" s="230">
        <v>76</v>
      </c>
      <c r="F59" s="231">
        <v>41</v>
      </c>
      <c r="G59" s="232">
        <v>25</v>
      </c>
    </row>
    <row r="60" spans="1:18" ht="13.5" customHeight="1" x14ac:dyDescent="0.15">
      <c r="A60" s="263"/>
      <c r="B60" s="148"/>
      <c r="C60" s="243"/>
      <c r="D60" s="194"/>
      <c r="E60" s="105">
        <v>53.521126760563376</v>
      </c>
      <c r="F60" s="106">
        <v>28.87323943661972</v>
      </c>
      <c r="G60" s="107">
        <v>17.6056338028169</v>
      </c>
      <c r="H60" s="75"/>
      <c r="I60" s="75"/>
      <c r="J60" s="75"/>
      <c r="K60" s="75"/>
      <c r="L60" s="75"/>
      <c r="M60" s="75"/>
      <c r="N60" s="75"/>
      <c r="O60" s="75"/>
      <c r="P60" s="75"/>
      <c r="Q60" s="75"/>
      <c r="R60" s="75"/>
    </row>
    <row r="61" spans="1:18" s="57" customFormat="1" ht="13.5" customHeight="1" x14ac:dyDescent="0.15">
      <c r="A61" s="263"/>
      <c r="B61" s="149" t="s">
        <v>66</v>
      </c>
      <c r="C61" s="246"/>
      <c r="D61" s="206">
        <v>524</v>
      </c>
      <c r="E61" s="230">
        <v>288</v>
      </c>
      <c r="F61" s="231">
        <v>150</v>
      </c>
      <c r="G61" s="232">
        <v>86</v>
      </c>
    </row>
    <row r="62" spans="1:18" ht="13.5" customHeight="1" x14ac:dyDescent="0.15">
      <c r="A62" s="263"/>
      <c r="B62" s="148"/>
      <c r="C62" s="243"/>
      <c r="D62" s="194"/>
      <c r="E62" s="105">
        <v>54.961832061068705</v>
      </c>
      <c r="F62" s="106">
        <v>28.625954198473281</v>
      </c>
      <c r="G62" s="107">
        <v>16.412213740458014</v>
      </c>
      <c r="H62" s="75"/>
      <c r="I62" s="75"/>
      <c r="J62" s="75"/>
      <c r="K62" s="75"/>
      <c r="L62" s="75"/>
      <c r="M62" s="75"/>
      <c r="N62" s="75"/>
      <c r="O62" s="75"/>
      <c r="P62" s="75"/>
      <c r="Q62" s="75"/>
      <c r="R62" s="75"/>
    </row>
    <row r="63" spans="1:18" s="57" customFormat="1" ht="13.5" customHeight="1" x14ac:dyDescent="0.15">
      <c r="A63" s="263"/>
      <c r="B63" s="56" t="s">
        <v>67</v>
      </c>
      <c r="C63" s="244"/>
      <c r="D63" s="190">
        <v>543</v>
      </c>
      <c r="E63" s="108">
        <v>304</v>
      </c>
      <c r="F63" s="109">
        <v>169</v>
      </c>
      <c r="G63" s="110">
        <v>70</v>
      </c>
    </row>
    <row r="64" spans="1:18" ht="13.5" customHeight="1" thickBot="1" x14ac:dyDescent="0.2">
      <c r="A64" s="264"/>
      <c r="B64" s="150"/>
      <c r="C64" s="245"/>
      <c r="D64" s="195"/>
      <c r="E64" s="111">
        <v>55.985267034990791</v>
      </c>
      <c r="F64" s="112">
        <v>31.123388581952117</v>
      </c>
      <c r="G64" s="113">
        <v>12.89134438305709</v>
      </c>
      <c r="H64" s="75"/>
      <c r="I64" s="75"/>
      <c r="J64" s="75"/>
      <c r="K64" s="75"/>
      <c r="L64" s="75"/>
      <c r="M64" s="75"/>
      <c r="N64" s="75"/>
      <c r="O64" s="75"/>
      <c r="P64" s="75"/>
      <c r="Q64" s="75"/>
      <c r="R64" s="75"/>
    </row>
    <row r="65" spans="1:18" s="57" customFormat="1" ht="13.5" customHeight="1" x14ac:dyDescent="0.15">
      <c r="A65" s="269" t="s">
        <v>73</v>
      </c>
      <c r="B65" s="55" t="s">
        <v>68</v>
      </c>
      <c r="C65" s="217"/>
      <c r="D65" s="190">
        <v>1316</v>
      </c>
      <c r="E65" s="108">
        <v>809</v>
      </c>
      <c r="F65" s="109">
        <v>400</v>
      </c>
      <c r="G65" s="110">
        <v>107</v>
      </c>
    </row>
    <row r="66" spans="1:18" ht="13.5" customHeight="1" x14ac:dyDescent="0.15">
      <c r="A66" s="263"/>
      <c r="B66" s="9" t="s">
        <v>69</v>
      </c>
      <c r="C66" s="243"/>
      <c r="D66" s="194"/>
      <c r="E66" s="105">
        <v>61.474164133738604</v>
      </c>
      <c r="F66" s="106">
        <v>30.3951367781155</v>
      </c>
      <c r="G66" s="107">
        <v>8.1306990881458976</v>
      </c>
      <c r="H66" s="75"/>
      <c r="I66" s="75"/>
      <c r="J66" s="75"/>
      <c r="K66" s="75"/>
      <c r="L66" s="75"/>
      <c r="M66" s="75"/>
      <c r="N66" s="75"/>
      <c r="O66" s="75"/>
      <c r="P66" s="75"/>
      <c r="Q66" s="75"/>
      <c r="R66" s="75"/>
    </row>
    <row r="67" spans="1:18" s="57" customFormat="1" ht="13.5" customHeight="1" x14ac:dyDescent="0.15">
      <c r="A67" s="263"/>
      <c r="B67" s="56" t="s">
        <v>70</v>
      </c>
      <c r="C67" s="244"/>
      <c r="D67" s="190">
        <v>1077</v>
      </c>
      <c r="E67" s="108">
        <v>544</v>
      </c>
      <c r="F67" s="109">
        <v>446</v>
      </c>
      <c r="G67" s="110">
        <v>87</v>
      </c>
    </row>
    <row r="68" spans="1:18" ht="13.5" customHeight="1" x14ac:dyDescent="0.15">
      <c r="A68" s="263"/>
      <c r="B68" s="9" t="s">
        <v>71</v>
      </c>
      <c r="C68" s="243"/>
      <c r="D68" s="194"/>
      <c r="E68" s="105">
        <v>50.510677808727941</v>
      </c>
      <c r="F68" s="106">
        <v>41.41132776230269</v>
      </c>
      <c r="G68" s="107">
        <v>8.0779944289693599</v>
      </c>
      <c r="H68" s="75"/>
      <c r="I68" s="75"/>
      <c r="J68" s="75"/>
      <c r="K68" s="75"/>
      <c r="L68" s="75"/>
      <c r="M68" s="75"/>
      <c r="N68" s="75"/>
      <c r="O68" s="75"/>
      <c r="P68" s="75"/>
      <c r="Q68" s="75"/>
      <c r="R68" s="75"/>
    </row>
    <row r="69" spans="1:18" s="57" customFormat="1" ht="13.5" customHeight="1" x14ac:dyDescent="0.15">
      <c r="A69" s="263"/>
      <c r="B69" s="56" t="s">
        <v>72</v>
      </c>
      <c r="C69" s="244"/>
      <c r="D69" s="190">
        <v>62</v>
      </c>
      <c r="E69" s="108">
        <v>25</v>
      </c>
      <c r="F69" s="109">
        <v>22</v>
      </c>
      <c r="G69" s="110">
        <v>15</v>
      </c>
    </row>
    <row r="70" spans="1:18" ht="13.5" customHeight="1" thickBot="1" x14ac:dyDescent="0.2">
      <c r="A70" s="264"/>
      <c r="B70" s="16"/>
      <c r="C70" s="245"/>
      <c r="D70" s="195"/>
      <c r="E70" s="111">
        <v>40.322580645161288</v>
      </c>
      <c r="F70" s="112">
        <v>35.483870967741936</v>
      </c>
      <c r="G70" s="113">
        <v>24.193548387096776</v>
      </c>
      <c r="H70" s="75"/>
      <c r="I70" s="75"/>
      <c r="J70" s="75"/>
      <c r="K70" s="75"/>
      <c r="L70" s="75"/>
      <c r="M70" s="75"/>
      <c r="N70" s="75"/>
      <c r="O70" s="75"/>
      <c r="P70" s="75"/>
      <c r="Q70" s="75"/>
      <c r="R70" s="75"/>
    </row>
    <row r="71" spans="1:18" s="57" customFormat="1" ht="13.5" customHeight="1" x14ac:dyDescent="0.15">
      <c r="A71" s="261" t="s">
        <v>404</v>
      </c>
      <c r="B71" s="56" t="s">
        <v>489</v>
      </c>
      <c r="D71" s="190">
        <v>1064</v>
      </c>
      <c r="E71" s="108">
        <v>646</v>
      </c>
      <c r="F71" s="109">
        <v>368</v>
      </c>
      <c r="G71" s="110">
        <v>50</v>
      </c>
    </row>
    <row r="72" spans="1:18" ht="13.5" customHeight="1" x14ac:dyDescent="0.15">
      <c r="A72" s="261"/>
      <c r="B72" s="9" t="s">
        <v>490</v>
      </c>
      <c r="C72" s="17"/>
      <c r="D72" s="194"/>
      <c r="E72" s="105">
        <v>60.714285714285708</v>
      </c>
      <c r="F72" s="106">
        <v>34.586466165413533</v>
      </c>
      <c r="G72" s="107">
        <v>4.6992481203007515</v>
      </c>
      <c r="H72" s="75"/>
      <c r="I72" s="75"/>
      <c r="J72" s="75"/>
      <c r="K72" s="75"/>
      <c r="L72" s="75"/>
      <c r="M72" s="75"/>
      <c r="N72" s="75"/>
      <c r="O72" s="75"/>
      <c r="P72" s="75"/>
      <c r="Q72" s="75"/>
      <c r="R72" s="75"/>
    </row>
    <row r="73" spans="1:18" s="57" customFormat="1" ht="13.5" customHeight="1" x14ac:dyDescent="0.15">
      <c r="A73" s="261"/>
      <c r="B73" s="56" t="s">
        <v>405</v>
      </c>
      <c r="D73" s="190">
        <v>348</v>
      </c>
      <c r="E73" s="108">
        <v>180</v>
      </c>
      <c r="F73" s="109">
        <v>164</v>
      </c>
      <c r="G73" s="110">
        <v>4</v>
      </c>
    </row>
    <row r="74" spans="1:18" ht="13.5" customHeight="1" x14ac:dyDescent="0.15">
      <c r="A74" s="261"/>
      <c r="B74" s="9" t="s">
        <v>490</v>
      </c>
      <c r="C74" s="17"/>
      <c r="D74" s="194"/>
      <c r="E74" s="105">
        <v>51.724137931034484</v>
      </c>
      <c r="F74" s="106">
        <v>47.126436781609193</v>
      </c>
      <c r="G74" s="107">
        <v>1.1494252873563218</v>
      </c>
      <c r="H74" s="75"/>
      <c r="I74" s="75"/>
      <c r="J74" s="75"/>
      <c r="K74" s="75"/>
      <c r="L74" s="75"/>
      <c r="M74" s="75"/>
      <c r="N74" s="75"/>
      <c r="O74" s="75"/>
      <c r="P74" s="75"/>
      <c r="Q74" s="75"/>
      <c r="R74" s="75"/>
    </row>
    <row r="75" spans="1:18" s="57" customFormat="1" ht="13.5" customHeight="1" x14ac:dyDescent="0.15">
      <c r="A75" s="261"/>
      <c r="B75" s="56" t="s">
        <v>406</v>
      </c>
      <c r="D75" s="190">
        <v>1043</v>
      </c>
      <c r="E75" s="108">
        <v>552</v>
      </c>
      <c r="F75" s="109">
        <v>336</v>
      </c>
      <c r="G75" s="110">
        <v>155</v>
      </c>
    </row>
    <row r="76" spans="1:18" ht="13.5" customHeight="1" thickBot="1" x14ac:dyDescent="0.2">
      <c r="A76" s="262"/>
      <c r="B76" s="16"/>
      <c r="C76" s="18"/>
      <c r="D76" s="195"/>
      <c r="E76" s="111">
        <v>52.924256951102592</v>
      </c>
      <c r="F76" s="112">
        <v>32.214765100671137</v>
      </c>
      <c r="G76" s="113">
        <v>14.860977948226269</v>
      </c>
      <c r="H76" s="75"/>
      <c r="I76" s="75"/>
      <c r="J76" s="75"/>
      <c r="K76" s="75"/>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7030A0"/>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5" t="s">
        <v>671</v>
      </c>
      <c r="G1" s="4"/>
      <c r="S1" s="49" t="s">
        <v>624</v>
      </c>
    </row>
    <row r="2" spans="1:19" ht="36" customHeight="1" thickBot="1" x14ac:dyDescent="0.2">
      <c r="A2" s="5" t="s">
        <v>627</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5"/>
      <c r="H3" s="48"/>
      <c r="I3" s="48"/>
      <c r="J3" s="48"/>
      <c r="K3" s="48"/>
      <c r="L3" s="48"/>
      <c r="M3" s="48"/>
      <c r="N3" s="48"/>
      <c r="O3" s="48"/>
      <c r="P3" s="48"/>
      <c r="Q3" s="48"/>
      <c r="R3" s="48"/>
    </row>
    <row r="4" spans="1:19" ht="171.9" customHeight="1" thickBot="1" x14ac:dyDescent="0.2">
      <c r="A4" s="21"/>
      <c r="B4" s="22"/>
      <c r="C4" s="23"/>
      <c r="D4" s="52" t="s">
        <v>346</v>
      </c>
      <c r="E4" s="50" t="s">
        <v>11</v>
      </c>
      <c r="F4" s="51" t="s">
        <v>10</v>
      </c>
      <c r="G4" s="53" t="s">
        <v>347</v>
      </c>
      <c r="H4" s="19"/>
      <c r="I4" s="19"/>
      <c r="J4" s="19"/>
      <c r="K4" s="19"/>
      <c r="L4" s="19"/>
      <c r="M4" s="19"/>
      <c r="N4" s="19"/>
      <c r="O4" s="19"/>
      <c r="P4" s="19"/>
      <c r="Q4" s="19"/>
      <c r="R4" s="19"/>
      <c r="S4" s="32"/>
    </row>
    <row r="5" spans="1:19" s="57" customFormat="1" ht="13.5" customHeight="1" x14ac:dyDescent="0.15">
      <c r="A5" s="58" t="s">
        <v>30</v>
      </c>
      <c r="B5" s="59"/>
      <c r="C5" s="59"/>
      <c r="D5" s="191">
        <v>2455</v>
      </c>
      <c r="E5" s="96">
        <v>233</v>
      </c>
      <c r="F5" s="97">
        <v>1923</v>
      </c>
      <c r="G5" s="98">
        <v>299</v>
      </c>
      <c r="H5" s="73"/>
      <c r="I5" s="73"/>
      <c r="J5" s="73"/>
      <c r="K5" s="73"/>
      <c r="L5" s="73"/>
      <c r="M5" s="73"/>
      <c r="N5" s="73"/>
      <c r="O5" s="73"/>
      <c r="P5" s="73"/>
      <c r="Q5" s="73"/>
      <c r="R5" s="73"/>
    </row>
    <row r="6" spans="1:19" ht="13.5" customHeight="1" thickBot="1" x14ac:dyDescent="0.2">
      <c r="A6" s="7"/>
      <c r="B6" s="8"/>
      <c r="C6" s="8"/>
      <c r="D6" s="192"/>
      <c r="E6" s="99">
        <v>9.4908350305498974</v>
      </c>
      <c r="F6" s="100">
        <v>78.329938900203672</v>
      </c>
      <c r="G6" s="101">
        <v>12.179226069246436</v>
      </c>
      <c r="H6" s="74"/>
      <c r="I6" s="74"/>
      <c r="J6" s="74"/>
      <c r="K6" s="74"/>
      <c r="L6" s="74"/>
      <c r="M6" s="74"/>
      <c r="N6" s="74"/>
      <c r="O6" s="74"/>
      <c r="P6" s="74"/>
      <c r="Q6" s="74"/>
      <c r="R6" s="74"/>
    </row>
    <row r="7" spans="1:19" s="57" customFormat="1" ht="13.5" customHeight="1" x14ac:dyDescent="0.15">
      <c r="A7" s="265" t="s">
        <v>31</v>
      </c>
      <c r="B7" s="55" t="s">
        <v>33</v>
      </c>
      <c r="C7" s="60"/>
      <c r="D7" s="193">
        <v>1196</v>
      </c>
      <c r="E7" s="102">
        <v>108</v>
      </c>
      <c r="F7" s="103">
        <v>938</v>
      </c>
      <c r="G7" s="104">
        <v>150</v>
      </c>
    </row>
    <row r="8" spans="1:19" ht="13.5" customHeight="1" x14ac:dyDescent="0.15">
      <c r="A8" s="263"/>
      <c r="B8" s="148"/>
      <c r="C8" s="17"/>
      <c r="D8" s="194"/>
      <c r="E8" s="105">
        <v>9.0301003344481607</v>
      </c>
      <c r="F8" s="106">
        <v>78.42809364548495</v>
      </c>
      <c r="G8" s="107">
        <v>12.54180602006689</v>
      </c>
      <c r="H8" s="75"/>
      <c r="I8" s="75"/>
      <c r="J8" s="75"/>
      <c r="K8" s="75"/>
      <c r="L8" s="75"/>
      <c r="M8" s="75"/>
      <c r="N8" s="75"/>
      <c r="O8" s="75"/>
      <c r="P8" s="75"/>
      <c r="Q8" s="75"/>
      <c r="R8" s="75"/>
    </row>
    <row r="9" spans="1:19" s="57" customFormat="1" ht="13.5" customHeight="1" x14ac:dyDescent="0.15">
      <c r="A9" s="263"/>
      <c r="B9" s="56" t="s">
        <v>35</v>
      </c>
      <c r="D9" s="190">
        <v>223</v>
      </c>
      <c r="E9" s="108">
        <v>18</v>
      </c>
      <c r="F9" s="109">
        <v>183</v>
      </c>
      <c r="G9" s="110">
        <v>22</v>
      </c>
    </row>
    <row r="10" spans="1:19" ht="13.5" customHeight="1" x14ac:dyDescent="0.15">
      <c r="A10" s="263"/>
      <c r="B10" s="148"/>
      <c r="C10" s="17"/>
      <c r="D10" s="194"/>
      <c r="E10" s="105">
        <v>8.071748878923767</v>
      </c>
      <c r="F10" s="106">
        <v>82.062780269058294</v>
      </c>
      <c r="G10" s="107">
        <v>9.8654708520179373</v>
      </c>
      <c r="H10" s="75"/>
      <c r="I10" s="75"/>
      <c r="J10" s="75"/>
      <c r="K10" s="75"/>
      <c r="L10" s="75"/>
      <c r="M10" s="75"/>
      <c r="N10" s="75"/>
      <c r="O10" s="75"/>
      <c r="P10" s="75"/>
      <c r="Q10" s="75"/>
      <c r="R10" s="75"/>
    </row>
    <row r="11" spans="1:19" s="57" customFormat="1" ht="13.5" customHeight="1" x14ac:dyDescent="0.15">
      <c r="A11" s="263"/>
      <c r="B11" s="56" t="s">
        <v>37</v>
      </c>
      <c r="D11" s="190">
        <v>607</v>
      </c>
      <c r="E11" s="108">
        <v>64</v>
      </c>
      <c r="F11" s="109">
        <v>479</v>
      </c>
      <c r="G11" s="110">
        <v>64</v>
      </c>
    </row>
    <row r="12" spans="1:19" ht="13.5" customHeight="1" x14ac:dyDescent="0.15">
      <c r="A12" s="263"/>
      <c r="B12" s="148"/>
      <c r="C12" s="17"/>
      <c r="D12" s="194"/>
      <c r="E12" s="105">
        <v>10.543657331136739</v>
      </c>
      <c r="F12" s="106">
        <v>78.912685337726529</v>
      </c>
      <c r="G12" s="107">
        <v>10.543657331136739</v>
      </c>
      <c r="H12" s="75"/>
      <c r="I12" s="75"/>
      <c r="J12" s="75"/>
      <c r="K12" s="75"/>
      <c r="L12" s="75"/>
      <c r="M12" s="75"/>
      <c r="N12" s="75"/>
      <c r="O12" s="75"/>
      <c r="P12" s="75"/>
      <c r="Q12" s="75"/>
      <c r="R12" s="75"/>
    </row>
    <row r="13" spans="1:19" s="57" customFormat="1" ht="13.5" customHeight="1" x14ac:dyDescent="0.15">
      <c r="A13" s="263"/>
      <c r="B13" s="56" t="s">
        <v>39</v>
      </c>
      <c r="D13" s="190">
        <v>159</v>
      </c>
      <c r="E13" s="108">
        <v>16</v>
      </c>
      <c r="F13" s="109">
        <v>117</v>
      </c>
      <c r="G13" s="110">
        <v>26</v>
      </c>
    </row>
    <row r="14" spans="1:19" ht="13.5" customHeight="1" x14ac:dyDescent="0.15">
      <c r="A14" s="263"/>
      <c r="B14" s="148"/>
      <c r="C14" s="17"/>
      <c r="D14" s="194"/>
      <c r="E14" s="105">
        <v>10.062893081761008</v>
      </c>
      <c r="F14" s="106">
        <v>73.584905660377359</v>
      </c>
      <c r="G14" s="107">
        <v>16.352201257861633</v>
      </c>
      <c r="H14" s="75"/>
      <c r="I14" s="75"/>
      <c r="J14" s="75"/>
      <c r="K14" s="75"/>
      <c r="L14" s="75"/>
      <c r="M14" s="75"/>
      <c r="N14" s="75"/>
      <c r="O14" s="75"/>
      <c r="P14" s="75"/>
      <c r="Q14" s="75"/>
      <c r="R14" s="75"/>
    </row>
    <row r="15" spans="1:19" s="57" customFormat="1" ht="13.5" customHeight="1" x14ac:dyDescent="0.15">
      <c r="A15" s="263"/>
      <c r="B15" s="56" t="s">
        <v>41</v>
      </c>
      <c r="D15" s="190">
        <v>186</v>
      </c>
      <c r="E15" s="108">
        <v>20</v>
      </c>
      <c r="F15" s="109">
        <v>140</v>
      </c>
      <c r="G15" s="110">
        <v>26</v>
      </c>
    </row>
    <row r="16" spans="1:19" ht="13.5" customHeight="1" x14ac:dyDescent="0.15">
      <c r="A16" s="263"/>
      <c r="B16" s="148"/>
      <c r="C16" s="17"/>
      <c r="D16" s="194"/>
      <c r="E16" s="105">
        <v>10.75268817204301</v>
      </c>
      <c r="F16" s="106">
        <v>75.268817204301072</v>
      </c>
      <c r="G16" s="107">
        <v>13.978494623655912</v>
      </c>
      <c r="H16" s="75"/>
      <c r="I16" s="75"/>
      <c r="J16" s="75"/>
      <c r="K16" s="75"/>
      <c r="L16" s="75"/>
      <c r="M16" s="75"/>
      <c r="N16" s="75"/>
      <c r="O16" s="75"/>
      <c r="P16" s="75"/>
      <c r="Q16" s="75"/>
      <c r="R16" s="75"/>
    </row>
    <row r="17" spans="1:18" s="57" customFormat="1" ht="13.5" customHeight="1" x14ac:dyDescent="0.15">
      <c r="A17" s="263"/>
      <c r="B17" s="56" t="s">
        <v>43</v>
      </c>
      <c r="D17" s="190">
        <v>84</v>
      </c>
      <c r="E17" s="108">
        <v>7</v>
      </c>
      <c r="F17" s="109">
        <v>66</v>
      </c>
      <c r="G17" s="110">
        <v>11</v>
      </c>
    </row>
    <row r="18" spans="1:18" ht="13.5" customHeight="1" thickBot="1" x14ac:dyDescent="0.2">
      <c r="A18" s="264"/>
      <c r="B18" s="150"/>
      <c r="C18" s="18"/>
      <c r="D18" s="195"/>
      <c r="E18" s="111">
        <v>8.3333333333333321</v>
      </c>
      <c r="F18" s="112">
        <v>78.571428571428569</v>
      </c>
      <c r="G18" s="113">
        <v>13.095238095238097</v>
      </c>
      <c r="H18" s="75"/>
      <c r="I18" s="75"/>
      <c r="J18" s="75"/>
      <c r="K18" s="75"/>
      <c r="L18" s="75"/>
      <c r="M18" s="75"/>
      <c r="N18" s="75"/>
      <c r="O18" s="75"/>
      <c r="P18" s="75"/>
      <c r="Q18" s="75"/>
      <c r="R18" s="75"/>
    </row>
    <row r="19" spans="1:18" s="57" customFormat="1" ht="13.5" customHeight="1" x14ac:dyDescent="0.15">
      <c r="A19" s="265" t="s">
        <v>0</v>
      </c>
      <c r="B19" s="55" t="s">
        <v>1</v>
      </c>
      <c r="C19" s="217"/>
      <c r="D19" s="193">
        <v>993</v>
      </c>
      <c r="E19" s="102">
        <v>83</v>
      </c>
      <c r="F19" s="103">
        <v>806</v>
      </c>
      <c r="G19" s="104">
        <v>104</v>
      </c>
    </row>
    <row r="20" spans="1:18" ht="13.5" customHeight="1" x14ac:dyDescent="0.15">
      <c r="A20" s="263"/>
      <c r="B20" s="56"/>
      <c r="C20" s="218"/>
      <c r="D20" s="190"/>
      <c r="E20" s="219">
        <v>8.358509566968781</v>
      </c>
      <c r="F20" s="220">
        <v>81.168177240684798</v>
      </c>
      <c r="G20" s="221">
        <v>10.473313192346426</v>
      </c>
      <c r="H20" s="75"/>
      <c r="I20" s="75"/>
      <c r="J20" s="75"/>
      <c r="K20" s="75"/>
      <c r="L20" s="75"/>
      <c r="M20" s="75"/>
      <c r="N20" s="75"/>
      <c r="O20" s="75"/>
      <c r="P20" s="75"/>
      <c r="Q20" s="75"/>
      <c r="R20" s="75"/>
    </row>
    <row r="21" spans="1:18" s="57" customFormat="1" ht="13.5" customHeight="1" x14ac:dyDescent="0.15">
      <c r="A21" s="263"/>
      <c r="B21" s="149" t="s">
        <v>2</v>
      </c>
      <c r="C21" s="229"/>
      <c r="D21" s="206">
        <v>1427</v>
      </c>
      <c r="E21" s="230">
        <v>146</v>
      </c>
      <c r="F21" s="231">
        <v>1098</v>
      </c>
      <c r="G21" s="232">
        <v>183</v>
      </c>
    </row>
    <row r="22" spans="1:18" ht="13.5" customHeight="1" x14ac:dyDescent="0.15">
      <c r="A22" s="263"/>
      <c r="B22" s="148"/>
      <c r="C22" s="17"/>
      <c r="D22" s="194"/>
      <c r="E22" s="105">
        <v>10.2312543798178</v>
      </c>
      <c r="F22" s="106">
        <v>76.944639103013316</v>
      </c>
      <c r="G22" s="107">
        <v>12.824106517168884</v>
      </c>
      <c r="H22" s="75"/>
      <c r="I22" s="75"/>
      <c r="J22" s="75"/>
      <c r="K22" s="75"/>
      <c r="L22" s="75"/>
      <c r="M22" s="75"/>
      <c r="N22" s="75"/>
      <c r="O22" s="75"/>
      <c r="P22" s="75"/>
      <c r="Q22" s="75"/>
      <c r="R22" s="75"/>
    </row>
    <row r="23" spans="1:18" s="57" customFormat="1" ht="13.5" customHeight="1" x14ac:dyDescent="0.15">
      <c r="A23" s="263"/>
      <c r="B23" s="56" t="s">
        <v>46</v>
      </c>
      <c r="D23" s="190">
        <v>35</v>
      </c>
      <c r="E23" s="108">
        <v>4</v>
      </c>
      <c r="F23" s="109">
        <v>19</v>
      </c>
      <c r="G23" s="110">
        <v>12</v>
      </c>
    </row>
    <row r="24" spans="1:18" ht="13.5" customHeight="1" thickBot="1" x14ac:dyDescent="0.2">
      <c r="A24" s="264"/>
      <c r="B24" s="150"/>
      <c r="C24" s="18"/>
      <c r="D24" s="195"/>
      <c r="E24" s="111">
        <v>11.428571428571429</v>
      </c>
      <c r="F24" s="112">
        <v>54.285714285714285</v>
      </c>
      <c r="G24" s="113">
        <v>34.285714285714285</v>
      </c>
      <c r="H24" s="75"/>
      <c r="I24" s="75"/>
      <c r="J24" s="75"/>
      <c r="K24" s="75"/>
      <c r="L24" s="75"/>
      <c r="M24" s="75"/>
      <c r="N24" s="75"/>
      <c r="O24" s="75"/>
      <c r="P24" s="75"/>
      <c r="Q24" s="75"/>
      <c r="R24" s="75"/>
    </row>
    <row r="25" spans="1:18" s="57" customFormat="1" ht="13.5" customHeight="1" x14ac:dyDescent="0.15">
      <c r="A25" s="265" t="s">
        <v>44</v>
      </c>
      <c r="B25" s="55" t="s">
        <v>3</v>
      </c>
      <c r="C25" s="60"/>
      <c r="D25" s="196">
        <v>119</v>
      </c>
      <c r="E25" s="102">
        <v>11</v>
      </c>
      <c r="F25" s="103">
        <v>108</v>
      </c>
      <c r="G25" s="104">
        <v>0</v>
      </c>
    </row>
    <row r="26" spans="1:18" ht="13.5" customHeight="1" x14ac:dyDescent="0.15">
      <c r="A26" s="263"/>
      <c r="B26" s="56"/>
      <c r="D26" s="191"/>
      <c r="E26" s="219">
        <v>9.2436974789915975</v>
      </c>
      <c r="F26" s="220">
        <v>90.756302521008408</v>
      </c>
      <c r="G26" s="221">
        <v>0</v>
      </c>
      <c r="H26" s="75"/>
      <c r="I26" s="75"/>
      <c r="J26" s="75"/>
      <c r="K26" s="75"/>
      <c r="L26" s="75"/>
      <c r="M26" s="75"/>
      <c r="N26" s="75"/>
      <c r="O26" s="75"/>
      <c r="P26" s="75"/>
      <c r="Q26" s="75"/>
      <c r="R26" s="75"/>
    </row>
    <row r="27" spans="1:18" s="57" customFormat="1" ht="13.5" customHeight="1" x14ac:dyDescent="0.15">
      <c r="A27" s="263"/>
      <c r="B27" s="149" t="s">
        <v>4</v>
      </c>
      <c r="C27" s="229"/>
      <c r="D27" s="207">
        <v>208</v>
      </c>
      <c r="E27" s="230">
        <v>23</v>
      </c>
      <c r="F27" s="231">
        <v>177</v>
      </c>
      <c r="G27" s="232">
        <v>8</v>
      </c>
    </row>
    <row r="28" spans="1:18" ht="13.5" customHeight="1" x14ac:dyDescent="0.15">
      <c r="A28" s="263"/>
      <c r="B28" s="56"/>
      <c r="D28" s="191"/>
      <c r="E28" s="219">
        <v>11.057692307692307</v>
      </c>
      <c r="F28" s="220">
        <v>85.09615384615384</v>
      </c>
      <c r="G28" s="221">
        <v>3.8461538461538463</v>
      </c>
      <c r="H28" s="75"/>
      <c r="I28" s="75"/>
      <c r="J28" s="75"/>
      <c r="K28" s="75"/>
      <c r="L28" s="75"/>
      <c r="M28" s="75"/>
      <c r="N28" s="75"/>
      <c r="O28" s="75"/>
      <c r="P28" s="75"/>
      <c r="Q28" s="75"/>
      <c r="R28" s="75"/>
    </row>
    <row r="29" spans="1:18" s="57" customFormat="1" ht="13.5" customHeight="1" x14ac:dyDescent="0.15">
      <c r="A29" s="263"/>
      <c r="B29" s="149" t="s">
        <v>5</v>
      </c>
      <c r="C29" s="229"/>
      <c r="D29" s="207">
        <v>358</v>
      </c>
      <c r="E29" s="230">
        <v>22</v>
      </c>
      <c r="F29" s="231">
        <v>332</v>
      </c>
      <c r="G29" s="232">
        <v>4</v>
      </c>
    </row>
    <row r="30" spans="1:18" ht="13.5" customHeight="1" x14ac:dyDescent="0.15">
      <c r="A30" s="263"/>
      <c r="B30" s="148"/>
      <c r="C30" s="17"/>
      <c r="D30" s="197"/>
      <c r="E30" s="105">
        <v>6.1452513966480442</v>
      </c>
      <c r="F30" s="106">
        <v>92.737430167597765</v>
      </c>
      <c r="G30" s="107">
        <v>1.1173184357541899</v>
      </c>
      <c r="H30" s="75"/>
      <c r="I30" s="75"/>
      <c r="J30" s="75"/>
      <c r="K30" s="75"/>
      <c r="L30" s="75"/>
      <c r="M30" s="75"/>
      <c r="N30" s="75"/>
      <c r="O30" s="75"/>
      <c r="P30" s="75"/>
      <c r="Q30" s="75"/>
      <c r="R30" s="75"/>
    </row>
    <row r="31" spans="1:18" s="57" customFormat="1" ht="13.5" customHeight="1" x14ac:dyDescent="0.15">
      <c r="A31" s="263"/>
      <c r="B31" s="149" t="s">
        <v>6</v>
      </c>
      <c r="C31" s="229"/>
      <c r="D31" s="207">
        <v>457</v>
      </c>
      <c r="E31" s="230">
        <v>42</v>
      </c>
      <c r="F31" s="231">
        <v>397</v>
      </c>
      <c r="G31" s="232">
        <v>18</v>
      </c>
    </row>
    <row r="32" spans="1:18" ht="13.5" customHeight="1" x14ac:dyDescent="0.15">
      <c r="A32" s="263"/>
      <c r="B32" s="148"/>
      <c r="C32" s="17"/>
      <c r="D32" s="197"/>
      <c r="E32" s="105">
        <v>9.1903719912472646</v>
      </c>
      <c r="F32" s="106">
        <v>86.87089715536105</v>
      </c>
      <c r="G32" s="107">
        <v>3.9387308533916849</v>
      </c>
      <c r="H32" s="75"/>
      <c r="I32" s="75"/>
      <c r="J32" s="75"/>
      <c r="K32" s="75"/>
      <c r="L32" s="75"/>
      <c r="M32" s="75"/>
      <c r="N32" s="75"/>
      <c r="O32" s="75"/>
      <c r="P32" s="75"/>
      <c r="Q32" s="75"/>
      <c r="R32" s="75"/>
    </row>
    <row r="33" spans="1:18" s="57" customFormat="1" ht="13.5" customHeight="1" x14ac:dyDescent="0.15">
      <c r="A33" s="263"/>
      <c r="B33" s="149" t="s">
        <v>7</v>
      </c>
      <c r="C33" s="229"/>
      <c r="D33" s="207">
        <v>531</v>
      </c>
      <c r="E33" s="230">
        <v>44</v>
      </c>
      <c r="F33" s="231">
        <v>437</v>
      </c>
      <c r="G33" s="232">
        <v>50</v>
      </c>
    </row>
    <row r="34" spans="1:18" ht="13.5" customHeight="1" x14ac:dyDescent="0.15">
      <c r="A34" s="263"/>
      <c r="B34" s="148"/>
      <c r="C34" s="17"/>
      <c r="D34" s="197"/>
      <c r="E34" s="105">
        <v>8.2862523540489654</v>
      </c>
      <c r="F34" s="106">
        <v>82.297551789077218</v>
      </c>
      <c r="G34" s="107">
        <v>9.4161958568738235</v>
      </c>
      <c r="H34" s="75"/>
      <c r="I34" s="75"/>
      <c r="J34" s="75"/>
      <c r="K34" s="75"/>
      <c r="L34" s="75"/>
      <c r="M34" s="75"/>
      <c r="N34" s="75"/>
      <c r="O34" s="75"/>
      <c r="P34" s="75"/>
      <c r="Q34" s="75"/>
      <c r="R34" s="75"/>
    </row>
    <row r="35" spans="1:18" s="57" customFormat="1" ht="13.5" customHeight="1" x14ac:dyDescent="0.15">
      <c r="A35" s="263"/>
      <c r="B35" s="149" t="s">
        <v>45</v>
      </c>
      <c r="C35" s="229"/>
      <c r="D35" s="207">
        <v>750</v>
      </c>
      <c r="E35" s="230">
        <v>88</v>
      </c>
      <c r="F35" s="231">
        <v>455</v>
      </c>
      <c r="G35" s="232">
        <v>207</v>
      </c>
    </row>
    <row r="36" spans="1:18" ht="13.5" customHeight="1" x14ac:dyDescent="0.15">
      <c r="A36" s="263"/>
      <c r="B36" s="148"/>
      <c r="C36" s="17"/>
      <c r="D36" s="197"/>
      <c r="E36" s="105">
        <v>11.733333333333333</v>
      </c>
      <c r="F36" s="106">
        <v>60.666666666666671</v>
      </c>
      <c r="G36" s="107">
        <v>27.6</v>
      </c>
      <c r="H36" s="75"/>
      <c r="I36" s="75"/>
      <c r="J36" s="75"/>
      <c r="K36" s="75"/>
      <c r="L36" s="75"/>
      <c r="M36" s="75"/>
      <c r="N36" s="75"/>
      <c r="O36" s="75"/>
      <c r="P36" s="75"/>
      <c r="Q36" s="75"/>
      <c r="R36" s="75"/>
    </row>
    <row r="37" spans="1:18" s="57" customFormat="1" ht="13.5" customHeight="1" x14ac:dyDescent="0.15">
      <c r="A37" s="263"/>
      <c r="B37" s="56" t="s">
        <v>46</v>
      </c>
      <c r="D37" s="191">
        <v>32</v>
      </c>
      <c r="E37" s="108">
        <v>3</v>
      </c>
      <c r="F37" s="109">
        <v>17</v>
      </c>
      <c r="G37" s="110">
        <v>12</v>
      </c>
    </row>
    <row r="38" spans="1:18" ht="13.5" customHeight="1" thickBot="1" x14ac:dyDescent="0.2">
      <c r="A38" s="263"/>
      <c r="B38" s="56"/>
      <c r="D38" s="192"/>
      <c r="E38" s="111">
        <v>9.375</v>
      </c>
      <c r="F38" s="112">
        <v>53.125</v>
      </c>
      <c r="G38" s="113">
        <v>37.5</v>
      </c>
      <c r="H38" s="75"/>
      <c r="I38" s="75"/>
      <c r="J38" s="75"/>
      <c r="K38" s="75"/>
      <c r="L38" s="75"/>
      <c r="M38" s="75"/>
      <c r="N38" s="75"/>
      <c r="O38" s="75"/>
      <c r="P38" s="75"/>
      <c r="Q38" s="75"/>
      <c r="R38" s="75"/>
    </row>
    <row r="39" spans="1:18" s="57" customFormat="1" ht="13.5" customHeight="1" x14ac:dyDescent="0.15">
      <c r="A39" s="265" t="s">
        <v>47</v>
      </c>
      <c r="B39" s="55" t="s">
        <v>49</v>
      </c>
      <c r="C39" s="217"/>
      <c r="D39" s="190">
        <v>365</v>
      </c>
      <c r="E39" s="108">
        <v>25</v>
      </c>
      <c r="F39" s="109">
        <v>327</v>
      </c>
      <c r="G39" s="110">
        <v>13</v>
      </c>
    </row>
    <row r="40" spans="1:18" ht="13.5" customHeight="1" x14ac:dyDescent="0.15">
      <c r="A40" s="263"/>
      <c r="B40" s="56"/>
      <c r="C40" s="218"/>
      <c r="D40" s="190"/>
      <c r="E40" s="219">
        <v>6.8493150684931505</v>
      </c>
      <c r="F40" s="220">
        <v>89.589041095890408</v>
      </c>
      <c r="G40" s="221">
        <v>3.5616438356164384</v>
      </c>
      <c r="H40" s="75"/>
      <c r="I40" s="75"/>
      <c r="J40" s="75"/>
      <c r="K40" s="75"/>
      <c r="L40" s="75"/>
      <c r="M40" s="75"/>
      <c r="N40" s="75"/>
      <c r="O40" s="75"/>
      <c r="P40" s="75"/>
      <c r="Q40" s="75"/>
      <c r="R40" s="75"/>
    </row>
    <row r="41" spans="1:18" s="57" customFormat="1" ht="13.5" customHeight="1" x14ac:dyDescent="0.15">
      <c r="A41" s="263"/>
      <c r="B41" s="149" t="s">
        <v>51</v>
      </c>
      <c r="C41" s="246"/>
      <c r="D41" s="206">
        <v>1728</v>
      </c>
      <c r="E41" s="230">
        <v>170</v>
      </c>
      <c r="F41" s="231">
        <v>1351</v>
      </c>
      <c r="G41" s="232">
        <v>207</v>
      </c>
    </row>
    <row r="42" spans="1:18" ht="13.5" customHeight="1" x14ac:dyDescent="0.15">
      <c r="A42" s="263"/>
      <c r="B42" s="148"/>
      <c r="C42" s="243"/>
      <c r="D42" s="194"/>
      <c r="E42" s="105">
        <v>9.8379629629629637</v>
      </c>
      <c r="F42" s="106">
        <v>78.182870370370367</v>
      </c>
      <c r="G42" s="107">
        <v>11.979166666666668</v>
      </c>
      <c r="H42" s="75"/>
      <c r="I42" s="75"/>
      <c r="J42" s="75"/>
      <c r="K42" s="75"/>
      <c r="L42" s="75"/>
      <c r="M42" s="75"/>
      <c r="N42" s="75"/>
      <c r="O42" s="75"/>
      <c r="P42" s="75"/>
      <c r="Q42" s="75"/>
      <c r="R42" s="75"/>
    </row>
    <row r="43" spans="1:18" s="57" customFormat="1" ht="13.5" customHeight="1" x14ac:dyDescent="0.15">
      <c r="A43" s="263"/>
      <c r="B43" s="149" t="s">
        <v>52</v>
      </c>
      <c r="C43" s="246"/>
      <c r="D43" s="206">
        <v>317</v>
      </c>
      <c r="E43" s="230">
        <v>35</v>
      </c>
      <c r="F43" s="231">
        <v>223</v>
      </c>
      <c r="G43" s="232">
        <v>59</v>
      </c>
    </row>
    <row r="44" spans="1:18" ht="13.5" customHeight="1" x14ac:dyDescent="0.15">
      <c r="A44" s="263"/>
      <c r="B44" s="148"/>
      <c r="C44" s="243"/>
      <c r="D44" s="194"/>
      <c r="E44" s="105">
        <v>11.041009463722396</v>
      </c>
      <c r="F44" s="106">
        <v>70.347003154574125</v>
      </c>
      <c r="G44" s="107">
        <v>18.611987381703472</v>
      </c>
      <c r="H44" s="75"/>
      <c r="I44" s="75"/>
      <c r="J44" s="75"/>
      <c r="K44" s="75"/>
      <c r="L44" s="75"/>
      <c r="M44" s="75"/>
      <c r="N44" s="75"/>
      <c r="O44" s="75"/>
      <c r="P44" s="75"/>
      <c r="Q44" s="75"/>
      <c r="R44" s="75"/>
    </row>
    <row r="45" spans="1:18" s="57" customFormat="1" ht="13.5" customHeight="1" x14ac:dyDescent="0.15">
      <c r="A45" s="263"/>
      <c r="B45" s="56" t="s">
        <v>72</v>
      </c>
      <c r="C45" s="244"/>
      <c r="D45" s="190">
        <v>45</v>
      </c>
      <c r="E45" s="108">
        <v>3</v>
      </c>
      <c r="F45" s="109">
        <v>22</v>
      </c>
      <c r="G45" s="110">
        <v>20</v>
      </c>
    </row>
    <row r="46" spans="1:18" ht="13.5" customHeight="1" thickBot="1" x14ac:dyDescent="0.2">
      <c r="A46" s="264"/>
      <c r="B46" s="150"/>
      <c r="C46" s="245"/>
      <c r="D46" s="195"/>
      <c r="E46" s="111">
        <v>6.666666666666667</v>
      </c>
      <c r="F46" s="112">
        <v>48.888888888888886</v>
      </c>
      <c r="G46" s="113">
        <v>44.444444444444443</v>
      </c>
      <c r="H46" s="75"/>
      <c r="I46" s="75"/>
      <c r="J46" s="75"/>
      <c r="K46" s="75"/>
      <c r="L46" s="75"/>
      <c r="M46" s="75"/>
      <c r="N46" s="75"/>
      <c r="O46" s="75"/>
      <c r="P46" s="75"/>
      <c r="Q46" s="75"/>
      <c r="R46" s="75"/>
    </row>
    <row r="47" spans="1:18" s="57" customFormat="1" ht="13.5" customHeight="1" x14ac:dyDescent="0.15">
      <c r="A47" s="265" t="s">
        <v>224</v>
      </c>
      <c r="B47" s="55" t="s">
        <v>54</v>
      </c>
      <c r="C47" s="217"/>
      <c r="D47" s="190">
        <v>95</v>
      </c>
      <c r="E47" s="108">
        <v>11</v>
      </c>
      <c r="F47" s="109">
        <v>84</v>
      </c>
      <c r="G47" s="110">
        <v>0</v>
      </c>
    </row>
    <row r="48" spans="1:18" ht="13.5" customHeight="1" x14ac:dyDescent="0.15">
      <c r="A48" s="263"/>
      <c r="B48" s="56"/>
      <c r="C48" s="218"/>
      <c r="D48" s="190"/>
      <c r="E48" s="219">
        <v>11.578947368421053</v>
      </c>
      <c r="F48" s="220">
        <v>88.421052631578945</v>
      </c>
      <c r="G48" s="221">
        <v>0</v>
      </c>
      <c r="H48" s="75"/>
      <c r="I48" s="75"/>
      <c r="J48" s="75"/>
      <c r="K48" s="75"/>
      <c r="L48" s="75"/>
      <c r="M48" s="75"/>
      <c r="N48" s="75"/>
      <c r="O48" s="75"/>
      <c r="P48" s="75"/>
      <c r="Q48" s="75"/>
      <c r="R48" s="75"/>
    </row>
    <row r="49" spans="1:18" s="57" customFormat="1" ht="13.5" customHeight="1" x14ac:dyDescent="0.15">
      <c r="A49" s="263"/>
      <c r="B49" s="149" t="s">
        <v>393</v>
      </c>
      <c r="C49" s="246"/>
      <c r="D49" s="206">
        <v>332</v>
      </c>
      <c r="E49" s="230">
        <v>17</v>
      </c>
      <c r="F49" s="231">
        <v>298</v>
      </c>
      <c r="G49" s="232">
        <v>17</v>
      </c>
    </row>
    <row r="50" spans="1:18" ht="13.5" customHeight="1" x14ac:dyDescent="0.15">
      <c r="A50" s="263"/>
      <c r="B50" s="148"/>
      <c r="C50" s="243"/>
      <c r="D50" s="194"/>
      <c r="E50" s="105">
        <v>5.1204819277108431</v>
      </c>
      <c r="F50" s="106">
        <v>89.759036144578303</v>
      </c>
      <c r="G50" s="107">
        <v>5.1204819277108431</v>
      </c>
      <c r="H50" s="75"/>
      <c r="I50" s="75"/>
      <c r="J50" s="75"/>
      <c r="K50" s="75"/>
      <c r="L50" s="75"/>
      <c r="M50" s="75"/>
      <c r="N50" s="75"/>
      <c r="O50" s="75"/>
      <c r="P50" s="75"/>
      <c r="Q50" s="75"/>
      <c r="R50" s="75"/>
    </row>
    <row r="51" spans="1:18" s="57" customFormat="1" ht="13.5" customHeight="1" x14ac:dyDescent="0.15">
      <c r="A51" s="263"/>
      <c r="B51" s="149" t="s">
        <v>56</v>
      </c>
      <c r="C51" s="246"/>
      <c r="D51" s="206">
        <v>216</v>
      </c>
      <c r="E51" s="230">
        <v>17</v>
      </c>
      <c r="F51" s="231">
        <v>188</v>
      </c>
      <c r="G51" s="232">
        <v>11</v>
      </c>
    </row>
    <row r="52" spans="1:18" ht="13.5" customHeight="1" x14ac:dyDescent="0.15">
      <c r="A52" s="263"/>
      <c r="B52" s="148"/>
      <c r="C52" s="243"/>
      <c r="D52" s="194"/>
      <c r="E52" s="105">
        <v>7.8703703703703702</v>
      </c>
      <c r="F52" s="106">
        <v>87.037037037037038</v>
      </c>
      <c r="G52" s="107">
        <v>5.0925925925925926</v>
      </c>
      <c r="H52" s="75"/>
      <c r="I52" s="75"/>
      <c r="J52" s="75"/>
      <c r="K52" s="75"/>
      <c r="L52" s="75"/>
      <c r="M52" s="75"/>
      <c r="N52" s="75"/>
      <c r="O52" s="75"/>
      <c r="P52" s="75"/>
      <c r="Q52" s="75"/>
      <c r="R52" s="75"/>
    </row>
    <row r="53" spans="1:18" s="57" customFormat="1" ht="13.5" customHeight="1" x14ac:dyDescent="0.15">
      <c r="A53" s="263"/>
      <c r="B53" s="149" t="s">
        <v>58</v>
      </c>
      <c r="C53" s="246"/>
      <c r="D53" s="206">
        <v>177</v>
      </c>
      <c r="E53" s="230">
        <v>18</v>
      </c>
      <c r="F53" s="231">
        <v>154</v>
      </c>
      <c r="G53" s="232">
        <v>5</v>
      </c>
    </row>
    <row r="54" spans="1:18" ht="13.5" customHeight="1" x14ac:dyDescent="0.15">
      <c r="A54" s="263"/>
      <c r="B54" s="148"/>
      <c r="C54" s="243"/>
      <c r="D54" s="194"/>
      <c r="E54" s="105">
        <v>10.16949152542373</v>
      </c>
      <c r="F54" s="106">
        <v>87.005649717514117</v>
      </c>
      <c r="G54" s="107">
        <v>2.8248587570621471</v>
      </c>
      <c r="H54" s="75"/>
      <c r="I54" s="75"/>
      <c r="J54" s="75"/>
      <c r="K54" s="75"/>
      <c r="L54" s="75"/>
      <c r="M54" s="75"/>
      <c r="N54" s="75"/>
      <c r="O54" s="75"/>
      <c r="P54" s="75"/>
      <c r="Q54" s="75"/>
      <c r="R54" s="75"/>
    </row>
    <row r="55" spans="1:18" s="57" customFormat="1" ht="13.5" customHeight="1" x14ac:dyDescent="0.15">
      <c r="A55" s="263"/>
      <c r="B55" s="149" t="s">
        <v>60</v>
      </c>
      <c r="C55" s="246"/>
      <c r="D55" s="206">
        <v>396</v>
      </c>
      <c r="E55" s="230">
        <v>39</v>
      </c>
      <c r="F55" s="231">
        <v>342</v>
      </c>
      <c r="G55" s="232">
        <v>15</v>
      </c>
    </row>
    <row r="56" spans="1:18" ht="13.5" customHeight="1" x14ac:dyDescent="0.15">
      <c r="A56" s="263"/>
      <c r="B56" s="148"/>
      <c r="C56" s="243"/>
      <c r="D56" s="194"/>
      <c r="E56" s="105">
        <v>9.8484848484848477</v>
      </c>
      <c r="F56" s="106">
        <v>86.36363636363636</v>
      </c>
      <c r="G56" s="107">
        <v>3.7878787878787881</v>
      </c>
      <c r="H56" s="75"/>
      <c r="I56" s="75"/>
      <c r="J56" s="75"/>
      <c r="K56" s="75"/>
      <c r="L56" s="75"/>
      <c r="M56" s="75"/>
      <c r="N56" s="75"/>
      <c r="O56" s="75"/>
      <c r="P56" s="75"/>
      <c r="Q56" s="75"/>
      <c r="R56" s="75"/>
    </row>
    <row r="57" spans="1:18" s="57" customFormat="1" ht="13.5" customHeight="1" x14ac:dyDescent="0.15">
      <c r="A57" s="263"/>
      <c r="B57" s="149" t="s">
        <v>62</v>
      </c>
      <c r="C57" s="246"/>
      <c r="D57" s="206">
        <v>207</v>
      </c>
      <c r="E57" s="230">
        <v>24</v>
      </c>
      <c r="F57" s="231">
        <v>173</v>
      </c>
      <c r="G57" s="232">
        <v>10</v>
      </c>
    </row>
    <row r="58" spans="1:18" ht="13.5" customHeight="1" x14ac:dyDescent="0.15">
      <c r="A58" s="263"/>
      <c r="B58" s="148"/>
      <c r="C58" s="243"/>
      <c r="D58" s="194"/>
      <c r="E58" s="105">
        <v>11.594202898550725</v>
      </c>
      <c r="F58" s="106">
        <v>83.574879227053145</v>
      </c>
      <c r="G58" s="107">
        <v>4.8309178743961354</v>
      </c>
      <c r="H58" s="75"/>
      <c r="I58" s="75"/>
      <c r="J58" s="75"/>
      <c r="K58" s="75"/>
      <c r="L58" s="75"/>
      <c r="M58" s="75"/>
      <c r="N58" s="75"/>
      <c r="O58" s="75"/>
      <c r="P58" s="75"/>
      <c r="Q58" s="75"/>
      <c r="R58" s="75"/>
    </row>
    <row r="59" spans="1:18" s="57" customFormat="1" ht="13.5" customHeight="1" x14ac:dyDescent="0.15">
      <c r="A59" s="263"/>
      <c r="B59" s="149" t="s">
        <v>64</v>
      </c>
      <c r="C59" s="246"/>
      <c r="D59" s="206">
        <v>142</v>
      </c>
      <c r="E59" s="230">
        <v>18</v>
      </c>
      <c r="F59" s="231">
        <v>87</v>
      </c>
      <c r="G59" s="232">
        <v>37</v>
      </c>
    </row>
    <row r="60" spans="1:18" ht="13.5" customHeight="1" x14ac:dyDescent="0.15">
      <c r="A60" s="263"/>
      <c r="B60" s="148"/>
      <c r="C60" s="243"/>
      <c r="D60" s="194"/>
      <c r="E60" s="105">
        <v>12.676056338028168</v>
      </c>
      <c r="F60" s="106">
        <v>61.267605633802816</v>
      </c>
      <c r="G60" s="107">
        <v>26.056338028169012</v>
      </c>
      <c r="H60" s="75"/>
      <c r="I60" s="75"/>
      <c r="J60" s="75"/>
      <c r="K60" s="75"/>
      <c r="L60" s="75"/>
      <c r="M60" s="75"/>
      <c r="N60" s="75"/>
      <c r="O60" s="75"/>
      <c r="P60" s="75"/>
      <c r="Q60" s="75"/>
      <c r="R60" s="75"/>
    </row>
    <row r="61" spans="1:18" s="57" customFormat="1" ht="13.5" customHeight="1" x14ac:dyDescent="0.15">
      <c r="A61" s="263"/>
      <c r="B61" s="149" t="s">
        <v>66</v>
      </c>
      <c r="C61" s="246"/>
      <c r="D61" s="206">
        <v>524</v>
      </c>
      <c r="E61" s="230">
        <v>59</v>
      </c>
      <c r="F61" s="231">
        <v>337</v>
      </c>
      <c r="G61" s="232">
        <v>128</v>
      </c>
    </row>
    <row r="62" spans="1:18" ht="13.5" customHeight="1" x14ac:dyDescent="0.15">
      <c r="A62" s="263"/>
      <c r="B62" s="148"/>
      <c r="C62" s="243"/>
      <c r="D62" s="194"/>
      <c r="E62" s="105">
        <v>11.259541984732824</v>
      </c>
      <c r="F62" s="106">
        <v>64.312977099236647</v>
      </c>
      <c r="G62" s="107">
        <v>24.427480916030532</v>
      </c>
      <c r="H62" s="75"/>
      <c r="I62" s="75"/>
      <c r="J62" s="75"/>
      <c r="K62" s="75"/>
      <c r="L62" s="75"/>
      <c r="M62" s="75"/>
      <c r="N62" s="75"/>
      <c r="O62" s="75"/>
      <c r="P62" s="75"/>
      <c r="Q62" s="75"/>
      <c r="R62" s="75"/>
    </row>
    <row r="63" spans="1:18" s="57" customFormat="1" ht="13.5" customHeight="1" x14ac:dyDescent="0.15">
      <c r="A63" s="263"/>
      <c r="B63" s="56" t="s">
        <v>67</v>
      </c>
      <c r="C63" s="244"/>
      <c r="D63" s="190">
        <v>543</v>
      </c>
      <c r="E63" s="108">
        <v>55</v>
      </c>
      <c r="F63" s="109">
        <v>398</v>
      </c>
      <c r="G63" s="110">
        <v>90</v>
      </c>
    </row>
    <row r="64" spans="1:18" ht="13.5" customHeight="1" thickBot="1" x14ac:dyDescent="0.2">
      <c r="A64" s="264"/>
      <c r="B64" s="150"/>
      <c r="C64" s="245"/>
      <c r="D64" s="195"/>
      <c r="E64" s="111">
        <v>10.128913443830571</v>
      </c>
      <c r="F64" s="112">
        <v>73.296500920810317</v>
      </c>
      <c r="G64" s="113">
        <v>16.574585635359114</v>
      </c>
      <c r="H64" s="75"/>
      <c r="I64" s="75"/>
      <c r="J64" s="75"/>
      <c r="K64" s="75"/>
      <c r="L64" s="75"/>
      <c r="M64" s="75"/>
      <c r="N64" s="75"/>
      <c r="O64" s="75"/>
      <c r="P64" s="75"/>
      <c r="Q64" s="75"/>
      <c r="R64" s="75"/>
    </row>
    <row r="65" spans="1:18" s="57" customFormat="1" ht="13.5" customHeight="1" x14ac:dyDescent="0.15">
      <c r="A65" s="269" t="s">
        <v>73</v>
      </c>
      <c r="B65" s="55" t="s">
        <v>68</v>
      </c>
      <c r="C65" s="217"/>
      <c r="D65" s="190">
        <v>1316</v>
      </c>
      <c r="E65" s="108">
        <v>128</v>
      </c>
      <c r="F65" s="109">
        <v>1026</v>
      </c>
      <c r="G65" s="110">
        <v>162</v>
      </c>
    </row>
    <row r="66" spans="1:18" ht="13.5" customHeight="1" x14ac:dyDescent="0.15">
      <c r="A66" s="263"/>
      <c r="B66" s="9" t="s">
        <v>69</v>
      </c>
      <c r="C66" s="243"/>
      <c r="D66" s="194"/>
      <c r="E66" s="105">
        <v>9.7264437689969601</v>
      </c>
      <c r="F66" s="106">
        <v>77.963525835866264</v>
      </c>
      <c r="G66" s="107">
        <v>12.310030395136778</v>
      </c>
      <c r="H66" s="75"/>
      <c r="I66" s="75"/>
      <c r="J66" s="75"/>
      <c r="K66" s="75"/>
      <c r="L66" s="75"/>
      <c r="M66" s="75"/>
      <c r="N66" s="75"/>
      <c r="O66" s="75"/>
      <c r="P66" s="75"/>
      <c r="Q66" s="75"/>
      <c r="R66" s="75"/>
    </row>
    <row r="67" spans="1:18" s="57" customFormat="1" ht="13.5" customHeight="1" x14ac:dyDescent="0.15">
      <c r="A67" s="263"/>
      <c r="B67" s="56" t="s">
        <v>70</v>
      </c>
      <c r="C67" s="244"/>
      <c r="D67" s="190">
        <v>1077</v>
      </c>
      <c r="E67" s="108">
        <v>99</v>
      </c>
      <c r="F67" s="109">
        <v>860</v>
      </c>
      <c r="G67" s="110">
        <v>118</v>
      </c>
    </row>
    <row r="68" spans="1:18" ht="13.5" customHeight="1" x14ac:dyDescent="0.15">
      <c r="A68" s="263"/>
      <c r="B68" s="9" t="s">
        <v>71</v>
      </c>
      <c r="C68" s="243"/>
      <c r="D68" s="194"/>
      <c r="E68" s="105">
        <v>9.1922005571030638</v>
      </c>
      <c r="F68" s="106">
        <v>79.851439182915513</v>
      </c>
      <c r="G68" s="107">
        <v>10.95636025998143</v>
      </c>
      <c r="H68" s="75"/>
      <c r="I68" s="75"/>
      <c r="J68" s="75"/>
      <c r="K68" s="75"/>
      <c r="L68" s="75"/>
      <c r="M68" s="75"/>
      <c r="N68" s="75"/>
      <c r="O68" s="75"/>
      <c r="P68" s="75"/>
      <c r="Q68" s="75"/>
      <c r="R68" s="75"/>
    </row>
    <row r="69" spans="1:18" s="57" customFormat="1" ht="13.5" customHeight="1" x14ac:dyDescent="0.15">
      <c r="A69" s="263"/>
      <c r="B69" s="56" t="s">
        <v>72</v>
      </c>
      <c r="C69" s="244"/>
      <c r="D69" s="190">
        <v>62</v>
      </c>
      <c r="E69" s="108">
        <v>6</v>
      </c>
      <c r="F69" s="109">
        <v>37</v>
      </c>
      <c r="G69" s="110">
        <v>19</v>
      </c>
    </row>
    <row r="70" spans="1:18" ht="13.5" customHeight="1" thickBot="1" x14ac:dyDescent="0.2">
      <c r="A70" s="264"/>
      <c r="B70" s="16"/>
      <c r="C70" s="245"/>
      <c r="D70" s="195"/>
      <c r="E70" s="111">
        <v>9.67741935483871</v>
      </c>
      <c r="F70" s="112">
        <v>59.677419354838712</v>
      </c>
      <c r="G70" s="113">
        <v>30.64516129032258</v>
      </c>
      <c r="H70" s="75"/>
      <c r="I70" s="75"/>
      <c r="J70" s="75"/>
      <c r="K70" s="75"/>
      <c r="L70" s="75"/>
      <c r="M70" s="75"/>
      <c r="N70" s="75"/>
      <c r="O70" s="75"/>
      <c r="P70" s="75"/>
      <c r="Q70" s="75"/>
      <c r="R70" s="75"/>
    </row>
    <row r="71" spans="1:18" s="57" customFormat="1" ht="13.5" customHeight="1" x14ac:dyDescent="0.15">
      <c r="A71" s="261" t="s">
        <v>404</v>
      </c>
      <c r="B71" s="56" t="s">
        <v>489</v>
      </c>
      <c r="D71" s="190">
        <v>1064</v>
      </c>
      <c r="E71" s="108">
        <v>100</v>
      </c>
      <c r="F71" s="109">
        <v>890</v>
      </c>
      <c r="G71" s="110">
        <v>74</v>
      </c>
    </row>
    <row r="72" spans="1:18" ht="13.5" customHeight="1" x14ac:dyDescent="0.15">
      <c r="A72" s="261"/>
      <c r="B72" s="9" t="s">
        <v>490</v>
      </c>
      <c r="C72" s="17"/>
      <c r="D72" s="194"/>
      <c r="E72" s="105">
        <v>9.3984962406015029</v>
      </c>
      <c r="F72" s="106">
        <v>83.646616541353382</v>
      </c>
      <c r="G72" s="107">
        <v>6.954887218045112</v>
      </c>
      <c r="H72" s="75"/>
      <c r="I72" s="75"/>
      <c r="J72" s="75"/>
      <c r="K72" s="75"/>
      <c r="L72" s="75"/>
      <c r="M72" s="75"/>
      <c r="N72" s="75"/>
      <c r="O72" s="75"/>
      <c r="P72" s="75"/>
      <c r="Q72" s="75"/>
      <c r="R72" s="75"/>
    </row>
    <row r="73" spans="1:18" s="57" customFormat="1" ht="13.5" customHeight="1" x14ac:dyDescent="0.15">
      <c r="A73" s="261"/>
      <c r="B73" s="56" t="s">
        <v>405</v>
      </c>
      <c r="D73" s="190">
        <v>348</v>
      </c>
      <c r="E73" s="108">
        <v>24</v>
      </c>
      <c r="F73" s="109">
        <v>315</v>
      </c>
      <c r="G73" s="110">
        <v>9</v>
      </c>
    </row>
    <row r="74" spans="1:18" ht="13.5" customHeight="1" x14ac:dyDescent="0.15">
      <c r="A74" s="261"/>
      <c r="B74" s="9" t="s">
        <v>490</v>
      </c>
      <c r="C74" s="17"/>
      <c r="D74" s="194"/>
      <c r="E74" s="105">
        <v>6.8965517241379306</v>
      </c>
      <c r="F74" s="106">
        <v>90.517241379310349</v>
      </c>
      <c r="G74" s="107">
        <v>2.5862068965517242</v>
      </c>
      <c r="H74" s="75"/>
      <c r="I74" s="75"/>
      <c r="J74" s="75"/>
      <c r="K74" s="75"/>
      <c r="L74" s="75"/>
      <c r="M74" s="75"/>
      <c r="N74" s="75"/>
      <c r="O74" s="75"/>
      <c r="P74" s="75"/>
      <c r="Q74" s="75"/>
      <c r="R74" s="75"/>
    </row>
    <row r="75" spans="1:18" s="57" customFormat="1" ht="13.5" customHeight="1" x14ac:dyDescent="0.15">
      <c r="A75" s="261"/>
      <c r="B75" s="56" t="s">
        <v>406</v>
      </c>
      <c r="D75" s="190">
        <v>1043</v>
      </c>
      <c r="E75" s="108">
        <v>109</v>
      </c>
      <c r="F75" s="109">
        <v>718</v>
      </c>
      <c r="G75" s="110">
        <v>216</v>
      </c>
    </row>
    <row r="76" spans="1:18" ht="13.5" customHeight="1" thickBot="1" x14ac:dyDescent="0.2">
      <c r="A76" s="262"/>
      <c r="B76" s="16"/>
      <c r="C76" s="18"/>
      <c r="D76" s="195"/>
      <c r="E76" s="111">
        <v>10.450623202301054</v>
      </c>
      <c r="F76" s="112">
        <v>68.839884947267493</v>
      </c>
      <c r="G76" s="113">
        <v>20.709491850431448</v>
      </c>
      <c r="H76" s="75"/>
      <c r="I76" s="75"/>
      <c r="J76" s="75"/>
      <c r="K76" s="75"/>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7030A0"/>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5" t="s">
        <v>671</v>
      </c>
      <c r="G1" s="4"/>
      <c r="S1" s="49" t="s">
        <v>624</v>
      </c>
    </row>
    <row r="2" spans="1:19" ht="36" customHeight="1" thickBot="1" x14ac:dyDescent="0.2">
      <c r="A2" s="5" t="s">
        <v>628</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5"/>
      <c r="H3" s="48"/>
      <c r="I3" s="48"/>
      <c r="J3" s="48"/>
      <c r="K3" s="48"/>
      <c r="L3" s="48"/>
      <c r="M3" s="48"/>
      <c r="N3" s="48"/>
      <c r="O3" s="48"/>
      <c r="P3" s="48"/>
      <c r="Q3" s="48"/>
      <c r="R3" s="48"/>
    </row>
    <row r="4" spans="1:19" ht="171.9" customHeight="1" thickBot="1" x14ac:dyDescent="0.2">
      <c r="A4" s="21"/>
      <c r="B4" s="22"/>
      <c r="C4" s="23"/>
      <c r="D4" s="52" t="s">
        <v>346</v>
      </c>
      <c r="E4" s="50" t="s">
        <v>11</v>
      </c>
      <c r="F4" s="51" t="s">
        <v>10</v>
      </c>
      <c r="G4" s="53" t="s">
        <v>347</v>
      </c>
      <c r="H4" s="19"/>
      <c r="I4" s="19"/>
      <c r="J4" s="19"/>
      <c r="K4" s="19"/>
      <c r="L4" s="19"/>
      <c r="M4" s="19"/>
      <c r="N4" s="19"/>
      <c r="O4" s="19"/>
      <c r="P4" s="19"/>
      <c r="Q4" s="19"/>
      <c r="R4" s="19"/>
      <c r="S4" s="32"/>
    </row>
    <row r="5" spans="1:19" s="57" customFormat="1" ht="13.5" customHeight="1" x14ac:dyDescent="0.15">
      <c r="A5" s="58" t="s">
        <v>30</v>
      </c>
      <c r="B5" s="59"/>
      <c r="C5" s="59"/>
      <c r="D5" s="191">
        <v>2455</v>
      </c>
      <c r="E5" s="96">
        <v>862</v>
      </c>
      <c r="F5" s="97">
        <v>1329</v>
      </c>
      <c r="G5" s="98">
        <v>264</v>
      </c>
      <c r="H5" s="73"/>
      <c r="I5" s="73"/>
      <c r="J5" s="73"/>
      <c r="K5" s="73"/>
      <c r="L5" s="73"/>
      <c r="M5" s="73"/>
      <c r="N5" s="73"/>
      <c r="O5" s="73"/>
      <c r="P5" s="73"/>
      <c r="Q5" s="73"/>
      <c r="R5" s="73"/>
    </row>
    <row r="6" spans="1:19" ht="13.5" customHeight="1" thickBot="1" x14ac:dyDescent="0.2">
      <c r="A6" s="7"/>
      <c r="B6" s="8"/>
      <c r="C6" s="8"/>
      <c r="D6" s="192"/>
      <c r="E6" s="99">
        <v>35.112016293279027</v>
      </c>
      <c r="F6" s="100">
        <v>54.134419551934833</v>
      </c>
      <c r="G6" s="101">
        <v>10.753564154786151</v>
      </c>
      <c r="H6" s="74"/>
      <c r="I6" s="74"/>
      <c r="J6" s="74"/>
      <c r="K6" s="74"/>
      <c r="L6" s="74"/>
      <c r="M6" s="74"/>
      <c r="N6" s="74"/>
      <c r="O6" s="74"/>
      <c r="P6" s="74"/>
      <c r="Q6" s="74"/>
      <c r="R6" s="74"/>
    </row>
    <row r="7" spans="1:19" s="57" customFormat="1" ht="13.5" customHeight="1" x14ac:dyDescent="0.15">
      <c r="A7" s="265" t="s">
        <v>31</v>
      </c>
      <c r="B7" s="55" t="s">
        <v>33</v>
      </c>
      <c r="C7" s="60"/>
      <c r="D7" s="193">
        <v>1196</v>
      </c>
      <c r="E7" s="102">
        <v>389</v>
      </c>
      <c r="F7" s="103">
        <v>675</v>
      </c>
      <c r="G7" s="104">
        <v>132</v>
      </c>
    </row>
    <row r="8" spans="1:19" ht="13.5" customHeight="1" x14ac:dyDescent="0.15">
      <c r="A8" s="263"/>
      <c r="B8" s="148"/>
      <c r="C8" s="17"/>
      <c r="D8" s="194"/>
      <c r="E8" s="105">
        <v>32.525083612040135</v>
      </c>
      <c r="F8" s="106">
        <v>56.438127090301002</v>
      </c>
      <c r="G8" s="107">
        <v>11.036789297658862</v>
      </c>
      <c r="H8" s="75"/>
      <c r="I8" s="75"/>
      <c r="J8" s="75"/>
      <c r="K8" s="75"/>
      <c r="L8" s="75"/>
      <c r="M8" s="75"/>
      <c r="N8" s="75"/>
      <c r="O8" s="75"/>
      <c r="P8" s="75"/>
      <c r="Q8" s="75"/>
      <c r="R8" s="75"/>
    </row>
    <row r="9" spans="1:19" s="57" customFormat="1" ht="13.5" customHeight="1" x14ac:dyDescent="0.15">
      <c r="A9" s="263"/>
      <c r="B9" s="56" t="s">
        <v>35</v>
      </c>
      <c r="D9" s="190">
        <v>223</v>
      </c>
      <c r="E9" s="108">
        <v>67</v>
      </c>
      <c r="F9" s="109">
        <v>135</v>
      </c>
      <c r="G9" s="110">
        <v>21</v>
      </c>
    </row>
    <row r="10" spans="1:19" ht="13.5" customHeight="1" x14ac:dyDescent="0.15">
      <c r="A10" s="263"/>
      <c r="B10" s="148"/>
      <c r="C10" s="17"/>
      <c r="D10" s="194"/>
      <c r="E10" s="105">
        <v>30.044843049327351</v>
      </c>
      <c r="F10" s="106">
        <v>60.538116591928251</v>
      </c>
      <c r="G10" s="107">
        <v>9.4170403587443943</v>
      </c>
      <c r="H10" s="75"/>
      <c r="I10" s="75"/>
      <c r="J10" s="75"/>
      <c r="K10" s="75"/>
      <c r="L10" s="75"/>
      <c r="M10" s="75"/>
      <c r="N10" s="75"/>
      <c r="O10" s="75"/>
      <c r="P10" s="75"/>
      <c r="Q10" s="75"/>
      <c r="R10" s="75"/>
    </row>
    <row r="11" spans="1:19" s="57" customFormat="1" ht="13.5" customHeight="1" x14ac:dyDescent="0.15">
      <c r="A11" s="263"/>
      <c r="B11" s="56" t="s">
        <v>37</v>
      </c>
      <c r="D11" s="190">
        <v>607</v>
      </c>
      <c r="E11" s="108">
        <v>200</v>
      </c>
      <c r="F11" s="109">
        <v>347</v>
      </c>
      <c r="G11" s="110">
        <v>60</v>
      </c>
    </row>
    <row r="12" spans="1:19" ht="13.5" customHeight="1" x14ac:dyDescent="0.15">
      <c r="A12" s="263"/>
      <c r="B12" s="148"/>
      <c r="C12" s="17"/>
      <c r="D12" s="194"/>
      <c r="E12" s="105">
        <v>32.948929159802304</v>
      </c>
      <c r="F12" s="106">
        <v>57.166392092256999</v>
      </c>
      <c r="G12" s="107">
        <v>9.8846787479406917</v>
      </c>
      <c r="H12" s="75"/>
      <c r="I12" s="75"/>
      <c r="J12" s="75"/>
      <c r="K12" s="75"/>
      <c r="L12" s="75"/>
      <c r="M12" s="75"/>
      <c r="N12" s="75"/>
      <c r="O12" s="75"/>
      <c r="P12" s="75"/>
      <c r="Q12" s="75"/>
      <c r="R12" s="75"/>
    </row>
    <row r="13" spans="1:19" s="57" customFormat="1" ht="13.5" customHeight="1" x14ac:dyDescent="0.15">
      <c r="A13" s="263"/>
      <c r="B13" s="56" t="s">
        <v>39</v>
      </c>
      <c r="D13" s="190">
        <v>159</v>
      </c>
      <c r="E13" s="108">
        <v>49</v>
      </c>
      <c r="F13" s="109">
        <v>87</v>
      </c>
      <c r="G13" s="110">
        <v>23</v>
      </c>
    </row>
    <row r="14" spans="1:19" ht="13.5" customHeight="1" x14ac:dyDescent="0.15">
      <c r="A14" s="263"/>
      <c r="B14" s="148"/>
      <c r="C14" s="17"/>
      <c r="D14" s="194"/>
      <c r="E14" s="105">
        <v>30.817610062893081</v>
      </c>
      <c r="F14" s="106">
        <v>54.716981132075468</v>
      </c>
      <c r="G14" s="107">
        <v>14.465408805031446</v>
      </c>
      <c r="H14" s="75"/>
      <c r="I14" s="75"/>
      <c r="J14" s="75"/>
      <c r="K14" s="75"/>
      <c r="L14" s="75"/>
      <c r="M14" s="75"/>
      <c r="N14" s="75"/>
      <c r="O14" s="75"/>
      <c r="P14" s="75"/>
      <c r="Q14" s="75"/>
      <c r="R14" s="75"/>
    </row>
    <row r="15" spans="1:19" s="57" customFormat="1" ht="13.5" customHeight="1" x14ac:dyDescent="0.15">
      <c r="A15" s="263"/>
      <c r="B15" s="56" t="s">
        <v>41</v>
      </c>
      <c r="D15" s="190">
        <v>186</v>
      </c>
      <c r="E15" s="108">
        <v>101</v>
      </c>
      <c r="F15" s="109">
        <v>65</v>
      </c>
      <c r="G15" s="110">
        <v>20</v>
      </c>
    </row>
    <row r="16" spans="1:19" ht="13.5" customHeight="1" x14ac:dyDescent="0.15">
      <c r="A16" s="263"/>
      <c r="B16" s="148"/>
      <c r="C16" s="17"/>
      <c r="D16" s="194"/>
      <c r="E16" s="105">
        <v>54.3010752688172</v>
      </c>
      <c r="F16" s="106">
        <v>34.946236559139784</v>
      </c>
      <c r="G16" s="107">
        <v>10.75268817204301</v>
      </c>
      <c r="H16" s="75"/>
      <c r="I16" s="75"/>
      <c r="J16" s="75"/>
      <c r="K16" s="75"/>
      <c r="L16" s="75"/>
      <c r="M16" s="75"/>
      <c r="N16" s="75"/>
      <c r="O16" s="75"/>
      <c r="P16" s="75"/>
      <c r="Q16" s="75"/>
      <c r="R16" s="75"/>
    </row>
    <row r="17" spans="1:18" s="57" customFormat="1" ht="13.5" customHeight="1" x14ac:dyDescent="0.15">
      <c r="A17" s="263"/>
      <c r="B17" s="56" t="s">
        <v>43</v>
      </c>
      <c r="D17" s="190">
        <v>84</v>
      </c>
      <c r="E17" s="108">
        <v>56</v>
      </c>
      <c r="F17" s="109">
        <v>20</v>
      </c>
      <c r="G17" s="110">
        <v>8</v>
      </c>
    </row>
    <row r="18" spans="1:18" ht="13.5" customHeight="1" thickBot="1" x14ac:dyDescent="0.2">
      <c r="A18" s="264"/>
      <c r="B18" s="150"/>
      <c r="C18" s="18"/>
      <c r="D18" s="195"/>
      <c r="E18" s="111">
        <v>66.666666666666657</v>
      </c>
      <c r="F18" s="112">
        <v>23.809523809523807</v>
      </c>
      <c r="G18" s="113">
        <v>9.5238095238095237</v>
      </c>
      <c r="H18" s="75"/>
      <c r="I18" s="75"/>
      <c r="J18" s="75"/>
      <c r="K18" s="75"/>
      <c r="L18" s="75"/>
      <c r="M18" s="75"/>
      <c r="N18" s="75"/>
      <c r="O18" s="75"/>
      <c r="P18" s="75"/>
      <c r="Q18" s="75"/>
      <c r="R18" s="75"/>
    </row>
    <row r="19" spans="1:18" s="57" customFormat="1" ht="13.5" customHeight="1" x14ac:dyDescent="0.15">
      <c r="A19" s="265" t="s">
        <v>0</v>
      </c>
      <c r="B19" s="55" t="s">
        <v>1</v>
      </c>
      <c r="C19" s="217"/>
      <c r="D19" s="193">
        <v>993</v>
      </c>
      <c r="E19" s="102">
        <v>334</v>
      </c>
      <c r="F19" s="103">
        <v>569</v>
      </c>
      <c r="G19" s="104">
        <v>90</v>
      </c>
    </row>
    <row r="20" spans="1:18" ht="13.5" customHeight="1" x14ac:dyDescent="0.15">
      <c r="A20" s="263"/>
      <c r="B20" s="56"/>
      <c r="C20" s="218"/>
      <c r="D20" s="190"/>
      <c r="E20" s="219">
        <v>33.635448136958715</v>
      </c>
      <c r="F20" s="220">
        <v>57.301107754279954</v>
      </c>
      <c r="G20" s="221">
        <v>9.0634441087613293</v>
      </c>
      <c r="H20" s="75"/>
      <c r="I20" s="75"/>
      <c r="J20" s="75"/>
      <c r="K20" s="75"/>
      <c r="L20" s="75"/>
      <c r="M20" s="75"/>
      <c r="N20" s="75"/>
      <c r="O20" s="75"/>
      <c r="P20" s="75"/>
      <c r="Q20" s="75"/>
      <c r="R20" s="75"/>
    </row>
    <row r="21" spans="1:18" s="57" customFormat="1" ht="13.5" customHeight="1" x14ac:dyDescent="0.15">
      <c r="A21" s="263"/>
      <c r="B21" s="149" t="s">
        <v>2</v>
      </c>
      <c r="C21" s="229"/>
      <c r="D21" s="206">
        <v>1427</v>
      </c>
      <c r="E21" s="230">
        <v>519</v>
      </c>
      <c r="F21" s="231">
        <v>744</v>
      </c>
      <c r="G21" s="232">
        <v>164</v>
      </c>
    </row>
    <row r="22" spans="1:18" ht="13.5" customHeight="1" x14ac:dyDescent="0.15">
      <c r="A22" s="263"/>
      <c r="B22" s="148"/>
      <c r="C22" s="17"/>
      <c r="D22" s="194"/>
      <c r="E22" s="105">
        <v>36.37000700770848</v>
      </c>
      <c r="F22" s="106">
        <v>52.137351086194819</v>
      </c>
      <c r="G22" s="107">
        <v>11.492641906096706</v>
      </c>
      <c r="H22" s="75"/>
      <c r="I22" s="75"/>
      <c r="J22" s="75"/>
      <c r="K22" s="75"/>
      <c r="L22" s="75"/>
      <c r="M22" s="75"/>
      <c r="N22" s="75"/>
      <c r="O22" s="75"/>
      <c r="P22" s="75"/>
      <c r="Q22" s="75"/>
      <c r="R22" s="75"/>
    </row>
    <row r="23" spans="1:18" s="57" customFormat="1" ht="13.5" customHeight="1" x14ac:dyDescent="0.15">
      <c r="A23" s="263"/>
      <c r="B23" s="56" t="s">
        <v>46</v>
      </c>
      <c r="D23" s="190">
        <v>35</v>
      </c>
      <c r="E23" s="108">
        <v>9</v>
      </c>
      <c r="F23" s="109">
        <v>16</v>
      </c>
      <c r="G23" s="110">
        <v>10</v>
      </c>
    </row>
    <row r="24" spans="1:18" ht="13.5" customHeight="1" thickBot="1" x14ac:dyDescent="0.2">
      <c r="A24" s="264"/>
      <c r="B24" s="150"/>
      <c r="C24" s="18"/>
      <c r="D24" s="195"/>
      <c r="E24" s="111">
        <v>25.714285714285712</v>
      </c>
      <c r="F24" s="112">
        <v>45.714285714285715</v>
      </c>
      <c r="G24" s="113">
        <v>28.571428571428569</v>
      </c>
      <c r="H24" s="75"/>
      <c r="I24" s="75"/>
      <c r="J24" s="75"/>
      <c r="K24" s="75"/>
      <c r="L24" s="75"/>
      <c r="M24" s="75"/>
      <c r="N24" s="75"/>
      <c r="O24" s="75"/>
      <c r="P24" s="75"/>
      <c r="Q24" s="75"/>
      <c r="R24" s="75"/>
    </row>
    <row r="25" spans="1:18" s="57" customFormat="1" ht="13.5" customHeight="1" x14ac:dyDescent="0.15">
      <c r="A25" s="265" t="s">
        <v>44</v>
      </c>
      <c r="B25" s="55" t="s">
        <v>3</v>
      </c>
      <c r="C25" s="60"/>
      <c r="D25" s="196">
        <v>119</v>
      </c>
      <c r="E25" s="102">
        <v>41</v>
      </c>
      <c r="F25" s="103">
        <v>78</v>
      </c>
      <c r="G25" s="104">
        <v>0</v>
      </c>
    </row>
    <row r="26" spans="1:18" ht="13.5" customHeight="1" x14ac:dyDescent="0.15">
      <c r="A26" s="263"/>
      <c r="B26" s="56"/>
      <c r="D26" s="191"/>
      <c r="E26" s="219">
        <v>34.45378151260504</v>
      </c>
      <c r="F26" s="220">
        <v>65.546218487394952</v>
      </c>
      <c r="G26" s="221">
        <v>0</v>
      </c>
      <c r="H26" s="75"/>
      <c r="I26" s="75"/>
      <c r="J26" s="75"/>
      <c r="K26" s="75"/>
      <c r="L26" s="75"/>
      <c r="M26" s="75"/>
      <c r="N26" s="75"/>
      <c r="O26" s="75"/>
      <c r="P26" s="75"/>
      <c r="Q26" s="75"/>
      <c r="R26" s="75"/>
    </row>
    <row r="27" spans="1:18" s="57" customFormat="1" ht="13.5" customHeight="1" x14ac:dyDescent="0.15">
      <c r="A27" s="263"/>
      <c r="B27" s="149" t="s">
        <v>4</v>
      </c>
      <c r="C27" s="229"/>
      <c r="D27" s="207">
        <v>208</v>
      </c>
      <c r="E27" s="230">
        <v>80</v>
      </c>
      <c r="F27" s="231">
        <v>124</v>
      </c>
      <c r="G27" s="232">
        <v>4</v>
      </c>
    </row>
    <row r="28" spans="1:18" ht="13.5" customHeight="1" x14ac:dyDescent="0.15">
      <c r="A28" s="263"/>
      <c r="B28" s="56"/>
      <c r="D28" s="191"/>
      <c r="E28" s="219">
        <v>38.461538461538467</v>
      </c>
      <c r="F28" s="220">
        <v>59.615384615384613</v>
      </c>
      <c r="G28" s="221">
        <v>1.9230769230769231</v>
      </c>
      <c r="H28" s="75"/>
      <c r="I28" s="75"/>
      <c r="J28" s="75"/>
      <c r="K28" s="75"/>
      <c r="L28" s="75"/>
      <c r="M28" s="75"/>
      <c r="N28" s="75"/>
      <c r="O28" s="75"/>
      <c r="P28" s="75"/>
      <c r="Q28" s="75"/>
      <c r="R28" s="75"/>
    </row>
    <row r="29" spans="1:18" s="57" customFormat="1" ht="13.5" customHeight="1" x14ac:dyDescent="0.15">
      <c r="A29" s="263"/>
      <c r="B29" s="149" t="s">
        <v>5</v>
      </c>
      <c r="C29" s="229"/>
      <c r="D29" s="207">
        <v>358</v>
      </c>
      <c r="E29" s="230">
        <v>126</v>
      </c>
      <c r="F29" s="231">
        <v>229</v>
      </c>
      <c r="G29" s="232">
        <v>3</v>
      </c>
    </row>
    <row r="30" spans="1:18" ht="13.5" customHeight="1" x14ac:dyDescent="0.15">
      <c r="A30" s="263"/>
      <c r="B30" s="148"/>
      <c r="C30" s="17"/>
      <c r="D30" s="197"/>
      <c r="E30" s="105">
        <v>35.195530726256983</v>
      </c>
      <c r="F30" s="106">
        <v>63.966480446927378</v>
      </c>
      <c r="G30" s="107">
        <v>0.83798882681564246</v>
      </c>
      <c r="H30" s="75"/>
      <c r="I30" s="75"/>
      <c r="J30" s="75"/>
      <c r="K30" s="75"/>
      <c r="L30" s="75"/>
      <c r="M30" s="75"/>
      <c r="N30" s="75"/>
      <c r="O30" s="75"/>
      <c r="P30" s="75"/>
      <c r="Q30" s="75"/>
      <c r="R30" s="75"/>
    </row>
    <row r="31" spans="1:18" s="57" customFormat="1" ht="13.5" customHeight="1" x14ac:dyDescent="0.15">
      <c r="A31" s="263"/>
      <c r="B31" s="149" t="s">
        <v>6</v>
      </c>
      <c r="C31" s="229"/>
      <c r="D31" s="207">
        <v>457</v>
      </c>
      <c r="E31" s="230">
        <v>154</v>
      </c>
      <c r="F31" s="231">
        <v>282</v>
      </c>
      <c r="G31" s="232">
        <v>21</v>
      </c>
    </row>
    <row r="32" spans="1:18" ht="13.5" customHeight="1" x14ac:dyDescent="0.15">
      <c r="A32" s="263"/>
      <c r="B32" s="148"/>
      <c r="C32" s="17"/>
      <c r="D32" s="197"/>
      <c r="E32" s="105">
        <v>33.698030634573307</v>
      </c>
      <c r="F32" s="106">
        <v>61.706783369803063</v>
      </c>
      <c r="G32" s="107">
        <v>4.5951859956236323</v>
      </c>
      <c r="H32" s="75"/>
      <c r="I32" s="75"/>
      <c r="J32" s="75"/>
      <c r="K32" s="75"/>
      <c r="L32" s="75"/>
      <c r="M32" s="75"/>
      <c r="N32" s="75"/>
      <c r="O32" s="75"/>
      <c r="P32" s="75"/>
      <c r="Q32" s="75"/>
      <c r="R32" s="75"/>
    </row>
    <row r="33" spans="1:18" s="57" customFormat="1" ht="13.5" customHeight="1" x14ac:dyDescent="0.15">
      <c r="A33" s="263"/>
      <c r="B33" s="149" t="s">
        <v>7</v>
      </c>
      <c r="C33" s="229"/>
      <c r="D33" s="207">
        <v>531</v>
      </c>
      <c r="E33" s="230">
        <v>221</v>
      </c>
      <c r="F33" s="231">
        <v>270</v>
      </c>
      <c r="G33" s="232">
        <v>40</v>
      </c>
    </row>
    <row r="34" spans="1:18" ht="13.5" customHeight="1" x14ac:dyDescent="0.15">
      <c r="A34" s="263"/>
      <c r="B34" s="148"/>
      <c r="C34" s="17"/>
      <c r="D34" s="197"/>
      <c r="E34" s="105">
        <v>41.619585687382298</v>
      </c>
      <c r="F34" s="106">
        <v>50.847457627118644</v>
      </c>
      <c r="G34" s="107">
        <v>7.5329566854990579</v>
      </c>
      <c r="H34" s="75"/>
      <c r="I34" s="75"/>
      <c r="J34" s="75"/>
      <c r="K34" s="75"/>
      <c r="L34" s="75"/>
      <c r="M34" s="75"/>
      <c r="N34" s="75"/>
      <c r="O34" s="75"/>
      <c r="P34" s="75"/>
      <c r="Q34" s="75"/>
      <c r="R34" s="75"/>
    </row>
    <row r="35" spans="1:18" s="57" customFormat="1" ht="13.5" customHeight="1" x14ac:dyDescent="0.15">
      <c r="A35" s="263"/>
      <c r="B35" s="149" t="s">
        <v>45</v>
      </c>
      <c r="C35" s="229"/>
      <c r="D35" s="207">
        <v>750</v>
      </c>
      <c r="E35" s="230">
        <v>233</v>
      </c>
      <c r="F35" s="231">
        <v>331</v>
      </c>
      <c r="G35" s="232">
        <v>186</v>
      </c>
    </row>
    <row r="36" spans="1:18" ht="13.5" customHeight="1" x14ac:dyDescent="0.15">
      <c r="A36" s="263"/>
      <c r="B36" s="148"/>
      <c r="C36" s="17"/>
      <c r="D36" s="197"/>
      <c r="E36" s="105">
        <v>31.066666666666663</v>
      </c>
      <c r="F36" s="106">
        <v>44.133333333333333</v>
      </c>
      <c r="G36" s="107">
        <v>24.8</v>
      </c>
      <c r="H36" s="75"/>
      <c r="I36" s="75"/>
      <c r="J36" s="75"/>
      <c r="K36" s="75"/>
      <c r="L36" s="75"/>
      <c r="M36" s="75"/>
      <c r="N36" s="75"/>
      <c r="O36" s="75"/>
      <c r="P36" s="75"/>
      <c r="Q36" s="75"/>
      <c r="R36" s="75"/>
    </row>
    <row r="37" spans="1:18" s="57" customFormat="1" ht="13.5" customHeight="1" x14ac:dyDescent="0.15">
      <c r="A37" s="263"/>
      <c r="B37" s="56" t="s">
        <v>46</v>
      </c>
      <c r="D37" s="191">
        <v>32</v>
      </c>
      <c r="E37" s="108">
        <v>7</v>
      </c>
      <c r="F37" s="109">
        <v>15</v>
      </c>
      <c r="G37" s="110">
        <v>10</v>
      </c>
    </row>
    <row r="38" spans="1:18" ht="13.5" customHeight="1" thickBot="1" x14ac:dyDescent="0.2">
      <c r="A38" s="263"/>
      <c r="B38" s="56"/>
      <c r="D38" s="192"/>
      <c r="E38" s="111">
        <v>21.875</v>
      </c>
      <c r="F38" s="112">
        <v>46.875</v>
      </c>
      <c r="G38" s="113">
        <v>31.25</v>
      </c>
      <c r="H38" s="75"/>
      <c r="I38" s="75"/>
      <c r="J38" s="75"/>
      <c r="K38" s="75"/>
      <c r="L38" s="75"/>
      <c r="M38" s="75"/>
      <c r="N38" s="75"/>
      <c r="O38" s="75"/>
      <c r="P38" s="75"/>
      <c r="Q38" s="75"/>
      <c r="R38" s="75"/>
    </row>
    <row r="39" spans="1:18" s="57" customFormat="1" ht="13.5" customHeight="1" x14ac:dyDescent="0.15">
      <c r="A39" s="265" t="s">
        <v>47</v>
      </c>
      <c r="B39" s="55" t="s">
        <v>49</v>
      </c>
      <c r="C39" s="217"/>
      <c r="D39" s="190">
        <v>365</v>
      </c>
      <c r="E39" s="108">
        <v>120</v>
      </c>
      <c r="F39" s="109">
        <v>234</v>
      </c>
      <c r="G39" s="110">
        <v>11</v>
      </c>
    </row>
    <row r="40" spans="1:18" ht="13.5" customHeight="1" x14ac:dyDescent="0.15">
      <c r="A40" s="263"/>
      <c r="B40" s="56"/>
      <c r="C40" s="218"/>
      <c r="D40" s="190"/>
      <c r="E40" s="219">
        <v>32.87671232876712</v>
      </c>
      <c r="F40" s="220">
        <v>64.109589041095887</v>
      </c>
      <c r="G40" s="221">
        <v>3.0136986301369864</v>
      </c>
      <c r="H40" s="75"/>
      <c r="I40" s="75"/>
      <c r="J40" s="75"/>
      <c r="K40" s="75"/>
      <c r="L40" s="75"/>
      <c r="M40" s="75"/>
      <c r="N40" s="75"/>
      <c r="O40" s="75"/>
      <c r="P40" s="75"/>
      <c r="Q40" s="75"/>
      <c r="R40" s="75"/>
    </row>
    <row r="41" spans="1:18" s="57" customFormat="1" ht="13.5" customHeight="1" x14ac:dyDescent="0.15">
      <c r="A41" s="263"/>
      <c r="B41" s="149" t="s">
        <v>51</v>
      </c>
      <c r="C41" s="246"/>
      <c r="D41" s="206">
        <v>1728</v>
      </c>
      <c r="E41" s="230">
        <v>635</v>
      </c>
      <c r="F41" s="231">
        <v>914</v>
      </c>
      <c r="G41" s="232">
        <v>179</v>
      </c>
    </row>
    <row r="42" spans="1:18" ht="13.5" customHeight="1" x14ac:dyDescent="0.15">
      <c r="A42" s="263"/>
      <c r="B42" s="148"/>
      <c r="C42" s="243"/>
      <c r="D42" s="194"/>
      <c r="E42" s="105">
        <v>36.747685185185183</v>
      </c>
      <c r="F42" s="106">
        <v>52.893518518518526</v>
      </c>
      <c r="G42" s="107">
        <v>10.358796296296296</v>
      </c>
      <c r="H42" s="75"/>
      <c r="I42" s="75"/>
      <c r="J42" s="75"/>
      <c r="K42" s="75"/>
      <c r="L42" s="75"/>
      <c r="M42" s="75"/>
      <c r="N42" s="75"/>
      <c r="O42" s="75"/>
      <c r="P42" s="75"/>
      <c r="Q42" s="75"/>
      <c r="R42" s="75"/>
    </row>
    <row r="43" spans="1:18" s="57" customFormat="1" ht="13.5" customHeight="1" x14ac:dyDescent="0.15">
      <c r="A43" s="263"/>
      <c r="B43" s="149" t="s">
        <v>52</v>
      </c>
      <c r="C43" s="246"/>
      <c r="D43" s="206">
        <v>317</v>
      </c>
      <c r="E43" s="230">
        <v>98</v>
      </c>
      <c r="F43" s="231">
        <v>163</v>
      </c>
      <c r="G43" s="232">
        <v>56</v>
      </c>
    </row>
    <row r="44" spans="1:18" ht="13.5" customHeight="1" x14ac:dyDescent="0.15">
      <c r="A44" s="263"/>
      <c r="B44" s="148"/>
      <c r="C44" s="243"/>
      <c r="D44" s="194"/>
      <c r="E44" s="105">
        <v>30.914826498422716</v>
      </c>
      <c r="F44" s="106">
        <v>51.419558359621455</v>
      </c>
      <c r="G44" s="107">
        <v>17.665615141955836</v>
      </c>
      <c r="H44" s="75"/>
      <c r="I44" s="75"/>
      <c r="J44" s="75"/>
      <c r="K44" s="75"/>
      <c r="L44" s="75"/>
      <c r="M44" s="75"/>
      <c r="N44" s="75"/>
      <c r="O44" s="75"/>
      <c r="P44" s="75"/>
      <c r="Q44" s="75"/>
      <c r="R44" s="75"/>
    </row>
    <row r="45" spans="1:18" s="57" customFormat="1" ht="13.5" customHeight="1" x14ac:dyDescent="0.15">
      <c r="A45" s="263"/>
      <c r="B45" s="56" t="s">
        <v>72</v>
      </c>
      <c r="C45" s="244"/>
      <c r="D45" s="190">
        <v>45</v>
      </c>
      <c r="E45" s="108">
        <v>9</v>
      </c>
      <c r="F45" s="109">
        <v>18</v>
      </c>
      <c r="G45" s="110">
        <v>18</v>
      </c>
    </row>
    <row r="46" spans="1:18" ht="13.5" customHeight="1" thickBot="1" x14ac:dyDescent="0.2">
      <c r="A46" s="264"/>
      <c r="B46" s="150"/>
      <c r="C46" s="245"/>
      <c r="D46" s="195"/>
      <c r="E46" s="111">
        <v>20</v>
      </c>
      <c r="F46" s="112">
        <v>40</v>
      </c>
      <c r="G46" s="113">
        <v>40</v>
      </c>
      <c r="H46" s="75"/>
      <c r="I46" s="75"/>
      <c r="J46" s="75"/>
      <c r="K46" s="75"/>
      <c r="L46" s="75"/>
      <c r="M46" s="75"/>
      <c r="N46" s="75"/>
      <c r="O46" s="75"/>
      <c r="P46" s="75"/>
      <c r="Q46" s="75"/>
      <c r="R46" s="75"/>
    </row>
    <row r="47" spans="1:18" s="57" customFormat="1" ht="13.5" customHeight="1" x14ac:dyDescent="0.15">
      <c r="A47" s="265" t="s">
        <v>224</v>
      </c>
      <c r="B47" s="55" t="s">
        <v>54</v>
      </c>
      <c r="C47" s="217"/>
      <c r="D47" s="190">
        <v>95</v>
      </c>
      <c r="E47" s="108">
        <v>36</v>
      </c>
      <c r="F47" s="109">
        <v>59</v>
      </c>
      <c r="G47" s="110">
        <v>0</v>
      </c>
    </row>
    <row r="48" spans="1:18" ht="13.5" customHeight="1" x14ac:dyDescent="0.15">
      <c r="A48" s="263"/>
      <c r="B48" s="56"/>
      <c r="C48" s="218"/>
      <c r="D48" s="190"/>
      <c r="E48" s="219">
        <v>37.894736842105267</v>
      </c>
      <c r="F48" s="220">
        <v>62.10526315789474</v>
      </c>
      <c r="G48" s="221">
        <v>0</v>
      </c>
      <c r="H48" s="75"/>
      <c r="I48" s="75"/>
      <c r="J48" s="75"/>
      <c r="K48" s="75"/>
      <c r="L48" s="75"/>
      <c r="M48" s="75"/>
      <c r="N48" s="75"/>
      <c r="O48" s="75"/>
      <c r="P48" s="75"/>
      <c r="Q48" s="75"/>
      <c r="R48" s="75"/>
    </row>
    <row r="49" spans="1:18" s="57" customFormat="1" ht="13.5" customHeight="1" x14ac:dyDescent="0.15">
      <c r="A49" s="263"/>
      <c r="B49" s="149" t="s">
        <v>393</v>
      </c>
      <c r="C49" s="246"/>
      <c r="D49" s="206">
        <v>332</v>
      </c>
      <c r="E49" s="230">
        <v>108</v>
      </c>
      <c r="F49" s="231">
        <v>211</v>
      </c>
      <c r="G49" s="232">
        <v>13</v>
      </c>
    </row>
    <row r="50" spans="1:18" ht="13.5" customHeight="1" x14ac:dyDescent="0.15">
      <c r="A50" s="263"/>
      <c r="B50" s="148"/>
      <c r="C50" s="243"/>
      <c r="D50" s="194"/>
      <c r="E50" s="105">
        <v>32.53012048192771</v>
      </c>
      <c r="F50" s="106">
        <v>63.554216867469883</v>
      </c>
      <c r="G50" s="107">
        <v>3.9156626506024099</v>
      </c>
      <c r="H50" s="75"/>
      <c r="I50" s="75"/>
      <c r="J50" s="75"/>
      <c r="K50" s="75"/>
      <c r="L50" s="75"/>
      <c r="M50" s="75"/>
      <c r="N50" s="75"/>
      <c r="O50" s="75"/>
      <c r="P50" s="75"/>
      <c r="Q50" s="75"/>
      <c r="R50" s="75"/>
    </row>
    <row r="51" spans="1:18" s="57" customFormat="1" ht="13.5" customHeight="1" x14ac:dyDescent="0.15">
      <c r="A51" s="263"/>
      <c r="B51" s="149" t="s">
        <v>56</v>
      </c>
      <c r="C51" s="246"/>
      <c r="D51" s="206">
        <v>216</v>
      </c>
      <c r="E51" s="230">
        <v>86</v>
      </c>
      <c r="F51" s="231">
        <v>120</v>
      </c>
      <c r="G51" s="232">
        <v>10</v>
      </c>
    </row>
    <row r="52" spans="1:18" ht="13.5" customHeight="1" x14ac:dyDescent="0.15">
      <c r="A52" s="263"/>
      <c r="B52" s="148"/>
      <c r="C52" s="243"/>
      <c r="D52" s="194"/>
      <c r="E52" s="105">
        <v>39.814814814814817</v>
      </c>
      <c r="F52" s="106">
        <v>55.555555555555557</v>
      </c>
      <c r="G52" s="107">
        <v>4.6296296296296298</v>
      </c>
      <c r="H52" s="75"/>
      <c r="I52" s="75"/>
      <c r="J52" s="75"/>
      <c r="K52" s="75"/>
      <c r="L52" s="75"/>
      <c r="M52" s="75"/>
      <c r="N52" s="75"/>
      <c r="O52" s="75"/>
      <c r="P52" s="75"/>
      <c r="Q52" s="75"/>
      <c r="R52" s="75"/>
    </row>
    <row r="53" spans="1:18" s="57" customFormat="1" ht="13.5" customHeight="1" x14ac:dyDescent="0.15">
      <c r="A53" s="263"/>
      <c r="B53" s="149" t="s">
        <v>58</v>
      </c>
      <c r="C53" s="246"/>
      <c r="D53" s="206">
        <v>177</v>
      </c>
      <c r="E53" s="230">
        <v>66</v>
      </c>
      <c r="F53" s="231">
        <v>107</v>
      </c>
      <c r="G53" s="232">
        <v>4</v>
      </c>
    </row>
    <row r="54" spans="1:18" ht="13.5" customHeight="1" x14ac:dyDescent="0.15">
      <c r="A54" s="263"/>
      <c r="B54" s="148"/>
      <c r="C54" s="243"/>
      <c r="D54" s="194"/>
      <c r="E54" s="105">
        <v>37.288135593220339</v>
      </c>
      <c r="F54" s="106">
        <v>60.451977401129945</v>
      </c>
      <c r="G54" s="107">
        <v>2.2598870056497176</v>
      </c>
      <c r="H54" s="75"/>
      <c r="I54" s="75"/>
      <c r="J54" s="75"/>
      <c r="K54" s="75"/>
      <c r="L54" s="75"/>
      <c r="M54" s="75"/>
      <c r="N54" s="75"/>
      <c r="O54" s="75"/>
      <c r="P54" s="75"/>
      <c r="Q54" s="75"/>
      <c r="R54" s="75"/>
    </row>
    <row r="55" spans="1:18" s="57" customFormat="1" ht="13.5" customHeight="1" x14ac:dyDescent="0.15">
      <c r="A55" s="263"/>
      <c r="B55" s="149" t="s">
        <v>60</v>
      </c>
      <c r="C55" s="246"/>
      <c r="D55" s="206">
        <v>396</v>
      </c>
      <c r="E55" s="230">
        <v>127</v>
      </c>
      <c r="F55" s="231">
        <v>255</v>
      </c>
      <c r="G55" s="232">
        <v>14</v>
      </c>
    </row>
    <row r="56" spans="1:18" ht="13.5" customHeight="1" x14ac:dyDescent="0.15">
      <c r="A56" s="263"/>
      <c r="B56" s="148"/>
      <c r="C56" s="243"/>
      <c r="D56" s="194"/>
      <c r="E56" s="105">
        <v>32.070707070707073</v>
      </c>
      <c r="F56" s="106">
        <v>64.393939393939391</v>
      </c>
      <c r="G56" s="107">
        <v>3.535353535353535</v>
      </c>
      <c r="H56" s="75"/>
      <c r="I56" s="75"/>
      <c r="J56" s="75"/>
      <c r="K56" s="75"/>
      <c r="L56" s="75"/>
      <c r="M56" s="75"/>
      <c r="N56" s="75"/>
      <c r="O56" s="75"/>
      <c r="P56" s="75"/>
      <c r="Q56" s="75"/>
      <c r="R56" s="75"/>
    </row>
    <row r="57" spans="1:18" s="57" customFormat="1" ht="13.5" customHeight="1" x14ac:dyDescent="0.15">
      <c r="A57" s="263"/>
      <c r="B57" s="149" t="s">
        <v>62</v>
      </c>
      <c r="C57" s="246"/>
      <c r="D57" s="206">
        <v>207</v>
      </c>
      <c r="E57" s="230">
        <v>76</v>
      </c>
      <c r="F57" s="231">
        <v>119</v>
      </c>
      <c r="G57" s="232">
        <v>12</v>
      </c>
    </row>
    <row r="58" spans="1:18" ht="13.5" customHeight="1" x14ac:dyDescent="0.15">
      <c r="A58" s="263"/>
      <c r="B58" s="148"/>
      <c r="C58" s="243"/>
      <c r="D58" s="194"/>
      <c r="E58" s="105">
        <v>36.714975845410628</v>
      </c>
      <c r="F58" s="106">
        <v>57.487922705314013</v>
      </c>
      <c r="G58" s="107">
        <v>5.7971014492753623</v>
      </c>
      <c r="H58" s="75"/>
      <c r="I58" s="75"/>
      <c r="J58" s="75"/>
      <c r="K58" s="75"/>
      <c r="L58" s="75"/>
      <c r="M58" s="75"/>
      <c r="N58" s="75"/>
      <c r="O58" s="75"/>
      <c r="P58" s="75"/>
      <c r="Q58" s="75"/>
      <c r="R58" s="75"/>
    </row>
    <row r="59" spans="1:18" s="57" customFormat="1" ht="13.5" customHeight="1" x14ac:dyDescent="0.15">
      <c r="A59" s="263"/>
      <c r="B59" s="149" t="s">
        <v>64</v>
      </c>
      <c r="C59" s="246"/>
      <c r="D59" s="206">
        <v>142</v>
      </c>
      <c r="E59" s="230">
        <v>41</v>
      </c>
      <c r="F59" s="231">
        <v>67</v>
      </c>
      <c r="G59" s="232">
        <v>34</v>
      </c>
    </row>
    <row r="60" spans="1:18" ht="13.5" customHeight="1" x14ac:dyDescent="0.15">
      <c r="A60" s="263"/>
      <c r="B60" s="148"/>
      <c r="C60" s="243"/>
      <c r="D60" s="194"/>
      <c r="E60" s="105">
        <v>28.87323943661972</v>
      </c>
      <c r="F60" s="106">
        <v>47.183098591549296</v>
      </c>
      <c r="G60" s="107">
        <v>23.943661971830984</v>
      </c>
      <c r="H60" s="75"/>
      <c r="I60" s="75"/>
      <c r="J60" s="75"/>
      <c r="K60" s="75"/>
      <c r="L60" s="75"/>
      <c r="M60" s="75"/>
      <c r="N60" s="75"/>
      <c r="O60" s="75"/>
      <c r="P60" s="75"/>
      <c r="Q60" s="75"/>
      <c r="R60" s="75"/>
    </row>
    <row r="61" spans="1:18" s="57" customFormat="1" ht="13.5" customHeight="1" x14ac:dyDescent="0.15">
      <c r="A61" s="263"/>
      <c r="B61" s="149" t="s">
        <v>66</v>
      </c>
      <c r="C61" s="246"/>
      <c r="D61" s="206">
        <v>524</v>
      </c>
      <c r="E61" s="230">
        <v>174</v>
      </c>
      <c r="F61" s="231">
        <v>238</v>
      </c>
      <c r="G61" s="232">
        <v>112</v>
      </c>
    </row>
    <row r="62" spans="1:18" ht="13.5" customHeight="1" x14ac:dyDescent="0.15">
      <c r="A62" s="263"/>
      <c r="B62" s="148"/>
      <c r="C62" s="243"/>
      <c r="D62" s="194"/>
      <c r="E62" s="105">
        <v>33.206106870229007</v>
      </c>
      <c r="F62" s="106">
        <v>45.419847328244273</v>
      </c>
      <c r="G62" s="107">
        <v>21.374045801526716</v>
      </c>
      <c r="H62" s="75"/>
      <c r="I62" s="75"/>
      <c r="J62" s="75"/>
      <c r="K62" s="75"/>
      <c r="L62" s="75"/>
      <c r="M62" s="75"/>
      <c r="N62" s="75"/>
      <c r="O62" s="75"/>
      <c r="P62" s="75"/>
      <c r="Q62" s="75"/>
      <c r="R62" s="75"/>
    </row>
    <row r="63" spans="1:18" s="57" customFormat="1" ht="13.5" customHeight="1" x14ac:dyDescent="0.15">
      <c r="A63" s="263"/>
      <c r="B63" s="56" t="s">
        <v>67</v>
      </c>
      <c r="C63" s="244"/>
      <c r="D63" s="190">
        <v>543</v>
      </c>
      <c r="E63" s="108">
        <v>204</v>
      </c>
      <c r="F63" s="109">
        <v>260</v>
      </c>
      <c r="G63" s="110">
        <v>79</v>
      </c>
    </row>
    <row r="64" spans="1:18" ht="13.5" customHeight="1" thickBot="1" x14ac:dyDescent="0.2">
      <c r="A64" s="264"/>
      <c r="B64" s="150"/>
      <c r="C64" s="245"/>
      <c r="D64" s="195"/>
      <c r="E64" s="111">
        <v>37.569060773480665</v>
      </c>
      <c r="F64" s="112">
        <v>47.882136279926335</v>
      </c>
      <c r="G64" s="113">
        <v>14.548802946593002</v>
      </c>
      <c r="H64" s="75"/>
      <c r="I64" s="75"/>
      <c r="J64" s="75"/>
      <c r="K64" s="75"/>
      <c r="L64" s="75"/>
      <c r="M64" s="75"/>
      <c r="N64" s="75"/>
      <c r="O64" s="75"/>
      <c r="P64" s="75"/>
      <c r="Q64" s="75"/>
      <c r="R64" s="75"/>
    </row>
    <row r="65" spans="1:18" s="57" customFormat="1" ht="13.5" customHeight="1" x14ac:dyDescent="0.15">
      <c r="A65" s="269" t="s">
        <v>73</v>
      </c>
      <c r="B65" s="55" t="s">
        <v>68</v>
      </c>
      <c r="C65" s="217"/>
      <c r="D65" s="190">
        <v>1316</v>
      </c>
      <c r="E65" s="108">
        <v>478</v>
      </c>
      <c r="F65" s="109">
        <v>698</v>
      </c>
      <c r="G65" s="110">
        <v>140</v>
      </c>
    </row>
    <row r="66" spans="1:18" ht="13.5" customHeight="1" x14ac:dyDescent="0.15">
      <c r="A66" s="263"/>
      <c r="B66" s="9" t="s">
        <v>69</v>
      </c>
      <c r="C66" s="243"/>
      <c r="D66" s="194"/>
      <c r="E66" s="105">
        <v>36.322188449848028</v>
      </c>
      <c r="F66" s="106">
        <v>53.039513677811541</v>
      </c>
      <c r="G66" s="107">
        <v>10.638297872340425</v>
      </c>
      <c r="H66" s="75"/>
      <c r="I66" s="75"/>
      <c r="J66" s="75"/>
      <c r="K66" s="75"/>
      <c r="L66" s="75"/>
      <c r="M66" s="75"/>
      <c r="N66" s="75"/>
      <c r="O66" s="75"/>
      <c r="P66" s="75"/>
      <c r="Q66" s="75"/>
      <c r="R66" s="75"/>
    </row>
    <row r="67" spans="1:18" s="57" customFormat="1" ht="13.5" customHeight="1" x14ac:dyDescent="0.15">
      <c r="A67" s="263"/>
      <c r="B67" s="56" t="s">
        <v>70</v>
      </c>
      <c r="C67" s="244"/>
      <c r="D67" s="190">
        <v>1077</v>
      </c>
      <c r="E67" s="108">
        <v>372</v>
      </c>
      <c r="F67" s="109">
        <v>600</v>
      </c>
      <c r="G67" s="110">
        <v>105</v>
      </c>
    </row>
    <row r="68" spans="1:18" ht="13.5" customHeight="1" x14ac:dyDescent="0.15">
      <c r="A68" s="263"/>
      <c r="B68" s="9" t="s">
        <v>71</v>
      </c>
      <c r="C68" s="243"/>
      <c r="D68" s="194"/>
      <c r="E68" s="105">
        <v>34.540389972144844</v>
      </c>
      <c r="F68" s="106">
        <v>55.710306406685241</v>
      </c>
      <c r="G68" s="107">
        <v>9.7493036211699167</v>
      </c>
      <c r="H68" s="75"/>
      <c r="I68" s="75"/>
      <c r="J68" s="75"/>
      <c r="K68" s="75"/>
      <c r="L68" s="75"/>
      <c r="M68" s="75"/>
      <c r="N68" s="75"/>
      <c r="O68" s="75"/>
      <c r="P68" s="75"/>
      <c r="Q68" s="75"/>
      <c r="R68" s="75"/>
    </row>
    <row r="69" spans="1:18" s="57" customFormat="1" ht="13.5" customHeight="1" x14ac:dyDescent="0.15">
      <c r="A69" s="263"/>
      <c r="B69" s="56" t="s">
        <v>72</v>
      </c>
      <c r="C69" s="244"/>
      <c r="D69" s="190">
        <v>62</v>
      </c>
      <c r="E69" s="108">
        <v>12</v>
      </c>
      <c r="F69" s="109">
        <v>31</v>
      </c>
      <c r="G69" s="110">
        <v>19</v>
      </c>
    </row>
    <row r="70" spans="1:18" ht="13.5" customHeight="1" thickBot="1" x14ac:dyDescent="0.2">
      <c r="A70" s="264"/>
      <c r="B70" s="16"/>
      <c r="C70" s="245"/>
      <c r="D70" s="195"/>
      <c r="E70" s="111">
        <v>19.35483870967742</v>
      </c>
      <c r="F70" s="112">
        <v>50</v>
      </c>
      <c r="G70" s="113">
        <v>30.64516129032258</v>
      </c>
      <c r="H70" s="75"/>
      <c r="I70" s="75"/>
      <c r="J70" s="75"/>
      <c r="K70" s="75"/>
      <c r="L70" s="75"/>
      <c r="M70" s="75"/>
      <c r="N70" s="75"/>
      <c r="O70" s="75"/>
      <c r="P70" s="75"/>
      <c r="Q70" s="75"/>
      <c r="R70" s="75"/>
    </row>
    <row r="71" spans="1:18" s="57" customFormat="1" ht="13.5" customHeight="1" x14ac:dyDescent="0.15">
      <c r="A71" s="261" t="s">
        <v>404</v>
      </c>
      <c r="B71" s="56" t="s">
        <v>489</v>
      </c>
      <c r="D71" s="190">
        <v>1064</v>
      </c>
      <c r="E71" s="108">
        <v>419</v>
      </c>
      <c r="F71" s="109">
        <v>581</v>
      </c>
      <c r="G71" s="110">
        <v>64</v>
      </c>
    </row>
    <row r="72" spans="1:18" ht="13.5" customHeight="1" x14ac:dyDescent="0.15">
      <c r="A72" s="261"/>
      <c r="B72" s="9" t="s">
        <v>490</v>
      </c>
      <c r="C72" s="17"/>
      <c r="D72" s="194"/>
      <c r="E72" s="105">
        <v>39.379699248120303</v>
      </c>
      <c r="F72" s="106">
        <v>54.605263157894733</v>
      </c>
      <c r="G72" s="107">
        <v>6.0150375939849621</v>
      </c>
      <c r="H72" s="75"/>
      <c r="I72" s="75"/>
      <c r="J72" s="75"/>
      <c r="K72" s="75"/>
      <c r="L72" s="75"/>
      <c r="M72" s="75"/>
      <c r="N72" s="75"/>
      <c r="O72" s="75"/>
      <c r="P72" s="75"/>
      <c r="Q72" s="75"/>
      <c r="R72" s="75"/>
    </row>
    <row r="73" spans="1:18" s="57" customFormat="1" ht="13.5" customHeight="1" x14ac:dyDescent="0.15">
      <c r="A73" s="261"/>
      <c r="B73" s="56" t="s">
        <v>405</v>
      </c>
      <c r="D73" s="190">
        <v>348</v>
      </c>
      <c r="E73" s="108">
        <v>105</v>
      </c>
      <c r="F73" s="109">
        <v>235</v>
      </c>
      <c r="G73" s="110">
        <v>8</v>
      </c>
    </row>
    <row r="74" spans="1:18" ht="13.5" customHeight="1" x14ac:dyDescent="0.15">
      <c r="A74" s="261"/>
      <c r="B74" s="9" t="s">
        <v>490</v>
      </c>
      <c r="C74" s="17"/>
      <c r="D74" s="194"/>
      <c r="E74" s="105">
        <v>30.172413793103448</v>
      </c>
      <c r="F74" s="106">
        <v>67.52873563218391</v>
      </c>
      <c r="G74" s="107">
        <v>2.2988505747126435</v>
      </c>
      <c r="H74" s="75"/>
      <c r="I74" s="75"/>
      <c r="J74" s="75"/>
      <c r="K74" s="75"/>
      <c r="L74" s="75"/>
      <c r="M74" s="75"/>
      <c r="N74" s="75"/>
      <c r="O74" s="75"/>
      <c r="P74" s="75"/>
      <c r="Q74" s="75"/>
      <c r="R74" s="75"/>
    </row>
    <row r="75" spans="1:18" s="57" customFormat="1" ht="13.5" customHeight="1" x14ac:dyDescent="0.15">
      <c r="A75" s="261"/>
      <c r="B75" s="56" t="s">
        <v>406</v>
      </c>
      <c r="D75" s="190">
        <v>1043</v>
      </c>
      <c r="E75" s="108">
        <v>338</v>
      </c>
      <c r="F75" s="109">
        <v>513</v>
      </c>
      <c r="G75" s="110">
        <v>192</v>
      </c>
    </row>
    <row r="76" spans="1:18" ht="13.5" customHeight="1" thickBot="1" x14ac:dyDescent="0.2">
      <c r="A76" s="262"/>
      <c r="B76" s="16"/>
      <c r="C76" s="18"/>
      <c r="D76" s="195"/>
      <c r="E76" s="111">
        <v>32.406519654841802</v>
      </c>
      <c r="F76" s="112">
        <v>49.185043144774689</v>
      </c>
      <c r="G76" s="113">
        <v>18.40843720038351</v>
      </c>
      <c r="H76" s="75"/>
      <c r="I76" s="75"/>
      <c r="J76" s="75"/>
      <c r="K76" s="75"/>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7030A0"/>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5" t="s">
        <v>670</v>
      </c>
      <c r="G1" s="4"/>
      <c r="S1" s="49" t="s">
        <v>624</v>
      </c>
    </row>
    <row r="2" spans="1:19" ht="36" customHeight="1" thickBot="1" x14ac:dyDescent="0.2">
      <c r="A2" s="5" t="s">
        <v>629</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5"/>
      <c r="H3" s="48"/>
      <c r="I3" s="48"/>
      <c r="J3" s="48"/>
      <c r="K3" s="48"/>
      <c r="L3" s="48"/>
      <c r="M3" s="48"/>
      <c r="N3" s="48"/>
      <c r="O3" s="48"/>
      <c r="P3" s="48"/>
      <c r="Q3" s="48"/>
      <c r="R3" s="48"/>
    </row>
    <row r="4" spans="1:19" ht="171.9" customHeight="1" thickBot="1" x14ac:dyDescent="0.2">
      <c r="A4" s="21"/>
      <c r="B4" s="22"/>
      <c r="C4" s="23"/>
      <c r="D4" s="52" t="s">
        <v>346</v>
      </c>
      <c r="E4" s="50" t="s">
        <v>11</v>
      </c>
      <c r="F4" s="51" t="s">
        <v>10</v>
      </c>
      <c r="G4" s="53" t="s">
        <v>347</v>
      </c>
      <c r="H4" s="19"/>
      <c r="I4" s="19"/>
      <c r="J4" s="19"/>
      <c r="K4" s="19"/>
      <c r="L4" s="19"/>
      <c r="M4" s="19"/>
      <c r="N4" s="19"/>
      <c r="O4" s="19"/>
      <c r="P4" s="19"/>
      <c r="Q4" s="19"/>
      <c r="R4" s="19"/>
      <c r="S4" s="32"/>
    </row>
    <row r="5" spans="1:19" s="57" customFormat="1" ht="13.5" customHeight="1" x14ac:dyDescent="0.15">
      <c r="A5" s="58" t="s">
        <v>30</v>
      </c>
      <c r="B5" s="59"/>
      <c r="C5" s="59"/>
      <c r="D5" s="191">
        <v>2455</v>
      </c>
      <c r="E5" s="96">
        <v>182</v>
      </c>
      <c r="F5" s="97">
        <v>1969</v>
      </c>
      <c r="G5" s="98">
        <v>304</v>
      </c>
      <c r="H5" s="73"/>
      <c r="I5" s="73"/>
      <c r="J5" s="73"/>
      <c r="K5" s="73"/>
      <c r="L5" s="73"/>
      <c r="M5" s="73"/>
      <c r="N5" s="73"/>
      <c r="O5" s="73"/>
      <c r="P5" s="73"/>
      <c r="Q5" s="73"/>
      <c r="R5" s="73"/>
    </row>
    <row r="6" spans="1:19" ht="13.5" customHeight="1" thickBot="1" x14ac:dyDescent="0.2">
      <c r="A6" s="7"/>
      <c r="B6" s="8"/>
      <c r="C6" s="8"/>
      <c r="D6" s="192"/>
      <c r="E6" s="99">
        <v>7.4134419551934823</v>
      </c>
      <c r="F6" s="100">
        <v>80.203665987780042</v>
      </c>
      <c r="G6" s="101">
        <v>12.382892057026476</v>
      </c>
      <c r="H6" s="74"/>
      <c r="I6" s="74"/>
      <c r="J6" s="74"/>
      <c r="K6" s="74"/>
      <c r="L6" s="74"/>
      <c r="M6" s="74"/>
      <c r="N6" s="74"/>
      <c r="O6" s="74"/>
      <c r="P6" s="74"/>
      <c r="Q6" s="74"/>
      <c r="R6" s="74"/>
    </row>
    <row r="7" spans="1:19" s="57" customFormat="1" ht="13.5" customHeight="1" x14ac:dyDescent="0.15">
      <c r="A7" s="265" t="s">
        <v>31</v>
      </c>
      <c r="B7" s="55" t="s">
        <v>33</v>
      </c>
      <c r="C7" s="60"/>
      <c r="D7" s="193">
        <v>1196</v>
      </c>
      <c r="E7" s="102">
        <v>99</v>
      </c>
      <c r="F7" s="103">
        <v>948</v>
      </c>
      <c r="G7" s="104">
        <v>149</v>
      </c>
    </row>
    <row r="8" spans="1:19" ht="13.5" customHeight="1" x14ac:dyDescent="0.15">
      <c r="A8" s="263"/>
      <c r="B8" s="148"/>
      <c r="C8" s="17"/>
      <c r="D8" s="194"/>
      <c r="E8" s="105">
        <v>8.2775919732441476</v>
      </c>
      <c r="F8" s="106">
        <v>79.264214046822744</v>
      </c>
      <c r="G8" s="107">
        <v>12.45819397993311</v>
      </c>
      <c r="H8" s="75"/>
      <c r="I8" s="75"/>
      <c r="J8" s="75"/>
      <c r="K8" s="75"/>
      <c r="L8" s="75"/>
      <c r="M8" s="75"/>
      <c r="N8" s="75"/>
      <c r="O8" s="75"/>
      <c r="P8" s="75"/>
      <c r="Q8" s="75"/>
      <c r="R8" s="75"/>
    </row>
    <row r="9" spans="1:19" s="57" customFormat="1" ht="13.5" customHeight="1" x14ac:dyDescent="0.15">
      <c r="A9" s="263"/>
      <c r="B9" s="56" t="s">
        <v>35</v>
      </c>
      <c r="D9" s="190">
        <v>223</v>
      </c>
      <c r="E9" s="108">
        <v>13</v>
      </c>
      <c r="F9" s="109">
        <v>185</v>
      </c>
      <c r="G9" s="110">
        <v>25</v>
      </c>
    </row>
    <row r="10" spans="1:19" ht="13.5" customHeight="1" x14ac:dyDescent="0.15">
      <c r="A10" s="263"/>
      <c r="B10" s="148"/>
      <c r="C10" s="17"/>
      <c r="D10" s="194"/>
      <c r="E10" s="105">
        <v>5.8295964125560538</v>
      </c>
      <c r="F10" s="106">
        <v>82.959641255605376</v>
      </c>
      <c r="G10" s="107">
        <v>11.210762331838566</v>
      </c>
      <c r="H10" s="75"/>
      <c r="I10" s="75"/>
      <c r="J10" s="75"/>
      <c r="K10" s="75"/>
      <c r="L10" s="75"/>
      <c r="M10" s="75"/>
      <c r="N10" s="75"/>
      <c r="O10" s="75"/>
      <c r="P10" s="75"/>
      <c r="Q10" s="75"/>
      <c r="R10" s="75"/>
    </row>
    <row r="11" spans="1:19" s="57" customFormat="1" ht="13.5" customHeight="1" x14ac:dyDescent="0.15">
      <c r="A11" s="263"/>
      <c r="B11" s="56" t="s">
        <v>37</v>
      </c>
      <c r="D11" s="190">
        <v>607</v>
      </c>
      <c r="E11" s="108">
        <v>35</v>
      </c>
      <c r="F11" s="109">
        <v>505</v>
      </c>
      <c r="G11" s="110">
        <v>67</v>
      </c>
    </row>
    <row r="12" spans="1:19" ht="13.5" customHeight="1" x14ac:dyDescent="0.15">
      <c r="A12" s="263"/>
      <c r="B12" s="148"/>
      <c r="C12" s="17"/>
      <c r="D12" s="194"/>
      <c r="E12" s="105">
        <v>5.7660626029654036</v>
      </c>
      <c r="F12" s="106">
        <v>83.196046128500825</v>
      </c>
      <c r="G12" s="107">
        <v>11.037891268533773</v>
      </c>
      <c r="H12" s="75"/>
      <c r="I12" s="75"/>
      <c r="J12" s="75"/>
      <c r="K12" s="75"/>
      <c r="L12" s="75"/>
      <c r="M12" s="75"/>
      <c r="N12" s="75"/>
      <c r="O12" s="75"/>
      <c r="P12" s="75"/>
      <c r="Q12" s="75"/>
      <c r="R12" s="75"/>
    </row>
    <row r="13" spans="1:19" s="57" customFormat="1" ht="13.5" customHeight="1" x14ac:dyDescent="0.15">
      <c r="A13" s="263"/>
      <c r="B13" s="56" t="s">
        <v>39</v>
      </c>
      <c r="D13" s="190">
        <v>159</v>
      </c>
      <c r="E13" s="108">
        <v>9</v>
      </c>
      <c r="F13" s="109">
        <v>124</v>
      </c>
      <c r="G13" s="110">
        <v>26</v>
      </c>
    </row>
    <row r="14" spans="1:19" ht="13.5" customHeight="1" x14ac:dyDescent="0.15">
      <c r="A14" s="263"/>
      <c r="B14" s="148"/>
      <c r="C14" s="17"/>
      <c r="D14" s="194"/>
      <c r="E14" s="105">
        <v>5.6603773584905666</v>
      </c>
      <c r="F14" s="106">
        <v>77.987421383647799</v>
      </c>
      <c r="G14" s="107">
        <v>16.352201257861633</v>
      </c>
      <c r="H14" s="75"/>
      <c r="I14" s="75"/>
      <c r="J14" s="75"/>
      <c r="K14" s="75"/>
      <c r="L14" s="75"/>
      <c r="M14" s="75"/>
      <c r="N14" s="75"/>
      <c r="O14" s="75"/>
      <c r="P14" s="75"/>
      <c r="Q14" s="75"/>
      <c r="R14" s="75"/>
    </row>
    <row r="15" spans="1:19" s="57" customFormat="1" ht="13.5" customHeight="1" x14ac:dyDescent="0.15">
      <c r="A15" s="263"/>
      <c r="B15" s="56" t="s">
        <v>41</v>
      </c>
      <c r="D15" s="190">
        <v>186</v>
      </c>
      <c r="E15" s="108">
        <v>23</v>
      </c>
      <c r="F15" s="109">
        <v>135</v>
      </c>
      <c r="G15" s="110">
        <v>28</v>
      </c>
    </row>
    <row r="16" spans="1:19" ht="13.5" customHeight="1" x14ac:dyDescent="0.15">
      <c r="A16" s="263"/>
      <c r="B16" s="148"/>
      <c r="C16" s="17"/>
      <c r="D16" s="194"/>
      <c r="E16" s="105">
        <v>12.365591397849462</v>
      </c>
      <c r="F16" s="106">
        <v>72.58064516129032</v>
      </c>
      <c r="G16" s="107">
        <v>15.053763440860216</v>
      </c>
      <c r="H16" s="75"/>
      <c r="I16" s="75"/>
      <c r="J16" s="75"/>
      <c r="K16" s="75"/>
      <c r="L16" s="75"/>
      <c r="M16" s="75"/>
      <c r="N16" s="75"/>
      <c r="O16" s="75"/>
      <c r="P16" s="75"/>
      <c r="Q16" s="75"/>
      <c r="R16" s="75"/>
    </row>
    <row r="17" spans="1:18" s="57" customFormat="1" ht="13.5" customHeight="1" x14ac:dyDescent="0.15">
      <c r="A17" s="263"/>
      <c r="B17" s="56" t="s">
        <v>43</v>
      </c>
      <c r="D17" s="190">
        <v>84</v>
      </c>
      <c r="E17" s="108">
        <v>3</v>
      </c>
      <c r="F17" s="109">
        <v>72</v>
      </c>
      <c r="G17" s="110">
        <v>9</v>
      </c>
    </row>
    <row r="18" spans="1:18" ht="13.5" customHeight="1" thickBot="1" x14ac:dyDescent="0.2">
      <c r="A18" s="264"/>
      <c r="B18" s="150"/>
      <c r="C18" s="18"/>
      <c r="D18" s="195"/>
      <c r="E18" s="111">
        <v>3.5714285714285712</v>
      </c>
      <c r="F18" s="112">
        <v>85.714285714285708</v>
      </c>
      <c r="G18" s="113">
        <v>10.714285714285714</v>
      </c>
      <c r="H18" s="75"/>
      <c r="I18" s="75"/>
      <c r="J18" s="75"/>
      <c r="K18" s="75"/>
      <c r="L18" s="75"/>
      <c r="M18" s="75"/>
      <c r="N18" s="75"/>
      <c r="O18" s="75"/>
      <c r="P18" s="75"/>
      <c r="Q18" s="75"/>
      <c r="R18" s="75"/>
    </row>
    <row r="19" spans="1:18" s="57" customFormat="1" ht="13.5" customHeight="1" x14ac:dyDescent="0.15">
      <c r="A19" s="265" t="s">
        <v>0</v>
      </c>
      <c r="B19" s="55" t="s">
        <v>1</v>
      </c>
      <c r="C19" s="217"/>
      <c r="D19" s="193">
        <v>993</v>
      </c>
      <c r="E19" s="102">
        <v>84</v>
      </c>
      <c r="F19" s="103">
        <v>807</v>
      </c>
      <c r="G19" s="104">
        <v>102</v>
      </c>
    </row>
    <row r="20" spans="1:18" ht="13.5" customHeight="1" x14ac:dyDescent="0.15">
      <c r="A20" s="263"/>
      <c r="B20" s="56"/>
      <c r="C20" s="218"/>
      <c r="D20" s="190"/>
      <c r="E20" s="219">
        <v>8.4592145015105746</v>
      </c>
      <c r="F20" s="220">
        <v>81.268882175226594</v>
      </c>
      <c r="G20" s="221">
        <v>10.271903323262841</v>
      </c>
      <c r="H20" s="75"/>
      <c r="I20" s="75"/>
      <c r="J20" s="75"/>
      <c r="K20" s="75"/>
      <c r="L20" s="75"/>
      <c r="M20" s="75"/>
      <c r="N20" s="75"/>
      <c r="O20" s="75"/>
      <c r="P20" s="75"/>
      <c r="Q20" s="75"/>
      <c r="R20" s="75"/>
    </row>
    <row r="21" spans="1:18" s="57" customFormat="1" ht="13.5" customHeight="1" x14ac:dyDescent="0.15">
      <c r="A21" s="263"/>
      <c r="B21" s="149" t="s">
        <v>2</v>
      </c>
      <c r="C21" s="229"/>
      <c r="D21" s="206">
        <v>1427</v>
      </c>
      <c r="E21" s="230">
        <v>95</v>
      </c>
      <c r="F21" s="231">
        <v>1141</v>
      </c>
      <c r="G21" s="232">
        <v>191</v>
      </c>
    </row>
    <row r="22" spans="1:18" ht="13.5" customHeight="1" x14ac:dyDescent="0.15">
      <c r="A22" s="263"/>
      <c r="B22" s="148"/>
      <c r="C22" s="17"/>
      <c r="D22" s="194"/>
      <c r="E22" s="105">
        <v>6.657323055360898</v>
      </c>
      <c r="F22" s="106">
        <v>79.95795374912403</v>
      </c>
      <c r="G22" s="107">
        <v>13.384723195515067</v>
      </c>
      <c r="H22" s="75"/>
      <c r="I22" s="75"/>
      <c r="J22" s="75"/>
      <c r="K22" s="75"/>
      <c r="L22" s="75"/>
      <c r="M22" s="75"/>
      <c r="N22" s="75"/>
      <c r="O22" s="75"/>
      <c r="P22" s="75"/>
      <c r="Q22" s="75"/>
      <c r="R22" s="75"/>
    </row>
    <row r="23" spans="1:18" s="57" customFormat="1" ht="13.5" customHeight="1" x14ac:dyDescent="0.15">
      <c r="A23" s="263"/>
      <c r="B23" s="56" t="s">
        <v>46</v>
      </c>
      <c r="D23" s="190">
        <v>35</v>
      </c>
      <c r="E23" s="108">
        <v>3</v>
      </c>
      <c r="F23" s="109">
        <v>21</v>
      </c>
      <c r="G23" s="110">
        <v>11</v>
      </c>
    </row>
    <row r="24" spans="1:18" ht="13.5" customHeight="1" thickBot="1" x14ac:dyDescent="0.2">
      <c r="A24" s="264"/>
      <c r="B24" s="150"/>
      <c r="C24" s="18"/>
      <c r="D24" s="195"/>
      <c r="E24" s="111">
        <v>8.5714285714285712</v>
      </c>
      <c r="F24" s="112">
        <v>60</v>
      </c>
      <c r="G24" s="113">
        <v>31.428571428571427</v>
      </c>
      <c r="H24" s="75"/>
      <c r="I24" s="75"/>
      <c r="J24" s="75"/>
      <c r="K24" s="75"/>
      <c r="L24" s="75"/>
      <c r="M24" s="75"/>
      <c r="N24" s="75"/>
      <c r="O24" s="75"/>
      <c r="P24" s="75"/>
      <c r="Q24" s="75"/>
      <c r="R24" s="75"/>
    </row>
    <row r="25" spans="1:18" s="57" customFormat="1" ht="13.5" customHeight="1" x14ac:dyDescent="0.15">
      <c r="A25" s="265" t="s">
        <v>44</v>
      </c>
      <c r="B25" s="55" t="s">
        <v>3</v>
      </c>
      <c r="C25" s="60"/>
      <c r="D25" s="196">
        <v>119</v>
      </c>
      <c r="E25" s="102">
        <v>1</v>
      </c>
      <c r="F25" s="103">
        <v>118</v>
      </c>
      <c r="G25" s="104">
        <v>0</v>
      </c>
    </row>
    <row r="26" spans="1:18" ht="13.5" customHeight="1" x14ac:dyDescent="0.15">
      <c r="A26" s="263"/>
      <c r="B26" s="56"/>
      <c r="D26" s="191"/>
      <c r="E26" s="219">
        <v>0.84033613445378152</v>
      </c>
      <c r="F26" s="220">
        <v>99.159663865546221</v>
      </c>
      <c r="G26" s="221">
        <v>0</v>
      </c>
      <c r="H26" s="75"/>
      <c r="I26" s="75"/>
      <c r="J26" s="75"/>
      <c r="K26" s="75"/>
      <c r="L26" s="75"/>
      <c r="M26" s="75"/>
      <c r="N26" s="75"/>
      <c r="O26" s="75"/>
      <c r="P26" s="75"/>
      <c r="Q26" s="75"/>
      <c r="R26" s="75"/>
    </row>
    <row r="27" spans="1:18" s="57" customFormat="1" ht="13.5" customHeight="1" x14ac:dyDescent="0.15">
      <c r="A27" s="263"/>
      <c r="B27" s="149" t="s">
        <v>4</v>
      </c>
      <c r="C27" s="229"/>
      <c r="D27" s="207">
        <v>208</v>
      </c>
      <c r="E27" s="230">
        <v>15</v>
      </c>
      <c r="F27" s="231">
        <v>188</v>
      </c>
      <c r="G27" s="232">
        <v>5</v>
      </c>
    </row>
    <row r="28" spans="1:18" ht="13.5" customHeight="1" x14ac:dyDescent="0.15">
      <c r="A28" s="263"/>
      <c r="B28" s="56"/>
      <c r="D28" s="191"/>
      <c r="E28" s="219">
        <v>7.2115384615384608</v>
      </c>
      <c r="F28" s="220">
        <v>90.384615384615387</v>
      </c>
      <c r="G28" s="221">
        <v>2.4038461538461542</v>
      </c>
      <c r="H28" s="75"/>
      <c r="I28" s="75"/>
      <c r="J28" s="75"/>
      <c r="K28" s="75"/>
      <c r="L28" s="75"/>
      <c r="M28" s="75"/>
      <c r="N28" s="75"/>
      <c r="O28" s="75"/>
      <c r="P28" s="75"/>
      <c r="Q28" s="75"/>
      <c r="R28" s="75"/>
    </row>
    <row r="29" spans="1:18" s="57" customFormat="1" ht="13.5" customHeight="1" x14ac:dyDescent="0.15">
      <c r="A29" s="263"/>
      <c r="B29" s="149" t="s">
        <v>5</v>
      </c>
      <c r="C29" s="229"/>
      <c r="D29" s="207">
        <v>358</v>
      </c>
      <c r="E29" s="230">
        <v>17</v>
      </c>
      <c r="F29" s="231">
        <v>338</v>
      </c>
      <c r="G29" s="232">
        <v>3</v>
      </c>
    </row>
    <row r="30" spans="1:18" ht="13.5" customHeight="1" x14ac:dyDescent="0.15">
      <c r="A30" s="263"/>
      <c r="B30" s="148"/>
      <c r="C30" s="17"/>
      <c r="D30" s="197"/>
      <c r="E30" s="105">
        <v>4.7486033519553068</v>
      </c>
      <c r="F30" s="106">
        <v>94.413407821229043</v>
      </c>
      <c r="G30" s="107">
        <v>0.83798882681564246</v>
      </c>
      <c r="H30" s="75"/>
      <c r="I30" s="75"/>
      <c r="J30" s="75"/>
      <c r="K30" s="75"/>
      <c r="L30" s="75"/>
      <c r="M30" s="75"/>
      <c r="N30" s="75"/>
      <c r="O30" s="75"/>
      <c r="P30" s="75"/>
      <c r="Q30" s="75"/>
      <c r="R30" s="75"/>
    </row>
    <row r="31" spans="1:18" s="57" customFormat="1" ht="13.5" customHeight="1" x14ac:dyDescent="0.15">
      <c r="A31" s="263"/>
      <c r="B31" s="149" t="s">
        <v>6</v>
      </c>
      <c r="C31" s="229"/>
      <c r="D31" s="207">
        <v>457</v>
      </c>
      <c r="E31" s="230">
        <v>29</v>
      </c>
      <c r="F31" s="231">
        <v>408</v>
      </c>
      <c r="G31" s="232">
        <v>20</v>
      </c>
    </row>
    <row r="32" spans="1:18" ht="13.5" customHeight="1" x14ac:dyDescent="0.15">
      <c r="A32" s="263"/>
      <c r="B32" s="148"/>
      <c r="C32" s="17"/>
      <c r="D32" s="197"/>
      <c r="E32" s="105">
        <v>6.3457330415754925</v>
      </c>
      <c r="F32" s="106">
        <v>89.27789934354486</v>
      </c>
      <c r="G32" s="107">
        <v>4.3763676148796495</v>
      </c>
      <c r="H32" s="75"/>
      <c r="I32" s="75"/>
      <c r="J32" s="75"/>
      <c r="K32" s="75"/>
      <c r="L32" s="75"/>
      <c r="M32" s="75"/>
      <c r="N32" s="75"/>
      <c r="O32" s="75"/>
      <c r="P32" s="75"/>
      <c r="Q32" s="75"/>
      <c r="R32" s="75"/>
    </row>
    <row r="33" spans="1:18" s="57" customFormat="1" ht="13.5" customHeight="1" x14ac:dyDescent="0.15">
      <c r="A33" s="263"/>
      <c r="B33" s="149" t="s">
        <v>7</v>
      </c>
      <c r="C33" s="229"/>
      <c r="D33" s="207">
        <v>531</v>
      </c>
      <c r="E33" s="230">
        <v>40</v>
      </c>
      <c r="F33" s="231">
        <v>437</v>
      </c>
      <c r="G33" s="232">
        <v>54</v>
      </c>
    </row>
    <row r="34" spans="1:18" ht="13.5" customHeight="1" x14ac:dyDescent="0.15">
      <c r="A34" s="263"/>
      <c r="B34" s="148"/>
      <c r="C34" s="17"/>
      <c r="D34" s="197"/>
      <c r="E34" s="105">
        <v>7.5329566854990579</v>
      </c>
      <c r="F34" s="106">
        <v>82.297551789077218</v>
      </c>
      <c r="G34" s="107">
        <v>10.16949152542373</v>
      </c>
      <c r="H34" s="75"/>
      <c r="I34" s="75"/>
      <c r="J34" s="75"/>
      <c r="K34" s="75"/>
      <c r="L34" s="75"/>
      <c r="M34" s="75"/>
      <c r="N34" s="75"/>
      <c r="O34" s="75"/>
      <c r="P34" s="75"/>
      <c r="Q34" s="75"/>
      <c r="R34" s="75"/>
    </row>
    <row r="35" spans="1:18" s="57" customFormat="1" ht="13.5" customHeight="1" x14ac:dyDescent="0.15">
      <c r="A35" s="263"/>
      <c r="B35" s="149" t="s">
        <v>45</v>
      </c>
      <c r="C35" s="229"/>
      <c r="D35" s="207">
        <v>750</v>
      </c>
      <c r="E35" s="230">
        <v>78</v>
      </c>
      <c r="F35" s="231">
        <v>461</v>
      </c>
      <c r="G35" s="232">
        <v>211</v>
      </c>
    </row>
    <row r="36" spans="1:18" ht="13.5" customHeight="1" x14ac:dyDescent="0.15">
      <c r="A36" s="263"/>
      <c r="B36" s="148"/>
      <c r="C36" s="17"/>
      <c r="D36" s="197"/>
      <c r="E36" s="105">
        <v>10.4</v>
      </c>
      <c r="F36" s="106">
        <v>61.466666666666669</v>
      </c>
      <c r="G36" s="107">
        <v>28.133333333333333</v>
      </c>
      <c r="H36" s="75"/>
      <c r="I36" s="75"/>
      <c r="J36" s="75"/>
      <c r="K36" s="75"/>
      <c r="L36" s="75"/>
      <c r="M36" s="75"/>
      <c r="N36" s="75"/>
      <c r="O36" s="75"/>
      <c r="P36" s="75"/>
      <c r="Q36" s="75"/>
      <c r="R36" s="75"/>
    </row>
    <row r="37" spans="1:18" s="57" customFormat="1" ht="13.5" customHeight="1" x14ac:dyDescent="0.15">
      <c r="A37" s="263"/>
      <c r="B37" s="56" t="s">
        <v>46</v>
      </c>
      <c r="D37" s="191">
        <v>32</v>
      </c>
      <c r="E37" s="108">
        <v>2</v>
      </c>
      <c r="F37" s="109">
        <v>19</v>
      </c>
      <c r="G37" s="110">
        <v>11</v>
      </c>
    </row>
    <row r="38" spans="1:18" ht="13.5" customHeight="1" thickBot="1" x14ac:dyDescent="0.2">
      <c r="A38" s="263"/>
      <c r="B38" s="56"/>
      <c r="D38" s="192"/>
      <c r="E38" s="111">
        <v>6.25</v>
      </c>
      <c r="F38" s="112">
        <v>59.375</v>
      </c>
      <c r="G38" s="113">
        <v>34.375</v>
      </c>
      <c r="H38" s="75"/>
      <c r="I38" s="75"/>
      <c r="J38" s="75"/>
      <c r="K38" s="75"/>
      <c r="L38" s="75"/>
      <c r="M38" s="75"/>
      <c r="N38" s="75"/>
      <c r="O38" s="75"/>
      <c r="P38" s="75"/>
      <c r="Q38" s="75"/>
      <c r="R38" s="75"/>
    </row>
    <row r="39" spans="1:18" s="57" customFormat="1" ht="13.5" customHeight="1" x14ac:dyDescent="0.15">
      <c r="A39" s="265" t="s">
        <v>47</v>
      </c>
      <c r="B39" s="55" t="s">
        <v>49</v>
      </c>
      <c r="C39" s="217"/>
      <c r="D39" s="190">
        <v>365</v>
      </c>
      <c r="E39" s="108">
        <v>15</v>
      </c>
      <c r="F39" s="109">
        <v>338</v>
      </c>
      <c r="G39" s="110">
        <v>12</v>
      </c>
    </row>
    <row r="40" spans="1:18" ht="13.5" customHeight="1" x14ac:dyDescent="0.15">
      <c r="A40" s="263"/>
      <c r="B40" s="56"/>
      <c r="C40" s="218"/>
      <c r="D40" s="190"/>
      <c r="E40" s="219">
        <v>4.10958904109589</v>
      </c>
      <c r="F40" s="220">
        <v>92.602739726027394</v>
      </c>
      <c r="G40" s="221">
        <v>3.2876712328767121</v>
      </c>
      <c r="H40" s="75"/>
      <c r="I40" s="75"/>
      <c r="J40" s="75"/>
      <c r="K40" s="75"/>
      <c r="L40" s="75"/>
      <c r="M40" s="75"/>
      <c r="N40" s="75"/>
      <c r="O40" s="75"/>
      <c r="P40" s="75"/>
      <c r="Q40" s="75"/>
      <c r="R40" s="75"/>
    </row>
    <row r="41" spans="1:18" s="57" customFormat="1" ht="13.5" customHeight="1" x14ac:dyDescent="0.15">
      <c r="A41" s="263"/>
      <c r="B41" s="149" t="s">
        <v>51</v>
      </c>
      <c r="C41" s="246"/>
      <c r="D41" s="206">
        <v>1728</v>
      </c>
      <c r="E41" s="230">
        <v>143</v>
      </c>
      <c r="F41" s="231">
        <v>1375</v>
      </c>
      <c r="G41" s="232">
        <v>210</v>
      </c>
    </row>
    <row r="42" spans="1:18" ht="13.5" customHeight="1" x14ac:dyDescent="0.15">
      <c r="A42" s="263"/>
      <c r="B42" s="148"/>
      <c r="C42" s="243"/>
      <c r="D42" s="194"/>
      <c r="E42" s="105">
        <v>8.2754629629629637</v>
      </c>
      <c r="F42" s="106">
        <v>79.571759259259252</v>
      </c>
      <c r="G42" s="107">
        <v>12.152777777777777</v>
      </c>
      <c r="H42" s="75"/>
      <c r="I42" s="75"/>
      <c r="J42" s="75"/>
      <c r="K42" s="75"/>
      <c r="L42" s="75"/>
      <c r="M42" s="75"/>
      <c r="N42" s="75"/>
      <c r="O42" s="75"/>
      <c r="P42" s="75"/>
      <c r="Q42" s="75"/>
      <c r="R42" s="75"/>
    </row>
    <row r="43" spans="1:18" s="57" customFormat="1" ht="13.5" customHeight="1" x14ac:dyDescent="0.15">
      <c r="A43" s="263"/>
      <c r="B43" s="149" t="s">
        <v>52</v>
      </c>
      <c r="C43" s="246"/>
      <c r="D43" s="206">
        <v>317</v>
      </c>
      <c r="E43" s="230">
        <v>22</v>
      </c>
      <c r="F43" s="231">
        <v>232</v>
      </c>
      <c r="G43" s="232">
        <v>63</v>
      </c>
    </row>
    <row r="44" spans="1:18" ht="13.5" customHeight="1" x14ac:dyDescent="0.15">
      <c r="A44" s="263"/>
      <c r="B44" s="148"/>
      <c r="C44" s="243"/>
      <c r="D44" s="194"/>
      <c r="E44" s="105">
        <v>6.9400630914826493</v>
      </c>
      <c r="F44" s="106">
        <v>73.186119873817034</v>
      </c>
      <c r="G44" s="107">
        <v>19.873817034700316</v>
      </c>
      <c r="H44" s="75"/>
      <c r="I44" s="75"/>
      <c r="J44" s="75"/>
      <c r="K44" s="75"/>
      <c r="L44" s="75"/>
      <c r="M44" s="75"/>
      <c r="N44" s="75"/>
      <c r="O44" s="75"/>
      <c r="P44" s="75"/>
      <c r="Q44" s="75"/>
      <c r="R44" s="75"/>
    </row>
    <row r="45" spans="1:18" s="57" customFormat="1" ht="13.5" customHeight="1" x14ac:dyDescent="0.15">
      <c r="A45" s="263"/>
      <c r="B45" s="56" t="s">
        <v>72</v>
      </c>
      <c r="C45" s="244"/>
      <c r="D45" s="190">
        <v>45</v>
      </c>
      <c r="E45" s="108">
        <v>2</v>
      </c>
      <c r="F45" s="109">
        <v>24</v>
      </c>
      <c r="G45" s="110">
        <v>19</v>
      </c>
    </row>
    <row r="46" spans="1:18" ht="13.5" customHeight="1" thickBot="1" x14ac:dyDescent="0.2">
      <c r="A46" s="264"/>
      <c r="B46" s="150"/>
      <c r="C46" s="245"/>
      <c r="D46" s="195"/>
      <c r="E46" s="111">
        <v>4.4444444444444446</v>
      </c>
      <c r="F46" s="112">
        <v>53.333333333333336</v>
      </c>
      <c r="G46" s="113">
        <v>42.222222222222221</v>
      </c>
      <c r="H46" s="75"/>
      <c r="I46" s="75"/>
      <c r="J46" s="75"/>
      <c r="K46" s="75"/>
      <c r="L46" s="75"/>
      <c r="M46" s="75"/>
      <c r="N46" s="75"/>
      <c r="O46" s="75"/>
      <c r="P46" s="75"/>
      <c r="Q46" s="75"/>
      <c r="R46" s="75"/>
    </row>
    <row r="47" spans="1:18" s="57" customFormat="1" ht="13.5" customHeight="1" x14ac:dyDescent="0.15">
      <c r="A47" s="265" t="s">
        <v>224</v>
      </c>
      <c r="B47" s="55" t="s">
        <v>54</v>
      </c>
      <c r="C47" s="217"/>
      <c r="D47" s="190">
        <v>95</v>
      </c>
      <c r="E47" s="108">
        <v>1</v>
      </c>
      <c r="F47" s="109">
        <v>94</v>
      </c>
      <c r="G47" s="110">
        <v>0</v>
      </c>
    </row>
    <row r="48" spans="1:18" ht="13.5" customHeight="1" x14ac:dyDescent="0.15">
      <c r="A48" s="263"/>
      <c r="B48" s="56"/>
      <c r="C48" s="218"/>
      <c r="D48" s="190"/>
      <c r="E48" s="219">
        <v>1.0526315789473684</v>
      </c>
      <c r="F48" s="220">
        <v>98.94736842105263</v>
      </c>
      <c r="G48" s="221">
        <v>0</v>
      </c>
      <c r="H48" s="75"/>
      <c r="I48" s="75"/>
      <c r="J48" s="75"/>
      <c r="K48" s="75"/>
      <c r="L48" s="75"/>
      <c r="M48" s="75"/>
      <c r="N48" s="75"/>
      <c r="O48" s="75"/>
      <c r="P48" s="75"/>
      <c r="Q48" s="75"/>
      <c r="R48" s="75"/>
    </row>
    <row r="49" spans="1:18" s="57" customFormat="1" ht="13.5" customHeight="1" x14ac:dyDescent="0.15">
      <c r="A49" s="263"/>
      <c r="B49" s="149" t="s">
        <v>393</v>
      </c>
      <c r="C49" s="246"/>
      <c r="D49" s="206">
        <v>332</v>
      </c>
      <c r="E49" s="230">
        <v>16</v>
      </c>
      <c r="F49" s="231">
        <v>301</v>
      </c>
      <c r="G49" s="232">
        <v>15</v>
      </c>
    </row>
    <row r="50" spans="1:18" ht="13.5" customHeight="1" x14ac:dyDescent="0.15">
      <c r="A50" s="263"/>
      <c r="B50" s="148"/>
      <c r="C50" s="243"/>
      <c r="D50" s="194"/>
      <c r="E50" s="105">
        <v>4.8192771084337354</v>
      </c>
      <c r="F50" s="106">
        <v>90.662650602409627</v>
      </c>
      <c r="G50" s="107">
        <v>4.5180722891566267</v>
      </c>
      <c r="H50" s="75"/>
      <c r="I50" s="75"/>
      <c r="J50" s="75"/>
      <c r="K50" s="75"/>
      <c r="L50" s="75"/>
      <c r="M50" s="75"/>
      <c r="N50" s="75"/>
      <c r="O50" s="75"/>
      <c r="P50" s="75"/>
      <c r="Q50" s="75"/>
      <c r="R50" s="75"/>
    </row>
    <row r="51" spans="1:18" s="57" customFormat="1" ht="13.5" customHeight="1" x14ac:dyDescent="0.15">
      <c r="A51" s="263"/>
      <c r="B51" s="149" t="s">
        <v>56</v>
      </c>
      <c r="C51" s="246"/>
      <c r="D51" s="206">
        <v>216</v>
      </c>
      <c r="E51" s="230">
        <v>13</v>
      </c>
      <c r="F51" s="231">
        <v>192</v>
      </c>
      <c r="G51" s="232">
        <v>11</v>
      </c>
    </row>
    <row r="52" spans="1:18" ht="13.5" customHeight="1" x14ac:dyDescent="0.15">
      <c r="A52" s="263"/>
      <c r="B52" s="148"/>
      <c r="C52" s="243"/>
      <c r="D52" s="194"/>
      <c r="E52" s="105">
        <v>6.0185185185185182</v>
      </c>
      <c r="F52" s="106">
        <v>88.888888888888886</v>
      </c>
      <c r="G52" s="107">
        <v>5.0925925925925926</v>
      </c>
      <c r="H52" s="75"/>
      <c r="I52" s="75"/>
      <c r="J52" s="75"/>
      <c r="K52" s="75"/>
      <c r="L52" s="75"/>
      <c r="M52" s="75"/>
      <c r="N52" s="75"/>
      <c r="O52" s="75"/>
      <c r="P52" s="75"/>
      <c r="Q52" s="75"/>
      <c r="R52" s="75"/>
    </row>
    <row r="53" spans="1:18" s="57" customFormat="1" ht="13.5" customHeight="1" x14ac:dyDescent="0.15">
      <c r="A53" s="263"/>
      <c r="B53" s="149" t="s">
        <v>58</v>
      </c>
      <c r="C53" s="246"/>
      <c r="D53" s="206">
        <v>177</v>
      </c>
      <c r="E53" s="230">
        <v>14</v>
      </c>
      <c r="F53" s="231">
        <v>159</v>
      </c>
      <c r="G53" s="232">
        <v>4</v>
      </c>
    </row>
    <row r="54" spans="1:18" ht="13.5" customHeight="1" x14ac:dyDescent="0.15">
      <c r="A54" s="263"/>
      <c r="B54" s="148"/>
      <c r="C54" s="243"/>
      <c r="D54" s="194"/>
      <c r="E54" s="105">
        <v>7.9096045197740121</v>
      </c>
      <c r="F54" s="106">
        <v>89.830508474576277</v>
      </c>
      <c r="G54" s="107">
        <v>2.2598870056497176</v>
      </c>
      <c r="H54" s="75"/>
      <c r="I54" s="75"/>
      <c r="J54" s="75"/>
      <c r="K54" s="75"/>
      <c r="L54" s="75"/>
      <c r="M54" s="75"/>
      <c r="N54" s="75"/>
      <c r="O54" s="75"/>
      <c r="P54" s="75"/>
      <c r="Q54" s="75"/>
      <c r="R54" s="75"/>
    </row>
    <row r="55" spans="1:18" s="57" customFormat="1" ht="13.5" customHeight="1" x14ac:dyDescent="0.15">
      <c r="A55" s="263"/>
      <c r="B55" s="149" t="s">
        <v>60</v>
      </c>
      <c r="C55" s="246"/>
      <c r="D55" s="206">
        <v>396</v>
      </c>
      <c r="E55" s="230">
        <v>23</v>
      </c>
      <c r="F55" s="231">
        <v>357</v>
      </c>
      <c r="G55" s="232">
        <v>16</v>
      </c>
    </row>
    <row r="56" spans="1:18" ht="13.5" customHeight="1" x14ac:dyDescent="0.15">
      <c r="A56" s="263"/>
      <c r="B56" s="148"/>
      <c r="C56" s="243"/>
      <c r="D56" s="194"/>
      <c r="E56" s="105">
        <v>5.808080808080808</v>
      </c>
      <c r="F56" s="106">
        <v>90.151515151515156</v>
      </c>
      <c r="G56" s="107">
        <v>4.0404040404040407</v>
      </c>
      <c r="H56" s="75"/>
      <c r="I56" s="75"/>
      <c r="J56" s="75"/>
      <c r="K56" s="75"/>
      <c r="L56" s="75"/>
      <c r="M56" s="75"/>
      <c r="N56" s="75"/>
      <c r="O56" s="75"/>
      <c r="P56" s="75"/>
      <c r="Q56" s="75"/>
      <c r="R56" s="75"/>
    </row>
    <row r="57" spans="1:18" s="57" customFormat="1" ht="13.5" customHeight="1" x14ac:dyDescent="0.15">
      <c r="A57" s="263"/>
      <c r="B57" s="149" t="s">
        <v>62</v>
      </c>
      <c r="C57" s="246"/>
      <c r="D57" s="206">
        <v>207</v>
      </c>
      <c r="E57" s="230">
        <v>16</v>
      </c>
      <c r="F57" s="231">
        <v>179</v>
      </c>
      <c r="G57" s="232">
        <v>12</v>
      </c>
    </row>
    <row r="58" spans="1:18" ht="13.5" customHeight="1" x14ac:dyDescent="0.15">
      <c r="A58" s="263"/>
      <c r="B58" s="148"/>
      <c r="C58" s="243"/>
      <c r="D58" s="194"/>
      <c r="E58" s="105">
        <v>7.7294685990338161</v>
      </c>
      <c r="F58" s="106">
        <v>86.473429951690818</v>
      </c>
      <c r="G58" s="107">
        <v>5.7971014492753623</v>
      </c>
      <c r="H58" s="75"/>
      <c r="I58" s="75"/>
      <c r="J58" s="75"/>
      <c r="K58" s="75"/>
      <c r="L58" s="75"/>
      <c r="M58" s="75"/>
      <c r="N58" s="75"/>
      <c r="O58" s="75"/>
      <c r="P58" s="75"/>
      <c r="Q58" s="75"/>
      <c r="R58" s="75"/>
    </row>
    <row r="59" spans="1:18" s="57" customFormat="1" ht="13.5" customHeight="1" x14ac:dyDescent="0.15">
      <c r="A59" s="263"/>
      <c r="B59" s="149" t="s">
        <v>64</v>
      </c>
      <c r="C59" s="246"/>
      <c r="D59" s="206">
        <v>142</v>
      </c>
      <c r="E59" s="230">
        <v>11</v>
      </c>
      <c r="F59" s="231">
        <v>93</v>
      </c>
      <c r="G59" s="232">
        <v>38</v>
      </c>
    </row>
    <row r="60" spans="1:18" ht="13.5" customHeight="1" x14ac:dyDescent="0.15">
      <c r="A60" s="263"/>
      <c r="B60" s="148"/>
      <c r="C60" s="243"/>
      <c r="D60" s="194"/>
      <c r="E60" s="105">
        <v>7.7464788732394361</v>
      </c>
      <c r="F60" s="106">
        <v>65.492957746478879</v>
      </c>
      <c r="G60" s="107">
        <v>26.760563380281688</v>
      </c>
      <c r="H60" s="75"/>
      <c r="I60" s="75"/>
      <c r="J60" s="75"/>
      <c r="K60" s="75"/>
      <c r="L60" s="75"/>
      <c r="M60" s="75"/>
      <c r="N60" s="75"/>
      <c r="O60" s="75"/>
      <c r="P60" s="75"/>
      <c r="Q60" s="75"/>
      <c r="R60" s="75"/>
    </row>
    <row r="61" spans="1:18" s="57" customFormat="1" ht="13.5" customHeight="1" x14ac:dyDescent="0.15">
      <c r="A61" s="263"/>
      <c r="B61" s="149" t="s">
        <v>66</v>
      </c>
      <c r="C61" s="246"/>
      <c r="D61" s="206">
        <v>524</v>
      </c>
      <c r="E61" s="230">
        <v>53</v>
      </c>
      <c r="F61" s="231">
        <v>338</v>
      </c>
      <c r="G61" s="232">
        <v>133</v>
      </c>
    </row>
    <row r="62" spans="1:18" ht="13.5" customHeight="1" x14ac:dyDescent="0.15">
      <c r="A62" s="263"/>
      <c r="B62" s="148"/>
      <c r="C62" s="243"/>
      <c r="D62" s="194"/>
      <c r="E62" s="105">
        <v>10.114503816793894</v>
      </c>
      <c r="F62" s="106">
        <v>64.503816793893137</v>
      </c>
      <c r="G62" s="107">
        <v>25.381679389312978</v>
      </c>
      <c r="H62" s="75"/>
      <c r="I62" s="75"/>
      <c r="J62" s="75"/>
      <c r="K62" s="75"/>
      <c r="L62" s="75"/>
      <c r="M62" s="75"/>
      <c r="N62" s="75"/>
      <c r="O62" s="75"/>
      <c r="P62" s="75"/>
      <c r="Q62" s="75"/>
      <c r="R62" s="75"/>
    </row>
    <row r="63" spans="1:18" s="57" customFormat="1" ht="13.5" customHeight="1" x14ac:dyDescent="0.15">
      <c r="A63" s="263"/>
      <c r="B63" s="56" t="s">
        <v>67</v>
      </c>
      <c r="C63" s="244"/>
      <c r="D63" s="190">
        <v>543</v>
      </c>
      <c r="E63" s="108">
        <v>50</v>
      </c>
      <c r="F63" s="109">
        <v>403</v>
      </c>
      <c r="G63" s="110">
        <v>90</v>
      </c>
    </row>
    <row r="64" spans="1:18" ht="13.5" customHeight="1" thickBot="1" x14ac:dyDescent="0.2">
      <c r="A64" s="264"/>
      <c r="B64" s="150"/>
      <c r="C64" s="245"/>
      <c r="D64" s="195"/>
      <c r="E64" s="111">
        <v>9.2081031307550649</v>
      </c>
      <c r="F64" s="112">
        <v>74.217311233885823</v>
      </c>
      <c r="G64" s="113">
        <v>16.574585635359114</v>
      </c>
      <c r="H64" s="75"/>
      <c r="I64" s="75"/>
      <c r="J64" s="75"/>
      <c r="K64" s="75"/>
      <c r="L64" s="75"/>
      <c r="M64" s="75"/>
      <c r="N64" s="75"/>
      <c r="O64" s="75"/>
      <c r="P64" s="75"/>
      <c r="Q64" s="75"/>
      <c r="R64" s="75"/>
    </row>
    <row r="65" spans="1:18" s="57" customFormat="1" ht="13.5" customHeight="1" x14ac:dyDescent="0.15">
      <c r="A65" s="269" t="s">
        <v>73</v>
      </c>
      <c r="B65" s="55" t="s">
        <v>68</v>
      </c>
      <c r="C65" s="217"/>
      <c r="D65" s="190">
        <v>1316</v>
      </c>
      <c r="E65" s="108">
        <v>104</v>
      </c>
      <c r="F65" s="109">
        <v>1052</v>
      </c>
      <c r="G65" s="110">
        <v>160</v>
      </c>
    </row>
    <row r="66" spans="1:18" ht="13.5" customHeight="1" x14ac:dyDescent="0.15">
      <c r="A66" s="263"/>
      <c r="B66" s="9" t="s">
        <v>69</v>
      </c>
      <c r="C66" s="243"/>
      <c r="D66" s="194"/>
      <c r="E66" s="105">
        <v>7.9027355623100304</v>
      </c>
      <c r="F66" s="106">
        <v>79.939209726443778</v>
      </c>
      <c r="G66" s="107">
        <v>12.158054711246201</v>
      </c>
      <c r="H66" s="75"/>
      <c r="I66" s="75"/>
      <c r="J66" s="75"/>
      <c r="K66" s="75"/>
      <c r="L66" s="75"/>
      <c r="M66" s="75"/>
      <c r="N66" s="75"/>
      <c r="O66" s="75"/>
      <c r="P66" s="75"/>
      <c r="Q66" s="75"/>
      <c r="R66" s="75"/>
    </row>
    <row r="67" spans="1:18" s="57" customFormat="1" ht="13.5" customHeight="1" x14ac:dyDescent="0.15">
      <c r="A67" s="263"/>
      <c r="B67" s="56" t="s">
        <v>70</v>
      </c>
      <c r="C67" s="244"/>
      <c r="D67" s="190">
        <v>1077</v>
      </c>
      <c r="E67" s="108">
        <v>76</v>
      </c>
      <c r="F67" s="109">
        <v>877</v>
      </c>
      <c r="G67" s="110">
        <v>124</v>
      </c>
    </row>
    <row r="68" spans="1:18" ht="13.5" customHeight="1" x14ac:dyDescent="0.15">
      <c r="A68" s="263"/>
      <c r="B68" s="9" t="s">
        <v>71</v>
      </c>
      <c r="C68" s="243"/>
      <c r="D68" s="194"/>
      <c r="E68" s="105">
        <v>7.0566388115134631</v>
      </c>
      <c r="F68" s="106">
        <v>81.429897864438246</v>
      </c>
      <c r="G68" s="107">
        <v>11.513463324048283</v>
      </c>
      <c r="H68" s="75"/>
      <c r="I68" s="75"/>
      <c r="J68" s="75"/>
      <c r="K68" s="75"/>
      <c r="L68" s="75"/>
      <c r="M68" s="75"/>
      <c r="N68" s="75"/>
      <c r="O68" s="75"/>
      <c r="P68" s="75"/>
      <c r="Q68" s="75"/>
      <c r="R68" s="75"/>
    </row>
    <row r="69" spans="1:18" s="57" customFormat="1" ht="13.5" customHeight="1" x14ac:dyDescent="0.15">
      <c r="A69" s="263"/>
      <c r="B69" s="56" t="s">
        <v>72</v>
      </c>
      <c r="C69" s="244"/>
      <c r="D69" s="190">
        <v>62</v>
      </c>
      <c r="E69" s="108">
        <v>2</v>
      </c>
      <c r="F69" s="109">
        <v>40</v>
      </c>
      <c r="G69" s="110">
        <v>20</v>
      </c>
    </row>
    <row r="70" spans="1:18" ht="13.5" customHeight="1" thickBot="1" x14ac:dyDescent="0.2">
      <c r="A70" s="264"/>
      <c r="B70" s="16"/>
      <c r="C70" s="245"/>
      <c r="D70" s="195"/>
      <c r="E70" s="111">
        <v>3.225806451612903</v>
      </c>
      <c r="F70" s="112">
        <v>64.516129032258064</v>
      </c>
      <c r="G70" s="113">
        <v>32.258064516129032</v>
      </c>
      <c r="H70" s="75"/>
      <c r="I70" s="75"/>
      <c r="J70" s="75"/>
      <c r="K70" s="75"/>
      <c r="L70" s="75"/>
      <c r="M70" s="75"/>
      <c r="N70" s="75"/>
      <c r="O70" s="75"/>
      <c r="P70" s="75"/>
      <c r="Q70" s="75"/>
      <c r="R70" s="75"/>
    </row>
    <row r="71" spans="1:18" s="57" customFormat="1" ht="13.5" customHeight="1" x14ac:dyDescent="0.15">
      <c r="A71" s="261" t="s">
        <v>404</v>
      </c>
      <c r="B71" s="56" t="s">
        <v>489</v>
      </c>
      <c r="D71" s="190">
        <v>1064</v>
      </c>
      <c r="E71" s="108">
        <v>79</v>
      </c>
      <c r="F71" s="109">
        <v>909</v>
      </c>
      <c r="G71" s="110">
        <v>76</v>
      </c>
    </row>
    <row r="72" spans="1:18" ht="13.5" customHeight="1" x14ac:dyDescent="0.15">
      <c r="A72" s="261"/>
      <c r="B72" s="9" t="s">
        <v>490</v>
      </c>
      <c r="C72" s="17"/>
      <c r="D72" s="194"/>
      <c r="E72" s="105">
        <v>7.4248120300751879</v>
      </c>
      <c r="F72" s="106">
        <v>85.432330827067673</v>
      </c>
      <c r="G72" s="107">
        <v>7.1428571428571423</v>
      </c>
      <c r="H72" s="75"/>
      <c r="I72" s="75"/>
      <c r="J72" s="75"/>
      <c r="K72" s="75"/>
      <c r="L72" s="75"/>
      <c r="M72" s="75"/>
      <c r="N72" s="75"/>
      <c r="O72" s="75"/>
      <c r="P72" s="75"/>
      <c r="Q72" s="75"/>
      <c r="R72" s="75"/>
    </row>
    <row r="73" spans="1:18" s="57" customFormat="1" ht="13.5" customHeight="1" x14ac:dyDescent="0.15">
      <c r="A73" s="261"/>
      <c r="B73" s="56" t="s">
        <v>405</v>
      </c>
      <c r="D73" s="190">
        <v>348</v>
      </c>
      <c r="E73" s="108">
        <v>13</v>
      </c>
      <c r="F73" s="109">
        <v>326</v>
      </c>
      <c r="G73" s="110">
        <v>9</v>
      </c>
    </row>
    <row r="74" spans="1:18" ht="13.5" customHeight="1" x14ac:dyDescent="0.15">
      <c r="A74" s="261"/>
      <c r="B74" s="9" t="s">
        <v>490</v>
      </c>
      <c r="C74" s="17"/>
      <c r="D74" s="194"/>
      <c r="E74" s="105">
        <v>3.7356321839080464</v>
      </c>
      <c r="F74" s="106">
        <v>93.678160919540232</v>
      </c>
      <c r="G74" s="107">
        <v>2.5862068965517242</v>
      </c>
      <c r="H74" s="75"/>
      <c r="I74" s="75"/>
      <c r="J74" s="75"/>
      <c r="K74" s="75"/>
      <c r="L74" s="75"/>
      <c r="M74" s="75"/>
      <c r="N74" s="75"/>
      <c r="O74" s="75"/>
      <c r="P74" s="75"/>
      <c r="Q74" s="75"/>
      <c r="R74" s="75"/>
    </row>
    <row r="75" spans="1:18" s="57" customFormat="1" ht="13.5" customHeight="1" x14ac:dyDescent="0.15">
      <c r="A75" s="261"/>
      <c r="B75" s="56" t="s">
        <v>406</v>
      </c>
      <c r="D75" s="190">
        <v>1043</v>
      </c>
      <c r="E75" s="108">
        <v>90</v>
      </c>
      <c r="F75" s="109">
        <v>734</v>
      </c>
      <c r="G75" s="110">
        <v>219</v>
      </c>
    </row>
    <row r="76" spans="1:18" ht="13.5" customHeight="1" thickBot="1" x14ac:dyDescent="0.2">
      <c r="A76" s="262"/>
      <c r="B76" s="16"/>
      <c r="C76" s="18"/>
      <c r="D76" s="195"/>
      <c r="E76" s="111">
        <v>8.6289549376797705</v>
      </c>
      <c r="F76" s="112">
        <v>70.373921380632794</v>
      </c>
      <c r="G76" s="113">
        <v>20.997123681687441</v>
      </c>
      <c r="H76" s="75"/>
      <c r="I76" s="75"/>
      <c r="J76" s="75"/>
      <c r="K76" s="75"/>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7030A0"/>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5" t="s">
        <v>668</v>
      </c>
      <c r="G1" s="4"/>
      <c r="J1" s="4"/>
      <c r="S1" s="49" t="s">
        <v>624</v>
      </c>
    </row>
    <row r="2" spans="1:19" ht="36" customHeight="1" thickBot="1" x14ac:dyDescent="0.2">
      <c r="A2" s="5" t="s">
        <v>623</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5"/>
      <c r="H3" s="48"/>
      <c r="I3" s="28"/>
      <c r="J3" s="25"/>
      <c r="K3" s="48"/>
      <c r="L3" s="48"/>
      <c r="M3" s="48"/>
      <c r="N3" s="48"/>
      <c r="O3" s="48"/>
      <c r="P3" s="48"/>
      <c r="Q3" s="48"/>
      <c r="R3" s="48"/>
    </row>
    <row r="4" spans="1:19" ht="171.9" customHeight="1" thickBot="1" x14ac:dyDescent="0.2">
      <c r="A4" s="283" t="s">
        <v>745</v>
      </c>
      <c r="B4" s="284"/>
      <c r="C4" s="285"/>
      <c r="D4" s="52" t="s">
        <v>346</v>
      </c>
      <c r="E4" s="50" t="s">
        <v>630</v>
      </c>
      <c r="F4" s="51" t="s">
        <v>631</v>
      </c>
      <c r="G4" s="53" t="s">
        <v>347</v>
      </c>
      <c r="H4" s="19"/>
      <c r="I4" s="54" t="s">
        <v>763</v>
      </c>
      <c r="J4" s="53" t="s">
        <v>764</v>
      </c>
      <c r="K4" s="19"/>
      <c r="L4" s="19"/>
      <c r="M4" s="19"/>
      <c r="N4" s="19"/>
      <c r="O4" s="19"/>
      <c r="P4" s="19"/>
      <c r="Q4" s="19"/>
      <c r="R4" s="19"/>
      <c r="S4" s="32"/>
    </row>
    <row r="5" spans="1:19" s="57" customFormat="1" ht="13.5" customHeight="1" x14ac:dyDescent="0.15">
      <c r="A5" s="58" t="s">
        <v>30</v>
      </c>
      <c r="B5" s="59"/>
      <c r="C5" s="59"/>
      <c r="D5" s="191">
        <v>1698</v>
      </c>
      <c r="E5" s="96">
        <v>958</v>
      </c>
      <c r="F5" s="97">
        <v>717</v>
      </c>
      <c r="G5" s="98">
        <v>23</v>
      </c>
      <c r="H5" s="73"/>
      <c r="I5" s="114">
        <v>2455</v>
      </c>
      <c r="J5" s="278">
        <f>E5/$I5*100</f>
        <v>39.0224032586558</v>
      </c>
      <c r="K5" s="73"/>
      <c r="L5" s="73"/>
      <c r="M5" s="73"/>
      <c r="N5" s="73"/>
      <c r="O5" s="73"/>
      <c r="P5" s="73"/>
      <c r="Q5" s="73"/>
      <c r="R5" s="73"/>
    </row>
    <row r="6" spans="1:19" ht="13.5" customHeight="1" thickBot="1" x14ac:dyDescent="0.2">
      <c r="A6" s="7"/>
      <c r="B6" s="8"/>
      <c r="C6" s="8"/>
      <c r="D6" s="192"/>
      <c r="E6" s="99">
        <v>56.419316843345115</v>
      </c>
      <c r="F6" s="100">
        <v>42.226148409893995</v>
      </c>
      <c r="G6" s="101">
        <v>1.3545347467608952</v>
      </c>
      <c r="H6" s="74"/>
      <c r="I6" s="115"/>
      <c r="J6" s="277"/>
      <c r="K6" s="74"/>
      <c r="L6" s="74"/>
      <c r="M6" s="74"/>
      <c r="N6" s="74"/>
      <c r="O6" s="74"/>
      <c r="P6" s="74"/>
      <c r="Q6" s="74"/>
      <c r="R6" s="74"/>
    </row>
    <row r="7" spans="1:19" s="57" customFormat="1" ht="13.5" customHeight="1" x14ac:dyDescent="0.15">
      <c r="A7" s="265" t="s">
        <v>31</v>
      </c>
      <c r="B7" s="55" t="s">
        <v>33</v>
      </c>
      <c r="C7" s="60"/>
      <c r="D7" s="193">
        <v>828</v>
      </c>
      <c r="E7" s="102">
        <v>454</v>
      </c>
      <c r="F7" s="103">
        <v>362</v>
      </c>
      <c r="G7" s="104">
        <v>12</v>
      </c>
      <c r="I7" s="116">
        <v>1196</v>
      </c>
      <c r="J7" s="282">
        <f>E7/$I7*100</f>
        <v>37.95986622073579</v>
      </c>
    </row>
    <row r="8" spans="1:19" ht="13.5" customHeight="1" x14ac:dyDescent="0.15">
      <c r="A8" s="263"/>
      <c r="B8" s="148"/>
      <c r="C8" s="17"/>
      <c r="D8" s="194"/>
      <c r="E8" s="105">
        <v>54.830917874396135</v>
      </c>
      <c r="F8" s="106">
        <v>43.719806763285021</v>
      </c>
      <c r="G8" s="107">
        <v>1.4492753623188406</v>
      </c>
      <c r="H8" s="75"/>
      <c r="I8" s="117"/>
      <c r="J8" s="280"/>
      <c r="K8" s="75"/>
      <c r="L8" s="75"/>
      <c r="M8" s="75"/>
      <c r="N8" s="75"/>
      <c r="O8" s="75"/>
      <c r="P8" s="75"/>
      <c r="Q8" s="75"/>
      <c r="R8" s="75"/>
    </row>
    <row r="9" spans="1:19" s="57" customFormat="1" ht="13.5" customHeight="1" x14ac:dyDescent="0.15">
      <c r="A9" s="263"/>
      <c r="B9" s="56" t="s">
        <v>35</v>
      </c>
      <c r="D9" s="190">
        <v>143</v>
      </c>
      <c r="E9" s="108">
        <v>81</v>
      </c>
      <c r="F9" s="109">
        <v>61</v>
      </c>
      <c r="G9" s="110">
        <v>1</v>
      </c>
      <c r="I9" s="118">
        <v>223</v>
      </c>
      <c r="J9" s="280">
        <f>E9/$I9*100</f>
        <v>36.322869955156953</v>
      </c>
    </row>
    <row r="10" spans="1:19" ht="13.5" customHeight="1" x14ac:dyDescent="0.15">
      <c r="A10" s="263"/>
      <c r="B10" s="148"/>
      <c r="C10" s="17"/>
      <c r="D10" s="194"/>
      <c r="E10" s="105">
        <v>56.643356643356647</v>
      </c>
      <c r="F10" s="106">
        <v>42.657342657342653</v>
      </c>
      <c r="G10" s="107">
        <v>0.69930069930069927</v>
      </c>
      <c r="H10" s="75"/>
      <c r="I10" s="117"/>
      <c r="J10" s="280"/>
      <c r="K10" s="75"/>
      <c r="L10" s="75"/>
      <c r="M10" s="75"/>
      <c r="N10" s="75"/>
      <c r="O10" s="75"/>
      <c r="P10" s="75"/>
      <c r="Q10" s="75"/>
      <c r="R10" s="75"/>
    </row>
    <row r="11" spans="1:19" s="57" customFormat="1" ht="13.5" customHeight="1" x14ac:dyDescent="0.15">
      <c r="A11" s="263"/>
      <c r="B11" s="56" t="s">
        <v>37</v>
      </c>
      <c r="D11" s="190">
        <v>416</v>
      </c>
      <c r="E11" s="108">
        <v>235</v>
      </c>
      <c r="F11" s="109">
        <v>175</v>
      </c>
      <c r="G11" s="110">
        <v>6</v>
      </c>
      <c r="I11" s="118">
        <v>607</v>
      </c>
      <c r="J11" s="280">
        <f>E11/$I11*100</f>
        <v>38.71499176276771</v>
      </c>
    </row>
    <row r="12" spans="1:19" ht="13.5" customHeight="1" x14ac:dyDescent="0.15">
      <c r="A12" s="263"/>
      <c r="B12" s="148"/>
      <c r="C12" s="17"/>
      <c r="D12" s="194"/>
      <c r="E12" s="105">
        <v>56.490384615384613</v>
      </c>
      <c r="F12" s="106">
        <v>42.067307692307693</v>
      </c>
      <c r="G12" s="107">
        <v>1.4423076923076923</v>
      </c>
      <c r="H12" s="75"/>
      <c r="I12" s="117"/>
      <c r="J12" s="280"/>
      <c r="K12" s="75"/>
      <c r="L12" s="75"/>
      <c r="M12" s="75"/>
      <c r="N12" s="75"/>
      <c r="O12" s="75"/>
      <c r="P12" s="75"/>
      <c r="Q12" s="75"/>
      <c r="R12" s="75"/>
    </row>
    <row r="13" spans="1:19" s="57" customFormat="1" ht="13.5" customHeight="1" x14ac:dyDescent="0.15">
      <c r="A13" s="263"/>
      <c r="B13" s="56" t="s">
        <v>39</v>
      </c>
      <c r="D13" s="190">
        <v>113</v>
      </c>
      <c r="E13" s="108">
        <v>77</v>
      </c>
      <c r="F13" s="109">
        <v>35</v>
      </c>
      <c r="G13" s="110">
        <v>1</v>
      </c>
      <c r="I13" s="118">
        <v>159</v>
      </c>
      <c r="J13" s="280">
        <f>E13/$I13*100</f>
        <v>48.427672955974842</v>
      </c>
    </row>
    <row r="14" spans="1:19" ht="13.5" customHeight="1" x14ac:dyDescent="0.15">
      <c r="A14" s="263"/>
      <c r="B14" s="148"/>
      <c r="C14" s="17"/>
      <c r="D14" s="194"/>
      <c r="E14" s="105">
        <v>68.141592920353972</v>
      </c>
      <c r="F14" s="106">
        <v>30.973451327433626</v>
      </c>
      <c r="G14" s="107">
        <v>0.88495575221238942</v>
      </c>
      <c r="H14" s="75"/>
      <c r="I14" s="117"/>
      <c r="J14" s="280"/>
      <c r="K14" s="75"/>
      <c r="L14" s="75"/>
      <c r="M14" s="75"/>
      <c r="N14" s="75"/>
      <c r="O14" s="75"/>
      <c r="P14" s="75"/>
      <c r="Q14" s="75"/>
      <c r="R14" s="75"/>
    </row>
    <row r="15" spans="1:19" s="57" customFormat="1" ht="13.5" customHeight="1" x14ac:dyDescent="0.15">
      <c r="A15" s="263"/>
      <c r="B15" s="56" t="s">
        <v>41</v>
      </c>
      <c r="D15" s="190">
        <v>140</v>
      </c>
      <c r="E15" s="108">
        <v>80</v>
      </c>
      <c r="F15" s="109">
        <v>57</v>
      </c>
      <c r="G15" s="110">
        <v>3</v>
      </c>
      <c r="I15" s="118">
        <v>186</v>
      </c>
      <c r="J15" s="280">
        <f>E15/$I15*100</f>
        <v>43.01075268817204</v>
      </c>
    </row>
    <row r="16" spans="1:19" ht="13.5" customHeight="1" x14ac:dyDescent="0.15">
      <c r="A16" s="263"/>
      <c r="B16" s="148"/>
      <c r="C16" s="17"/>
      <c r="D16" s="194"/>
      <c r="E16" s="105">
        <v>57.142857142857139</v>
      </c>
      <c r="F16" s="106">
        <v>40.714285714285715</v>
      </c>
      <c r="G16" s="107">
        <v>2.1428571428571428</v>
      </c>
      <c r="H16" s="75"/>
      <c r="I16" s="117"/>
      <c r="J16" s="280"/>
      <c r="K16" s="75"/>
      <c r="L16" s="75"/>
      <c r="M16" s="75"/>
      <c r="N16" s="75"/>
      <c r="O16" s="75"/>
      <c r="P16" s="75"/>
      <c r="Q16" s="75"/>
      <c r="R16" s="75"/>
    </row>
    <row r="17" spans="1:18" s="57" customFormat="1" ht="13.5" customHeight="1" x14ac:dyDescent="0.15">
      <c r="A17" s="263"/>
      <c r="B17" s="56" t="s">
        <v>43</v>
      </c>
      <c r="D17" s="190">
        <v>58</v>
      </c>
      <c r="E17" s="108">
        <v>31</v>
      </c>
      <c r="F17" s="109">
        <v>27</v>
      </c>
      <c r="G17" s="110">
        <v>0</v>
      </c>
      <c r="I17" s="118">
        <v>84</v>
      </c>
      <c r="J17" s="280">
        <f>E17/$I17*100</f>
        <v>36.904761904761905</v>
      </c>
    </row>
    <row r="18" spans="1:18" ht="13.5" customHeight="1" thickBot="1" x14ac:dyDescent="0.2">
      <c r="A18" s="264"/>
      <c r="B18" s="150"/>
      <c r="C18" s="18"/>
      <c r="D18" s="195"/>
      <c r="E18" s="111">
        <v>53.448275862068961</v>
      </c>
      <c r="F18" s="112">
        <v>46.551724137931032</v>
      </c>
      <c r="G18" s="113">
        <v>0</v>
      </c>
      <c r="H18" s="75"/>
      <c r="I18" s="119"/>
      <c r="J18" s="281"/>
      <c r="K18" s="75"/>
      <c r="L18" s="75"/>
      <c r="M18" s="75"/>
      <c r="N18" s="75"/>
      <c r="O18" s="75"/>
      <c r="P18" s="75"/>
      <c r="Q18" s="75"/>
      <c r="R18" s="75"/>
    </row>
    <row r="19" spans="1:18" s="57" customFormat="1" ht="13.5" customHeight="1" x14ac:dyDescent="0.15">
      <c r="A19" s="265" t="s">
        <v>0</v>
      </c>
      <c r="B19" s="55" t="s">
        <v>1</v>
      </c>
      <c r="C19" s="217"/>
      <c r="D19" s="193">
        <v>663</v>
      </c>
      <c r="E19" s="102">
        <v>353</v>
      </c>
      <c r="F19" s="103">
        <v>302</v>
      </c>
      <c r="G19" s="104">
        <v>8</v>
      </c>
      <c r="I19" s="116">
        <v>993</v>
      </c>
      <c r="J19" s="282">
        <f>E19/$I19*100</f>
        <v>35.548841893252771</v>
      </c>
    </row>
    <row r="20" spans="1:18" ht="13.5" customHeight="1" x14ac:dyDescent="0.15">
      <c r="A20" s="263"/>
      <c r="B20" s="56"/>
      <c r="C20" s="218"/>
      <c r="D20" s="190"/>
      <c r="E20" s="219">
        <v>53.242835595776775</v>
      </c>
      <c r="F20" s="220">
        <v>45.550527903469082</v>
      </c>
      <c r="G20" s="221">
        <v>1.206636500754148</v>
      </c>
      <c r="H20" s="75"/>
      <c r="I20" s="255"/>
      <c r="J20" s="280"/>
      <c r="K20" s="75"/>
      <c r="L20" s="75"/>
      <c r="M20" s="75"/>
      <c r="N20" s="75"/>
      <c r="O20" s="75"/>
      <c r="P20" s="75"/>
      <c r="Q20" s="75"/>
      <c r="R20" s="75"/>
    </row>
    <row r="21" spans="1:18" s="57" customFormat="1" ht="13.5" customHeight="1" x14ac:dyDescent="0.15">
      <c r="A21" s="263"/>
      <c r="B21" s="149" t="s">
        <v>2</v>
      </c>
      <c r="C21" s="229"/>
      <c r="D21" s="206">
        <v>1016</v>
      </c>
      <c r="E21" s="230">
        <v>597</v>
      </c>
      <c r="F21" s="231">
        <v>405</v>
      </c>
      <c r="G21" s="232">
        <v>14</v>
      </c>
      <c r="I21" s="256">
        <v>1427</v>
      </c>
      <c r="J21" s="280">
        <f>E21/$I21*100</f>
        <v>41.836019621583745</v>
      </c>
    </row>
    <row r="22" spans="1:18" ht="13.5" customHeight="1" x14ac:dyDescent="0.15">
      <c r="A22" s="263"/>
      <c r="B22" s="148"/>
      <c r="C22" s="17"/>
      <c r="D22" s="194"/>
      <c r="E22" s="105">
        <v>58.759842519685037</v>
      </c>
      <c r="F22" s="106">
        <v>39.862204724409452</v>
      </c>
      <c r="G22" s="107">
        <v>1.3779527559055118</v>
      </c>
      <c r="H22" s="75"/>
      <c r="I22" s="117"/>
      <c r="J22" s="280"/>
      <c r="K22" s="75"/>
      <c r="L22" s="75"/>
      <c r="M22" s="75"/>
      <c r="N22" s="75"/>
      <c r="O22" s="75"/>
      <c r="P22" s="75"/>
      <c r="Q22" s="75"/>
      <c r="R22" s="75"/>
    </row>
    <row r="23" spans="1:18" s="57" customFormat="1" ht="13.5" customHeight="1" x14ac:dyDescent="0.15">
      <c r="A23" s="263"/>
      <c r="B23" s="56" t="s">
        <v>46</v>
      </c>
      <c r="D23" s="190">
        <v>19</v>
      </c>
      <c r="E23" s="108">
        <v>8</v>
      </c>
      <c r="F23" s="109">
        <v>10</v>
      </c>
      <c r="G23" s="110">
        <v>1</v>
      </c>
      <c r="I23" s="118">
        <v>35</v>
      </c>
      <c r="J23" s="280">
        <f>E23/$I23*100</f>
        <v>22.857142857142858</v>
      </c>
    </row>
    <row r="24" spans="1:18" ht="13.5" customHeight="1" thickBot="1" x14ac:dyDescent="0.2">
      <c r="A24" s="264"/>
      <c r="B24" s="150"/>
      <c r="C24" s="18"/>
      <c r="D24" s="195"/>
      <c r="E24" s="111">
        <v>42.105263157894733</v>
      </c>
      <c r="F24" s="112">
        <v>52.631578947368418</v>
      </c>
      <c r="G24" s="113">
        <v>5.2631578947368416</v>
      </c>
      <c r="H24" s="75"/>
      <c r="I24" s="119"/>
      <c r="J24" s="281"/>
      <c r="K24" s="75"/>
      <c r="L24" s="75"/>
      <c r="M24" s="75"/>
      <c r="N24" s="75"/>
      <c r="O24" s="75"/>
      <c r="P24" s="75"/>
      <c r="Q24" s="75"/>
      <c r="R24" s="75"/>
    </row>
    <row r="25" spans="1:18" s="57" customFormat="1" ht="13.5" customHeight="1" x14ac:dyDescent="0.15">
      <c r="A25" s="265" t="s">
        <v>44</v>
      </c>
      <c r="B25" s="55" t="s">
        <v>3</v>
      </c>
      <c r="C25" s="60"/>
      <c r="D25" s="196">
        <v>82</v>
      </c>
      <c r="E25" s="102">
        <v>31</v>
      </c>
      <c r="F25" s="103">
        <v>51</v>
      </c>
      <c r="G25" s="104">
        <v>0</v>
      </c>
      <c r="I25" s="116">
        <v>119</v>
      </c>
      <c r="J25" s="282">
        <f>E25/$I25*100</f>
        <v>26.05042016806723</v>
      </c>
    </row>
    <row r="26" spans="1:18" ht="13.5" customHeight="1" x14ac:dyDescent="0.15">
      <c r="A26" s="263"/>
      <c r="B26" s="56"/>
      <c r="D26" s="191"/>
      <c r="E26" s="219">
        <v>37.804878048780488</v>
      </c>
      <c r="F26" s="220">
        <v>62.195121951219512</v>
      </c>
      <c r="G26" s="221">
        <v>0</v>
      </c>
      <c r="H26" s="75"/>
      <c r="I26" s="255"/>
      <c r="J26" s="280"/>
      <c r="K26" s="75"/>
      <c r="L26" s="75"/>
      <c r="M26" s="75"/>
      <c r="N26" s="75"/>
      <c r="O26" s="75"/>
      <c r="P26" s="75"/>
      <c r="Q26" s="75"/>
      <c r="R26" s="75"/>
    </row>
    <row r="27" spans="1:18" s="57" customFormat="1" ht="13.5" customHeight="1" x14ac:dyDescent="0.15">
      <c r="A27" s="263"/>
      <c r="B27" s="149" t="s">
        <v>4</v>
      </c>
      <c r="C27" s="229"/>
      <c r="D27" s="207">
        <v>160</v>
      </c>
      <c r="E27" s="230">
        <v>87</v>
      </c>
      <c r="F27" s="231">
        <v>73</v>
      </c>
      <c r="G27" s="232">
        <v>0</v>
      </c>
      <c r="I27" s="256">
        <v>208</v>
      </c>
      <c r="J27" s="280">
        <f>E27/$I27*100</f>
        <v>41.82692307692308</v>
      </c>
    </row>
    <row r="28" spans="1:18" ht="13.5" customHeight="1" x14ac:dyDescent="0.15">
      <c r="A28" s="263"/>
      <c r="B28" s="56"/>
      <c r="D28" s="191"/>
      <c r="E28" s="219">
        <v>54.374999999999993</v>
      </c>
      <c r="F28" s="220">
        <v>45.625</v>
      </c>
      <c r="G28" s="221">
        <v>0</v>
      </c>
      <c r="H28" s="75"/>
      <c r="I28" s="255"/>
      <c r="J28" s="280"/>
      <c r="K28" s="75"/>
      <c r="L28" s="75"/>
      <c r="M28" s="75"/>
      <c r="N28" s="75"/>
      <c r="O28" s="75"/>
      <c r="P28" s="75"/>
      <c r="Q28" s="75"/>
      <c r="R28" s="75"/>
    </row>
    <row r="29" spans="1:18" s="57" customFormat="1" ht="13.5" customHeight="1" x14ac:dyDescent="0.15">
      <c r="A29" s="263"/>
      <c r="B29" s="149" t="s">
        <v>5</v>
      </c>
      <c r="C29" s="229"/>
      <c r="D29" s="207">
        <v>262</v>
      </c>
      <c r="E29" s="230">
        <v>150</v>
      </c>
      <c r="F29" s="231">
        <v>112</v>
      </c>
      <c r="G29" s="232">
        <v>0</v>
      </c>
      <c r="I29" s="256">
        <v>358</v>
      </c>
      <c r="J29" s="280">
        <f>E29/$I29*100</f>
        <v>41.899441340782126</v>
      </c>
    </row>
    <row r="30" spans="1:18" ht="13.5" customHeight="1" x14ac:dyDescent="0.15">
      <c r="A30" s="263"/>
      <c r="B30" s="148"/>
      <c r="C30" s="17"/>
      <c r="D30" s="197"/>
      <c r="E30" s="105">
        <v>57.251908396946561</v>
      </c>
      <c r="F30" s="106">
        <v>42.748091603053432</v>
      </c>
      <c r="G30" s="107">
        <v>0</v>
      </c>
      <c r="H30" s="75"/>
      <c r="I30" s="117"/>
      <c r="J30" s="280"/>
      <c r="K30" s="75"/>
      <c r="L30" s="75"/>
      <c r="M30" s="75"/>
      <c r="N30" s="75"/>
      <c r="O30" s="75"/>
      <c r="P30" s="75"/>
      <c r="Q30" s="75"/>
      <c r="R30" s="75"/>
    </row>
    <row r="31" spans="1:18" s="57" customFormat="1" ht="13.5" customHeight="1" x14ac:dyDescent="0.15">
      <c r="A31" s="263"/>
      <c r="B31" s="149" t="s">
        <v>6</v>
      </c>
      <c r="C31" s="229"/>
      <c r="D31" s="207">
        <v>332</v>
      </c>
      <c r="E31" s="230">
        <v>184</v>
      </c>
      <c r="F31" s="231">
        <v>144</v>
      </c>
      <c r="G31" s="232">
        <v>4</v>
      </c>
      <c r="I31" s="256">
        <v>457</v>
      </c>
      <c r="J31" s="280">
        <f>E31/$I31*100</f>
        <v>40.262582056892782</v>
      </c>
    </row>
    <row r="32" spans="1:18" ht="13.5" customHeight="1" x14ac:dyDescent="0.15">
      <c r="A32" s="263"/>
      <c r="B32" s="148"/>
      <c r="C32" s="17"/>
      <c r="D32" s="197"/>
      <c r="E32" s="105">
        <v>55.421686746987952</v>
      </c>
      <c r="F32" s="106">
        <v>43.373493975903614</v>
      </c>
      <c r="G32" s="107">
        <v>1.2048192771084338</v>
      </c>
      <c r="H32" s="75"/>
      <c r="I32" s="117"/>
      <c r="J32" s="280"/>
      <c r="K32" s="75"/>
      <c r="L32" s="75"/>
      <c r="M32" s="75"/>
      <c r="N32" s="75"/>
      <c r="O32" s="75"/>
      <c r="P32" s="75"/>
      <c r="Q32" s="75"/>
      <c r="R32" s="75"/>
    </row>
    <row r="33" spans="1:18" s="57" customFormat="1" ht="13.5" customHeight="1" x14ac:dyDescent="0.15">
      <c r="A33" s="263"/>
      <c r="B33" s="149" t="s">
        <v>7</v>
      </c>
      <c r="C33" s="229"/>
      <c r="D33" s="207">
        <v>371</v>
      </c>
      <c r="E33" s="230">
        <v>215</v>
      </c>
      <c r="F33" s="231">
        <v>153</v>
      </c>
      <c r="G33" s="232">
        <v>3</v>
      </c>
      <c r="I33" s="256">
        <v>531</v>
      </c>
      <c r="J33" s="280">
        <f>E33/$I33*100</f>
        <v>40.489642184557439</v>
      </c>
    </row>
    <row r="34" spans="1:18" ht="13.5" customHeight="1" x14ac:dyDescent="0.15">
      <c r="A34" s="263"/>
      <c r="B34" s="148"/>
      <c r="C34" s="17"/>
      <c r="D34" s="197"/>
      <c r="E34" s="105">
        <v>57.951482479784367</v>
      </c>
      <c r="F34" s="106">
        <v>41.239892183288411</v>
      </c>
      <c r="G34" s="107">
        <v>0.80862533692722371</v>
      </c>
      <c r="H34" s="75"/>
      <c r="I34" s="117"/>
      <c r="J34" s="280"/>
      <c r="K34" s="75"/>
      <c r="L34" s="75"/>
      <c r="M34" s="75"/>
      <c r="N34" s="75"/>
      <c r="O34" s="75"/>
      <c r="P34" s="75"/>
      <c r="Q34" s="75"/>
      <c r="R34" s="75"/>
    </row>
    <row r="35" spans="1:18" s="57" customFormat="1" ht="13.5" customHeight="1" x14ac:dyDescent="0.15">
      <c r="A35" s="263"/>
      <c r="B35" s="149" t="s">
        <v>45</v>
      </c>
      <c r="C35" s="229"/>
      <c r="D35" s="207">
        <v>474</v>
      </c>
      <c r="E35" s="230">
        <v>284</v>
      </c>
      <c r="F35" s="231">
        <v>175</v>
      </c>
      <c r="G35" s="232">
        <v>15</v>
      </c>
      <c r="I35" s="256">
        <v>750</v>
      </c>
      <c r="J35" s="280">
        <f>E35/$I35*100</f>
        <v>37.866666666666667</v>
      </c>
    </row>
    <row r="36" spans="1:18" ht="13.5" customHeight="1" x14ac:dyDescent="0.15">
      <c r="A36" s="263"/>
      <c r="B36" s="148"/>
      <c r="C36" s="17"/>
      <c r="D36" s="197"/>
      <c r="E36" s="105">
        <v>59.915611814345993</v>
      </c>
      <c r="F36" s="106">
        <v>36.919831223628691</v>
      </c>
      <c r="G36" s="107">
        <v>3.1645569620253164</v>
      </c>
      <c r="H36" s="75"/>
      <c r="I36" s="117"/>
      <c r="J36" s="280"/>
      <c r="K36" s="75"/>
      <c r="L36" s="75"/>
      <c r="M36" s="75"/>
      <c r="N36" s="75"/>
      <c r="O36" s="75"/>
      <c r="P36" s="75"/>
      <c r="Q36" s="75"/>
      <c r="R36" s="75"/>
    </row>
    <row r="37" spans="1:18" s="57" customFormat="1" ht="13.5" customHeight="1" x14ac:dyDescent="0.15">
      <c r="A37" s="263"/>
      <c r="B37" s="56" t="s">
        <v>46</v>
      </c>
      <c r="D37" s="191">
        <v>17</v>
      </c>
      <c r="E37" s="108">
        <v>7</v>
      </c>
      <c r="F37" s="109">
        <v>9</v>
      </c>
      <c r="G37" s="110">
        <v>1</v>
      </c>
      <c r="I37" s="118">
        <v>32</v>
      </c>
      <c r="J37" s="280">
        <f>E37/$I37*100</f>
        <v>21.875</v>
      </c>
    </row>
    <row r="38" spans="1:18" ht="13.5" customHeight="1" thickBot="1" x14ac:dyDescent="0.2">
      <c r="A38" s="263"/>
      <c r="B38" s="56"/>
      <c r="D38" s="192"/>
      <c r="E38" s="111">
        <v>41.17647058823529</v>
      </c>
      <c r="F38" s="112">
        <v>52.941176470588239</v>
      </c>
      <c r="G38" s="113">
        <v>5.8823529411764701</v>
      </c>
      <c r="H38" s="75"/>
      <c r="I38" s="119"/>
      <c r="J38" s="281"/>
      <c r="K38" s="75"/>
      <c r="L38" s="75"/>
      <c r="M38" s="75"/>
      <c r="N38" s="75"/>
      <c r="O38" s="75"/>
      <c r="P38" s="75"/>
      <c r="Q38" s="75"/>
      <c r="R38" s="75"/>
    </row>
    <row r="39" spans="1:18" s="57" customFormat="1" ht="13.5" customHeight="1" x14ac:dyDescent="0.15">
      <c r="A39" s="265" t="s">
        <v>47</v>
      </c>
      <c r="B39" s="55" t="s">
        <v>49</v>
      </c>
      <c r="C39" s="217"/>
      <c r="D39" s="190">
        <v>261</v>
      </c>
      <c r="E39" s="108">
        <v>120</v>
      </c>
      <c r="F39" s="109">
        <v>140</v>
      </c>
      <c r="G39" s="110">
        <v>1</v>
      </c>
      <c r="I39" s="118">
        <v>365</v>
      </c>
      <c r="J39" s="282">
        <f>E39/$I39*100</f>
        <v>32.87671232876712</v>
      </c>
    </row>
    <row r="40" spans="1:18" ht="13.5" customHeight="1" x14ac:dyDescent="0.15">
      <c r="A40" s="263"/>
      <c r="B40" s="56"/>
      <c r="C40" s="218"/>
      <c r="D40" s="190"/>
      <c r="E40" s="219">
        <v>45.977011494252871</v>
      </c>
      <c r="F40" s="220">
        <v>53.639846743295017</v>
      </c>
      <c r="G40" s="221">
        <v>0.38314176245210724</v>
      </c>
      <c r="H40" s="75"/>
      <c r="I40" s="255"/>
      <c r="J40" s="280"/>
      <c r="K40" s="75"/>
      <c r="L40" s="75"/>
      <c r="M40" s="75"/>
      <c r="N40" s="75"/>
      <c r="O40" s="75"/>
      <c r="P40" s="75"/>
      <c r="Q40" s="75"/>
      <c r="R40" s="75"/>
    </row>
    <row r="41" spans="1:18" s="57" customFormat="1" ht="13.5" customHeight="1" x14ac:dyDescent="0.15">
      <c r="A41" s="263"/>
      <c r="B41" s="149" t="s">
        <v>51</v>
      </c>
      <c r="C41" s="246"/>
      <c r="D41" s="206">
        <v>1209</v>
      </c>
      <c r="E41" s="230">
        <v>699</v>
      </c>
      <c r="F41" s="231">
        <v>489</v>
      </c>
      <c r="G41" s="232">
        <v>21</v>
      </c>
      <c r="I41" s="256">
        <v>1728</v>
      </c>
      <c r="J41" s="280">
        <f>E41/$I41*100</f>
        <v>40.451388888888893</v>
      </c>
    </row>
    <row r="42" spans="1:18" ht="13.5" customHeight="1" x14ac:dyDescent="0.15">
      <c r="A42" s="263"/>
      <c r="B42" s="148"/>
      <c r="C42" s="243"/>
      <c r="D42" s="194"/>
      <c r="E42" s="105">
        <v>57.816377171215883</v>
      </c>
      <c r="F42" s="106">
        <v>40.446650124069478</v>
      </c>
      <c r="G42" s="107">
        <v>1.7369727047146404</v>
      </c>
      <c r="H42" s="75"/>
      <c r="I42" s="117"/>
      <c r="J42" s="280"/>
      <c r="K42" s="75"/>
      <c r="L42" s="75"/>
      <c r="M42" s="75"/>
      <c r="N42" s="75"/>
      <c r="O42" s="75"/>
      <c r="P42" s="75"/>
      <c r="Q42" s="75"/>
      <c r="R42" s="75"/>
    </row>
    <row r="43" spans="1:18" s="57" customFormat="1" ht="13.5" customHeight="1" x14ac:dyDescent="0.15">
      <c r="A43" s="263"/>
      <c r="B43" s="149" t="s">
        <v>52</v>
      </c>
      <c r="C43" s="246"/>
      <c r="D43" s="206">
        <v>205</v>
      </c>
      <c r="E43" s="230">
        <v>128</v>
      </c>
      <c r="F43" s="231">
        <v>77</v>
      </c>
      <c r="G43" s="232">
        <v>0</v>
      </c>
      <c r="I43" s="256">
        <v>317</v>
      </c>
      <c r="J43" s="280">
        <f>E43/$I43*100</f>
        <v>40.378548895899051</v>
      </c>
    </row>
    <row r="44" spans="1:18" ht="13.5" customHeight="1" x14ac:dyDescent="0.15">
      <c r="A44" s="263"/>
      <c r="B44" s="148"/>
      <c r="C44" s="243"/>
      <c r="D44" s="194"/>
      <c r="E44" s="105">
        <v>62.439024390243901</v>
      </c>
      <c r="F44" s="106">
        <v>37.560975609756099</v>
      </c>
      <c r="G44" s="107">
        <v>0</v>
      </c>
      <c r="H44" s="75"/>
      <c r="I44" s="117"/>
      <c r="J44" s="280"/>
      <c r="K44" s="75"/>
      <c r="L44" s="75"/>
      <c r="M44" s="75"/>
      <c r="N44" s="75"/>
      <c r="O44" s="75"/>
      <c r="P44" s="75"/>
      <c r="Q44" s="75"/>
      <c r="R44" s="75"/>
    </row>
    <row r="45" spans="1:18" s="57" customFormat="1" ht="13.5" customHeight="1" x14ac:dyDescent="0.15">
      <c r="A45" s="263"/>
      <c r="B45" s="56" t="s">
        <v>72</v>
      </c>
      <c r="C45" s="244"/>
      <c r="D45" s="190">
        <v>23</v>
      </c>
      <c r="E45" s="108">
        <v>11</v>
      </c>
      <c r="F45" s="109">
        <v>11</v>
      </c>
      <c r="G45" s="110">
        <v>1</v>
      </c>
      <c r="I45" s="118">
        <v>45</v>
      </c>
      <c r="J45" s="280">
        <f>E45/$I45*100</f>
        <v>24.444444444444443</v>
      </c>
    </row>
    <row r="46" spans="1:18" ht="13.5" customHeight="1" thickBot="1" x14ac:dyDescent="0.2">
      <c r="A46" s="264"/>
      <c r="B46" s="150"/>
      <c r="C46" s="245"/>
      <c r="D46" s="195"/>
      <c r="E46" s="111">
        <v>47.826086956521742</v>
      </c>
      <c r="F46" s="112">
        <v>47.826086956521742</v>
      </c>
      <c r="G46" s="113">
        <v>4.3478260869565215</v>
      </c>
      <c r="H46" s="75"/>
      <c r="I46" s="119"/>
      <c r="J46" s="281"/>
      <c r="K46" s="75"/>
      <c r="L46" s="75"/>
      <c r="M46" s="75"/>
      <c r="N46" s="75"/>
      <c r="O46" s="75"/>
      <c r="P46" s="75"/>
      <c r="Q46" s="75"/>
      <c r="R46" s="75"/>
    </row>
    <row r="47" spans="1:18" s="57" customFormat="1" ht="13.5" customHeight="1" x14ac:dyDescent="0.15">
      <c r="A47" s="265" t="s">
        <v>224</v>
      </c>
      <c r="B47" s="55" t="s">
        <v>54</v>
      </c>
      <c r="C47" s="217"/>
      <c r="D47" s="190">
        <v>62</v>
      </c>
      <c r="E47" s="108">
        <v>23</v>
      </c>
      <c r="F47" s="109">
        <v>39</v>
      </c>
      <c r="G47" s="110">
        <v>0</v>
      </c>
      <c r="I47" s="118">
        <v>95</v>
      </c>
      <c r="J47" s="282">
        <f>E47/$I47*100</f>
        <v>24.210526315789473</v>
      </c>
    </row>
    <row r="48" spans="1:18" ht="13.5" customHeight="1" x14ac:dyDescent="0.15">
      <c r="A48" s="263"/>
      <c r="B48" s="56"/>
      <c r="C48" s="218"/>
      <c r="D48" s="190"/>
      <c r="E48" s="219">
        <v>37.096774193548384</v>
      </c>
      <c r="F48" s="220">
        <v>62.903225806451616</v>
      </c>
      <c r="G48" s="221">
        <v>0</v>
      </c>
      <c r="H48" s="75"/>
      <c r="I48" s="255"/>
      <c r="J48" s="280"/>
      <c r="K48" s="75"/>
      <c r="L48" s="75"/>
      <c r="M48" s="75"/>
      <c r="N48" s="75"/>
      <c r="O48" s="75"/>
      <c r="P48" s="75"/>
      <c r="Q48" s="75"/>
      <c r="R48" s="75"/>
    </row>
    <row r="49" spans="1:18" s="57" customFormat="1" ht="13.5" customHeight="1" x14ac:dyDescent="0.15">
      <c r="A49" s="263"/>
      <c r="B49" s="149" t="s">
        <v>393</v>
      </c>
      <c r="C49" s="246"/>
      <c r="D49" s="206">
        <v>246</v>
      </c>
      <c r="E49" s="230">
        <v>121</v>
      </c>
      <c r="F49" s="231">
        <v>124</v>
      </c>
      <c r="G49" s="232">
        <v>1</v>
      </c>
      <c r="I49" s="256">
        <v>332</v>
      </c>
      <c r="J49" s="280">
        <f>E49/$I49*100</f>
        <v>36.445783132530117</v>
      </c>
    </row>
    <row r="50" spans="1:18" ht="13.5" customHeight="1" x14ac:dyDescent="0.15">
      <c r="A50" s="263"/>
      <c r="B50" s="148"/>
      <c r="C50" s="243"/>
      <c r="D50" s="194"/>
      <c r="E50" s="105">
        <v>49.1869918699187</v>
      </c>
      <c r="F50" s="106">
        <v>50.40650406504065</v>
      </c>
      <c r="G50" s="107">
        <v>0.40650406504065045</v>
      </c>
      <c r="H50" s="75"/>
      <c r="I50" s="117"/>
      <c r="J50" s="280"/>
      <c r="K50" s="75"/>
      <c r="L50" s="75"/>
      <c r="M50" s="75"/>
      <c r="N50" s="75"/>
      <c r="O50" s="75"/>
      <c r="P50" s="75"/>
      <c r="Q50" s="75"/>
      <c r="R50" s="75"/>
    </row>
    <row r="51" spans="1:18" s="57" customFormat="1" ht="13.5" customHeight="1" x14ac:dyDescent="0.15">
      <c r="A51" s="263"/>
      <c r="B51" s="149" t="s">
        <v>56</v>
      </c>
      <c r="C51" s="246"/>
      <c r="D51" s="206">
        <v>166</v>
      </c>
      <c r="E51" s="230">
        <v>96</v>
      </c>
      <c r="F51" s="231">
        <v>68</v>
      </c>
      <c r="G51" s="232">
        <v>2</v>
      </c>
      <c r="I51" s="256">
        <v>216</v>
      </c>
      <c r="J51" s="280">
        <f>E51/$I51*100</f>
        <v>44.444444444444443</v>
      </c>
    </row>
    <row r="52" spans="1:18" ht="13.5" customHeight="1" x14ac:dyDescent="0.15">
      <c r="A52" s="263"/>
      <c r="B52" s="148"/>
      <c r="C52" s="243"/>
      <c r="D52" s="194"/>
      <c r="E52" s="105">
        <v>57.831325301204814</v>
      </c>
      <c r="F52" s="106">
        <v>40.963855421686745</v>
      </c>
      <c r="G52" s="107">
        <v>1.2048192771084338</v>
      </c>
      <c r="H52" s="75"/>
      <c r="I52" s="117"/>
      <c r="J52" s="280"/>
      <c r="K52" s="75"/>
      <c r="L52" s="75"/>
      <c r="M52" s="75"/>
      <c r="N52" s="75"/>
      <c r="O52" s="75"/>
      <c r="P52" s="75"/>
      <c r="Q52" s="75"/>
      <c r="R52" s="75"/>
    </row>
    <row r="53" spans="1:18" s="57" customFormat="1" ht="13.5" customHeight="1" x14ac:dyDescent="0.15">
      <c r="A53" s="263"/>
      <c r="B53" s="149" t="s">
        <v>58</v>
      </c>
      <c r="C53" s="246"/>
      <c r="D53" s="206">
        <v>133</v>
      </c>
      <c r="E53" s="230">
        <v>74</v>
      </c>
      <c r="F53" s="231">
        <v>59</v>
      </c>
      <c r="G53" s="232">
        <v>0</v>
      </c>
      <c r="I53" s="256">
        <v>177</v>
      </c>
      <c r="J53" s="280">
        <f>E53/$I53*100</f>
        <v>41.807909604519772</v>
      </c>
    </row>
    <row r="54" spans="1:18" ht="13.5" customHeight="1" x14ac:dyDescent="0.15">
      <c r="A54" s="263"/>
      <c r="B54" s="148"/>
      <c r="C54" s="243"/>
      <c r="D54" s="194"/>
      <c r="E54" s="105">
        <v>55.639097744360896</v>
      </c>
      <c r="F54" s="106">
        <v>44.360902255639097</v>
      </c>
      <c r="G54" s="107">
        <v>0</v>
      </c>
      <c r="H54" s="75"/>
      <c r="I54" s="117"/>
      <c r="J54" s="280"/>
      <c r="K54" s="75"/>
      <c r="L54" s="75"/>
      <c r="M54" s="75"/>
      <c r="N54" s="75"/>
      <c r="O54" s="75"/>
      <c r="P54" s="75"/>
      <c r="Q54" s="75"/>
      <c r="R54" s="75"/>
    </row>
    <row r="55" spans="1:18" s="57" customFormat="1" ht="13.5" customHeight="1" x14ac:dyDescent="0.15">
      <c r="A55" s="263"/>
      <c r="B55" s="149" t="s">
        <v>60</v>
      </c>
      <c r="C55" s="246"/>
      <c r="D55" s="206">
        <v>282</v>
      </c>
      <c r="E55" s="230">
        <v>163</v>
      </c>
      <c r="F55" s="231">
        <v>117</v>
      </c>
      <c r="G55" s="232">
        <v>2</v>
      </c>
      <c r="I55" s="256">
        <v>396</v>
      </c>
      <c r="J55" s="280">
        <f>E55/$I55*100</f>
        <v>41.161616161616159</v>
      </c>
    </row>
    <row r="56" spans="1:18" ht="13.5" customHeight="1" x14ac:dyDescent="0.15">
      <c r="A56" s="263"/>
      <c r="B56" s="148"/>
      <c r="C56" s="243"/>
      <c r="D56" s="194"/>
      <c r="E56" s="105">
        <v>57.801418439716315</v>
      </c>
      <c r="F56" s="106">
        <v>41.48936170212766</v>
      </c>
      <c r="G56" s="107">
        <v>0.70921985815602839</v>
      </c>
      <c r="H56" s="75"/>
      <c r="I56" s="117"/>
      <c r="J56" s="280"/>
      <c r="K56" s="75"/>
      <c r="L56" s="75"/>
      <c r="M56" s="75"/>
      <c r="N56" s="75"/>
      <c r="O56" s="75"/>
      <c r="P56" s="75"/>
      <c r="Q56" s="75"/>
      <c r="R56" s="75"/>
    </row>
    <row r="57" spans="1:18" s="57" customFormat="1" ht="13.5" customHeight="1" x14ac:dyDescent="0.15">
      <c r="A57" s="263"/>
      <c r="B57" s="149" t="s">
        <v>62</v>
      </c>
      <c r="C57" s="246"/>
      <c r="D57" s="206">
        <v>149</v>
      </c>
      <c r="E57" s="230">
        <v>90</v>
      </c>
      <c r="F57" s="231">
        <v>56</v>
      </c>
      <c r="G57" s="232">
        <v>3</v>
      </c>
      <c r="I57" s="256">
        <v>207</v>
      </c>
      <c r="J57" s="280">
        <f>E57/$I57*100</f>
        <v>43.478260869565219</v>
      </c>
    </row>
    <row r="58" spans="1:18" ht="13.5" customHeight="1" x14ac:dyDescent="0.15">
      <c r="A58" s="263"/>
      <c r="B58" s="148"/>
      <c r="C58" s="243"/>
      <c r="D58" s="194"/>
      <c r="E58" s="105">
        <v>60.402684563758392</v>
      </c>
      <c r="F58" s="106">
        <v>37.583892617449663</v>
      </c>
      <c r="G58" s="107">
        <v>2.0134228187919461</v>
      </c>
      <c r="H58" s="75"/>
      <c r="I58" s="117"/>
      <c r="J58" s="280"/>
      <c r="K58" s="75"/>
      <c r="L58" s="75"/>
      <c r="M58" s="75"/>
      <c r="N58" s="75"/>
      <c r="O58" s="75"/>
      <c r="P58" s="75"/>
      <c r="Q58" s="75"/>
      <c r="R58" s="75"/>
    </row>
    <row r="59" spans="1:18" s="57" customFormat="1" ht="13.5" customHeight="1" x14ac:dyDescent="0.15">
      <c r="A59" s="263"/>
      <c r="B59" s="149" t="s">
        <v>64</v>
      </c>
      <c r="C59" s="246"/>
      <c r="D59" s="206">
        <v>91</v>
      </c>
      <c r="E59" s="230">
        <v>65</v>
      </c>
      <c r="F59" s="231">
        <v>25</v>
      </c>
      <c r="G59" s="232">
        <v>1</v>
      </c>
      <c r="I59" s="256">
        <v>142</v>
      </c>
      <c r="J59" s="280">
        <f>E59/$I59*100</f>
        <v>45.774647887323944</v>
      </c>
    </row>
    <row r="60" spans="1:18" ht="13.5" customHeight="1" x14ac:dyDescent="0.15">
      <c r="A60" s="263"/>
      <c r="B60" s="148"/>
      <c r="C60" s="243"/>
      <c r="D60" s="194"/>
      <c r="E60" s="105">
        <v>71.428571428571431</v>
      </c>
      <c r="F60" s="106">
        <v>27.472527472527474</v>
      </c>
      <c r="G60" s="107">
        <v>1.098901098901099</v>
      </c>
      <c r="H60" s="75"/>
      <c r="I60" s="117"/>
      <c r="J60" s="280"/>
      <c r="K60" s="75"/>
      <c r="L60" s="75"/>
      <c r="M60" s="75"/>
      <c r="N60" s="75"/>
      <c r="O60" s="75"/>
      <c r="P60" s="75"/>
      <c r="Q60" s="75"/>
      <c r="R60" s="75"/>
    </row>
    <row r="61" spans="1:18" s="57" customFormat="1" ht="13.5" customHeight="1" x14ac:dyDescent="0.15">
      <c r="A61" s="263"/>
      <c r="B61" s="149" t="s">
        <v>66</v>
      </c>
      <c r="C61" s="246"/>
      <c r="D61" s="206">
        <v>326</v>
      </c>
      <c r="E61" s="230">
        <v>193</v>
      </c>
      <c r="F61" s="231">
        <v>124</v>
      </c>
      <c r="G61" s="232">
        <v>9</v>
      </c>
      <c r="I61" s="256">
        <v>524</v>
      </c>
      <c r="J61" s="280">
        <f>E61/$I61*100</f>
        <v>36.832061068702288</v>
      </c>
    </row>
    <row r="62" spans="1:18" ht="13.5" customHeight="1" x14ac:dyDescent="0.15">
      <c r="A62" s="263"/>
      <c r="B62" s="148"/>
      <c r="C62" s="243"/>
      <c r="D62" s="194"/>
      <c r="E62" s="105">
        <v>59.202453987730067</v>
      </c>
      <c r="F62" s="106">
        <v>38.036809815950924</v>
      </c>
      <c r="G62" s="107">
        <v>2.7607361963190185</v>
      </c>
      <c r="H62" s="75"/>
      <c r="I62" s="117"/>
      <c r="J62" s="280"/>
      <c r="K62" s="75"/>
      <c r="L62" s="75"/>
      <c r="M62" s="75"/>
      <c r="N62" s="75"/>
      <c r="O62" s="75"/>
      <c r="P62" s="75"/>
      <c r="Q62" s="75"/>
      <c r="R62" s="75"/>
    </row>
    <row r="63" spans="1:18" s="57" customFormat="1" ht="13.5" customHeight="1" x14ac:dyDescent="0.15">
      <c r="A63" s="263"/>
      <c r="B63" s="56" t="s">
        <v>67</v>
      </c>
      <c r="C63" s="244"/>
      <c r="D63" s="190">
        <v>365</v>
      </c>
      <c r="E63" s="108">
        <v>206</v>
      </c>
      <c r="F63" s="109">
        <v>151</v>
      </c>
      <c r="G63" s="110">
        <v>8</v>
      </c>
      <c r="I63" s="118">
        <v>543</v>
      </c>
      <c r="J63" s="276">
        <f>E63/$I63*100</f>
        <v>37.93738489871086</v>
      </c>
    </row>
    <row r="64" spans="1:18" ht="13.5" customHeight="1" thickBot="1" x14ac:dyDescent="0.2">
      <c r="A64" s="264"/>
      <c r="B64" s="150"/>
      <c r="C64" s="245"/>
      <c r="D64" s="195"/>
      <c r="E64" s="111">
        <v>56.438356164383563</v>
      </c>
      <c r="F64" s="112">
        <v>41.369863013698634</v>
      </c>
      <c r="G64" s="113">
        <v>2.1917808219178081</v>
      </c>
      <c r="H64" s="75"/>
      <c r="I64" s="119"/>
      <c r="J64" s="277"/>
      <c r="K64" s="75"/>
      <c r="L64" s="75"/>
      <c r="M64" s="75"/>
      <c r="N64" s="75"/>
      <c r="O64" s="75"/>
      <c r="P64" s="75"/>
      <c r="Q64" s="75"/>
      <c r="R64" s="75"/>
    </row>
    <row r="65" spans="1:18" s="57" customFormat="1" ht="13.5" customHeight="1" x14ac:dyDescent="0.15">
      <c r="A65" s="269" t="s">
        <v>73</v>
      </c>
      <c r="B65" s="55" t="s">
        <v>68</v>
      </c>
      <c r="C65" s="217"/>
      <c r="D65" s="190">
        <v>950</v>
      </c>
      <c r="E65" s="108">
        <v>563</v>
      </c>
      <c r="F65" s="109">
        <v>377</v>
      </c>
      <c r="G65" s="110">
        <v>10</v>
      </c>
      <c r="I65" s="118">
        <v>1316</v>
      </c>
      <c r="J65" s="278">
        <f>E65/$I65*100</f>
        <v>42.781155015197569</v>
      </c>
    </row>
    <row r="66" spans="1:18" ht="13.5" customHeight="1" x14ac:dyDescent="0.15">
      <c r="A66" s="263"/>
      <c r="B66" s="9" t="s">
        <v>69</v>
      </c>
      <c r="C66" s="243"/>
      <c r="D66" s="194"/>
      <c r="E66" s="105">
        <v>59.263157894736842</v>
      </c>
      <c r="F66" s="106">
        <v>39.684210526315788</v>
      </c>
      <c r="G66" s="107">
        <v>1.0526315789473684</v>
      </c>
      <c r="H66" s="75"/>
      <c r="I66" s="117"/>
      <c r="J66" s="279"/>
      <c r="K66" s="75"/>
      <c r="L66" s="75"/>
      <c r="M66" s="75"/>
      <c r="N66" s="75"/>
      <c r="O66" s="75"/>
      <c r="P66" s="75"/>
      <c r="Q66" s="75"/>
      <c r="R66" s="75"/>
    </row>
    <row r="67" spans="1:18" s="57" customFormat="1" ht="13.5" customHeight="1" x14ac:dyDescent="0.15">
      <c r="A67" s="263"/>
      <c r="B67" s="56" t="s">
        <v>70</v>
      </c>
      <c r="C67" s="244"/>
      <c r="D67" s="190">
        <v>717</v>
      </c>
      <c r="E67" s="108">
        <v>377</v>
      </c>
      <c r="F67" s="109">
        <v>328</v>
      </c>
      <c r="G67" s="110">
        <v>12</v>
      </c>
      <c r="I67" s="118">
        <v>1077</v>
      </c>
      <c r="J67" s="276">
        <f>E67/$I67*100</f>
        <v>35.004642525533889</v>
      </c>
    </row>
    <row r="68" spans="1:18" ht="13.5" customHeight="1" x14ac:dyDescent="0.15">
      <c r="A68" s="263"/>
      <c r="B68" s="9" t="s">
        <v>71</v>
      </c>
      <c r="C68" s="243"/>
      <c r="D68" s="194"/>
      <c r="E68" s="105">
        <v>52.580195258019522</v>
      </c>
      <c r="F68" s="106">
        <v>45.746164574616458</v>
      </c>
      <c r="G68" s="107">
        <v>1.6736401673640167</v>
      </c>
      <c r="H68" s="75"/>
      <c r="I68" s="117"/>
      <c r="J68" s="279"/>
      <c r="K68" s="75"/>
      <c r="L68" s="75"/>
      <c r="M68" s="75"/>
      <c r="N68" s="75"/>
      <c r="O68" s="75"/>
      <c r="P68" s="75"/>
      <c r="Q68" s="75"/>
      <c r="R68" s="75"/>
    </row>
    <row r="69" spans="1:18" s="57" customFormat="1" ht="13.5" customHeight="1" x14ac:dyDescent="0.15">
      <c r="A69" s="263"/>
      <c r="B69" s="56" t="s">
        <v>72</v>
      </c>
      <c r="C69" s="244"/>
      <c r="D69" s="190">
        <v>31</v>
      </c>
      <c r="E69" s="108">
        <v>18</v>
      </c>
      <c r="F69" s="109">
        <v>12</v>
      </c>
      <c r="G69" s="110">
        <v>1</v>
      </c>
      <c r="I69" s="118">
        <v>62</v>
      </c>
      <c r="J69" s="276">
        <f>E69/$I69*100</f>
        <v>29.032258064516132</v>
      </c>
    </row>
    <row r="70" spans="1:18" ht="13.5" customHeight="1" thickBot="1" x14ac:dyDescent="0.2">
      <c r="A70" s="264"/>
      <c r="B70" s="16"/>
      <c r="C70" s="245"/>
      <c r="D70" s="195"/>
      <c r="E70" s="111">
        <v>58.064516129032263</v>
      </c>
      <c r="F70" s="112">
        <v>38.70967741935484</v>
      </c>
      <c r="G70" s="113">
        <v>3.225806451612903</v>
      </c>
      <c r="H70" s="75"/>
      <c r="I70" s="119"/>
      <c r="J70" s="277"/>
      <c r="K70" s="75"/>
      <c r="L70" s="75"/>
      <c r="M70" s="75"/>
      <c r="N70" s="75"/>
      <c r="O70" s="75"/>
      <c r="P70" s="75"/>
      <c r="Q70" s="75"/>
      <c r="R70" s="75"/>
    </row>
    <row r="71" spans="1:18" s="57" customFormat="1" ht="13.5" customHeight="1" x14ac:dyDescent="0.15">
      <c r="A71" s="261" t="s">
        <v>404</v>
      </c>
      <c r="B71" s="56" t="s">
        <v>489</v>
      </c>
      <c r="D71" s="190">
        <v>784</v>
      </c>
      <c r="E71" s="108">
        <v>452</v>
      </c>
      <c r="F71" s="109">
        <v>328</v>
      </c>
      <c r="G71" s="110">
        <v>4</v>
      </c>
      <c r="I71" s="118">
        <v>1064</v>
      </c>
      <c r="J71" s="278">
        <f>E71/$I71*100</f>
        <v>42.481203007518801</v>
      </c>
    </row>
    <row r="72" spans="1:18" ht="13.5" customHeight="1" x14ac:dyDescent="0.15">
      <c r="A72" s="261"/>
      <c r="B72" s="9" t="s">
        <v>490</v>
      </c>
      <c r="C72" s="17"/>
      <c r="D72" s="194"/>
      <c r="E72" s="105">
        <v>57.653061224489797</v>
      </c>
      <c r="F72" s="106">
        <v>41.836734693877553</v>
      </c>
      <c r="G72" s="107">
        <v>0.51020408163265307</v>
      </c>
      <c r="H72" s="75"/>
      <c r="I72" s="117"/>
      <c r="J72" s="279"/>
      <c r="K72" s="75"/>
      <c r="L72" s="75"/>
      <c r="M72" s="75"/>
      <c r="N72" s="75"/>
      <c r="O72" s="75"/>
      <c r="P72" s="75"/>
      <c r="Q72" s="75"/>
      <c r="R72" s="75"/>
    </row>
    <row r="73" spans="1:18" s="57" customFormat="1" ht="13.5" customHeight="1" x14ac:dyDescent="0.15">
      <c r="A73" s="261"/>
      <c r="B73" s="56" t="s">
        <v>405</v>
      </c>
      <c r="D73" s="190">
        <v>243</v>
      </c>
      <c r="E73" s="108">
        <v>127</v>
      </c>
      <c r="F73" s="109">
        <v>112</v>
      </c>
      <c r="G73" s="110">
        <v>4</v>
      </c>
      <c r="I73" s="118">
        <v>348</v>
      </c>
      <c r="J73" s="276">
        <f>E73/$I73*100</f>
        <v>36.494252873563219</v>
      </c>
    </row>
    <row r="74" spans="1:18" ht="13.5" customHeight="1" x14ac:dyDescent="0.15">
      <c r="A74" s="261"/>
      <c r="B74" s="9" t="s">
        <v>490</v>
      </c>
      <c r="C74" s="17"/>
      <c r="D74" s="194"/>
      <c r="E74" s="105">
        <v>52.2633744855967</v>
      </c>
      <c r="F74" s="106">
        <v>46.090534979423872</v>
      </c>
      <c r="G74" s="107">
        <v>1.6460905349794239</v>
      </c>
      <c r="H74" s="75"/>
      <c r="I74" s="117"/>
      <c r="J74" s="279"/>
      <c r="K74" s="75"/>
      <c r="L74" s="75"/>
      <c r="M74" s="75"/>
      <c r="N74" s="75"/>
      <c r="O74" s="75"/>
      <c r="P74" s="75"/>
      <c r="Q74" s="75"/>
      <c r="R74" s="75"/>
    </row>
    <row r="75" spans="1:18" s="57" customFormat="1" ht="13.5" customHeight="1" x14ac:dyDescent="0.15">
      <c r="A75" s="261"/>
      <c r="B75" s="56" t="s">
        <v>406</v>
      </c>
      <c r="D75" s="190">
        <v>671</v>
      </c>
      <c r="E75" s="108">
        <v>379</v>
      </c>
      <c r="F75" s="109">
        <v>277</v>
      </c>
      <c r="G75" s="110">
        <v>15</v>
      </c>
      <c r="I75" s="118">
        <v>1043</v>
      </c>
      <c r="J75" s="276">
        <f>E75/$I75*100</f>
        <v>36.337488015340362</v>
      </c>
    </row>
    <row r="76" spans="1:18" ht="13.5" customHeight="1" thickBot="1" x14ac:dyDescent="0.2">
      <c r="A76" s="262"/>
      <c r="B76" s="16"/>
      <c r="C76" s="18"/>
      <c r="D76" s="195"/>
      <c r="E76" s="111">
        <v>56.482861400894194</v>
      </c>
      <c r="F76" s="112">
        <v>41.281669150521608</v>
      </c>
      <c r="G76" s="113">
        <v>2.2354694485842028</v>
      </c>
      <c r="H76" s="75"/>
      <c r="I76" s="119"/>
      <c r="J76" s="277"/>
      <c r="K76" s="75"/>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44">
    <mergeCell ref="A71:A76"/>
    <mergeCell ref="A4:C4"/>
    <mergeCell ref="A7:A18"/>
    <mergeCell ref="A19:A24"/>
    <mergeCell ref="A25:A38"/>
    <mergeCell ref="A39:A46"/>
    <mergeCell ref="A47:A64"/>
    <mergeCell ref="A65:A70"/>
    <mergeCell ref="J5:J6"/>
    <mergeCell ref="J7:J8"/>
    <mergeCell ref="J9:J10"/>
    <mergeCell ref="J11:J12"/>
    <mergeCell ref="J13:J14"/>
    <mergeCell ref="J15:J16"/>
    <mergeCell ref="J17:J18"/>
    <mergeCell ref="J19:J20"/>
    <mergeCell ref="J21:J22"/>
    <mergeCell ref="J23:J24"/>
    <mergeCell ref="J25:J26"/>
    <mergeCell ref="J27:J28"/>
    <mergeCell ref="J29:J30"/>
    <mergeCell ref="J31:J32"/>
    <mergeCell ref="J33:J34"/>
    <mergeCell ref="J35:J36"/>
    <mergeCell ref="J37:J38"/>
    <mergeCell ref="J39:J40"/>
    <mergeCell ref="J41:J42"/>
    <mergeCell ref="J43:J44"/>
    <mergeCell ref="J45:J46"/>
    <mergeCell ref="J47:J48"/>
    <mergeCell ref="J49:J50"/>
    <mergeCell ref="J51:J52"/>
    <mergeCell ref="J53:J54"/>
    <mergeCell ref="J55:J56"/>
    <mergeCell ref="J57:J58"/>
    <mergeCell ref="J59:J60"/>
    <mergeCell ref="J61:J62"/>
    <mergeCell ref="J63:J64"/>
    <mergeCell ref="J75:J76"/>
    <mergeCell ref="J65:J66"/>
    <mergeCell ref="J67:J68"/>
    <mergeCell ref="J69:J70"/>
    <mergeCell ref="J71:J72"/>
    <mergeCell ref="J73:J7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7030A0"/>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5" t="s">
        <v>669</v>
      </c>
      <c r="G1" s="4"/>
      <c r="J1" s="4"/>
      <c r="S1" s="49" t="s">
        <v>624</v>
      </c>
    </row>
    <row r="2" spans="1:19" ht="36" customHeight="1" thickBot="1" x14ac:dyDescent="0.2">
      <c r="A2" s="5" t="s">
        <v>625</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5"/>
      <c r="H3" s="48"/>
      <c r="I3" s="28"/>
      <c r="J3" s="25"/>
      <c r="K3" s="48"/>
      <c r="L3" s="48"/>
      <c r="M3" s="48"/>
      <c r="N3" s="48"/>
      <c r="O3" s="48"/>
      <c r="P3" s="48"/>
      <c r="Q3" s="48"/>
      <c r="R3" s="48"/>
    </row>
    <row r="4" spans="1:19" ht="171.9" customHeight="1" thickBot="1" x14ac:dyDescent="0.2">
      <c r="A4" s="283" t="s">
        <v>745</v>
      </c>
      <c r="B4" s="284"/>
      <c r="C4" s="285"/>
      <c r="D4" s="52" t="s">
        <v>346</v>
      </c>
      <c r="E4" s="50" t="s">
        <v>630</v>
      </c>
      <c r="F4" s="51" t="s">
        <v>631</v>
      </c>
      <c r="G4" s="53" t="s">
        <v>347</v>
      </c>
      <c r="H4" s="19"/>
      <c r="I4" s="54" t="s">
        <v>763</v>
      </c>
      <c r="J4" s="53" t="s">
        <v>764</v>
      </c>
      <c r="K4" s="19"/>
      <c r="L4" s="19"/>
      <c r="M4" s="19"/>
      <c r="N4" s="19"/>
      <c r="O4" s="19"/>
      <c r="P4" s="19"/>
      <c r="Q4" s="19"/>
      <c r="R4" s="19"/>
      <c r="S4" s="32"/>
    </row>
    <row r="5" spans="1:19" s="57" customFormat="1" ht="13.5" customHeight="1" x14ac:dyDescent="0.15">
      <c r="A5" s="58" t="s">
        <v>30</v>
      </c>
      <c r="B5" s="59"/>
      <c r="C5" s="59"/>
      <c r="D5" s="191">
        <v>1592</v>
      </c>
      <c r="E5" s="96">
        <v>1019</v>
      </c>
      <c r="F5" s="97">
        <v>530</v>
      </c>
      <c r="G5" s="98">
        <v>43</v>
      </c>
      <c r="H5" s="73"/>
      <c r="I5" s="114">
        <v>2455</v>
      </c>
      <c r="J5" s="278">
        <f>E5/$I5*100</f>
        <v>41.507128309572302</v>
      </c>
      <c r="K5" s="73"/>
      <c r="L5" s="73"/>
      <c r="M5" s="73"/>
      <c r="N5" s="73"/>
      <c r="O5" s="73"/>
      <c r="P5" s="73"/>
      <c r="Q5" s="73"/>
      <c r="R5" s="73"/>
    </row>
    <row r="6" spans="1:19" ht="13.5" customHeight="1" thickBot="1" x14ac:dyDescent="0.2">
      <c r="A6" s="7"/>
      <c r="B6" s="8"/>
      <c r="C6" s="8"/>
      <c r="D6" s="192"/>
      <c r="E6" s="99">
        <v>64.007537688442213</v>
      </c>
      <c r="F6" s="100">
        <v>33.291457286432163</v>
      </c>
      <c r="G6" s="101">
        <v>2.7010050251256281</v>
      </c>
      <c r="H6" s="74"/>
      <c r="I6" s="115"/>
      <c r="J6" s="277"/>
      <c r="K6" s="74"/>
      <c r="L6" s="74"/>
      <c r="M6" s="74"/>
      <c r="N6" s="74"/>
      <c r="O6" s="74"/>
      <c r="P6" s="74"/>
      <c r="Q6" s="74"/>
      <c r="R6" s="74"/>
    </row>
    <row r="7" spans="1:19" s="57" customFormat="1" ht="13.5" customHeight="1" x14ac:dyDescent="0.15">
      <c r="A7" s="265" t="s">
        <v>31</v>
      </c>
      <c r="B7" s="55" t="s">
        <v>33</v>
      </c>
      <c r="C7" s="60"/>
      <c r="D7" s="193">
        <v>769</v>
      </c>
      <c r="E7" s="102">
        <v>490</v>
      </c>
      <c r="F7" s="103">
        <v>256</v>
      </c>
      <c r="G7" s="104">
        <v>23</v>
      </c>
      <c r="I7" s="116">
        <v>1196</v>
      </c>
      <c r="J7" s="282">
        <f>E7/$I7*100</f>
        <v>40.969899665551843</v>
      </c>
    </row>
    <row r="8" spans="1:19" ht="13.5" customHeight="1" x14ac:dyDescent="0.15">
      <c r="A8" s="263"/>
      <c r="B8" s="148"/>
      <c r="C8" s="17"/>
      <c r="D8" s="194"/>
      <c r="E8" s="105">
        <v>63.719115734720411</v>
      </c>
      <c r="F8" s="106">
        <v>33.289986996098833</v>
      </c>
      <c r="G8" s="107">
        <v>2.990897269180754</v>
      </c>
      <c r="H8" s="75"/>
      <c r="I8" s="117"/>
      <c r="J8" s="280"/>
      <c r="K8" s="75"/>
      <c r="L8" s="75"/>
      <c r="M8" s="75"/>
      <c r="N8" s="75"/>
      <c r="O8" s="75"/>
      <c r="P8" s="75"/>
      <c r="Q8" s="75"/>
      <c r="R8" s="75"/>
    </row>
    <row r="9" spans="1:19" s="57" customFormat="1" ht="13.5" customHeight="1" x14ac:dyDescent="0.15">
      <c r="A9" s="263"/>
      <c r="B9" s="56" t="s">
        <v>35</v>
      </c>
      <c r="D9" s="190">
        <v>145</v>
      </c>
      <c r="E9" s="108">
        <v>99</v>
      </c>
      <c r="F9" s="109">
        <v>45</v>
      </c>
      <c r="G9" s="110">
        <v>1</v>
      </c>
      <c r="I9" s="118">
        <v>223</v>
      </c>
      <c r="J9" s="280">
        <f>E9/$I9*100</f>
        <v>44.394618834080717</v>
      </c>
    </row>
    <row r="10" spans="1:19" ht="13.5" customHeight="1" x14ac:dyDescent="0.15">
      <c r="A10" s="263"/>
      <c r="B10" s="148"/>
      <c r="C10" s="17"/>
      <c r="D10" s="194"/>
      <c r="E10" s="105">
        <v>68.275862068965523</v>
      </c>
      <c r="F10" s="106">
        <v>31.03448275862069</v>
      </c>
      <c r="G10" s="107">
        <v>0.68965517241379315</v>
      </c>
      <c r="H10" s="75"/>
      <c r="I10" s="117"/>
      <c r="J10" s="280"/>
      <c r="K10" s="75"/>
      <c r="L10" s="75"/>
      <c r="M10" s="75"/>
      <c r="N10" s="75"/>
      <c r="O10" s="75"/>
      <c r="P10" s="75"/>
      <c r="Q10" s="75"/>
      <c r="R10" s="75"/>
    </row>
    <row r="11" spans="1:19" s="57" customFormat="1" ht="13.5" customHeight="1" x14ac:dyDescent="0.15">
      <c r="A11" s="263"/>
      <c r="B11" s="56" t="s">
        <v>37</v>
      </c>
      <c r="D11" s="190">
        <v>402</v>
      </c>
      <c r="E11" s="108">
        <v>253</v>
      </c>
      <c r="F11" s="109">
        <v>140</v>
      </c>
      <c r="G11" s="110">
        <v>9</v>
      </c>
      <c r="I11" s="118">
        <v>607</v>
      </c>
      <c r="J11" s="280">
        <f>E11/$I11*100</f>
        <v>41.680395387149915</v>
      </c>
    </row>
    <row r="12" spans="1:19" ht="13.5" customHeight="1" x14ac:dyDescent="0.15">
      <c r="A12" s="263"/>
      <c r="B12" s="148"/>
      <c r="C12" s="17"/>
      <c r="D12" s="194"/>
      <c r="E12" s="105">
        <v>62.935323383084572</v>
      </c>
      <c r="F12" s="106">
        <v>34.82587064676617</v>
      </c>
      <c r="G12" s="107">
        <v>2.2388059701492535</v>
      </c>
      <c r="H12" s="75"/>
      <c r="I12" s="117"/>
      <c r="J12" s="280"/>
      <c r="K12" s="75"/>
      <c r="L12" s="75"/>
      <c r="M12" s="75"/>
      <c r="N12" s="75"/>
      <c r="O12" s="75"/>
      <c r="P12" s="75"/>
      <c r="Q12" s="75"/>
      <c r="R12" s="75"/>
    </row>
    <row r="13" spans="1:19" s="57" customFormat="1" ht="13.5" customHeight="1" x14ac:dyDescent="0.15">
      <c r="A13" s="263"/>
      <c r="B13" s="56" t="s">
        <v>39</v>
      </c>
      <c r="D13" s="190">
        <v>89</v>
      </c>
      <c r="E13" s="108">
        <v>60</v>
      </c>
      <c r="F13" s="109">
        <v>26</v>
      </c>
      <c r="G13" s="110">
        <v>3</v>
      </c>
      <c r="I13" s="118">
        <v>159</v>
      </c>
      <c r="J13" s="280">
        <f>E13/$I13*100</f>
        <v>37.735849056603776</v>
      </c>
    </row>
    <row r="14" spans="1:19" ht="13.5" customHeight="1" x14ac:dyDescent="0.15">
      <c r="A14" s="263"/>
      <c r="B14" s="148"/>
      <c r="C14" s="17"/>
      <c r="D14" s="194"/>
      <c r="E14" s="105">
        <v>67.415730337078656</v>
      </c>
      <c r="F14" s="106">
        <v>29.213483146067414</v>
      </c>
      <c r="G14" s="107">
        <v>3.3707865168539324</v>
      </c>
      <c r="H14" s="75"/>
      <c r="I14" s="117"/>
      <c r="J14" s="280"/>
      <c r="K14" s="75"/>
      <c r="L14" s="75"/>
      <c r="M14" s="75"/>
      <c r="N14" s="75"/>
      <c r="O14" s="75"/>
      <c r="P14" s="75"/>
      <c r="Q14" s="75"/>
      <c r="R14" s="75"/>
    </row>
    <row r="15" spans="1:19" s="57" customFormat="1" ht="13.5" customHeight="1" x14ac:dyDescent="0.15">
      <c r="A15" s="263"/>
      <c r="B15" s="56" t="s">
        <v>41</v>
      </c>
      <c r="D15" s="190">
        <v>132</v>
      </c>
      <c r="E15" s="108">
        <v>83</v>
      </c>
      <c r="F15" s="109">
        <v>45</v>
      </c>
      <c r="G15" s="110">
        <v>4</v>
      </c>
      <c r="I15" s="118">
        <v>186</v>
      </c>
      <c r="J15" s="280">
        <f>E15/$I15*100</f>
        <v>44.623655913978496</v>
      </c>
    </row>
    <row r="16" spans="1:19" ht="13.5" customHeight="1" x14ac:dyDescent="0.15">
      <c r="A16" s="263"/>
      <c r="B16" s="148"/>
      <c r="C16" s="17"/>
      <c r="D16" s="194"/>
      <c r="E16" s="105">
        <v>62.878787878787875</v>
      </c>
      <c r="F16" s="106">
        <v>34.090909090909086</v>
      </c>
      <c r="G16" s="107">
        <v>3.0303030303030303</v>
      </c>
      <c r="H16" s="75"/>
      <c r="I16" s="117"/>
      <c r="J16" s="280"/>
      <c r="K16" s="75"/>
      <c r="L16" s="75"/>
      <c r="M16" s="75"/>
      <c r="N16" s="75"/>
      <c r="O16" s="75"/>
      <c r="P16" s="75"/>
      <c r="Q16" s="75"/>
      <c r="R16" s="75"/>
    </row>
    <row r="17" spans="1:18" s="57" customFormat="1" ht="13.5" customHeight="1" x14ac:dyDescent="0.15">
      <c r="A17" s="263"/>
      <c r="B17" s="56" t="s">
        <v>43</v>
      </c>
      <c r="D17" s="190">
        <v>55</v>
      </c>
      <c r="E17" s="108">
        <v>34</v>
      </c>
      <c r="F17" s="109">
        <v>18</v>
      </c>
      <c r="G17" s="110">
        <v>3</v>
      </c>
      <c r="I17" s="118">
        <v>84</v>
      </c>
      <c r="J17" s="280">
        <f>E17/$I17*100</f>
        <v>40.476190476190474</v>
      </c>
    </row>
    <row r="18" spans="1:18" ht="13.5" customHeight="1" thickBot="1" x14ac:dyDescent="0.2">
      <c r="A18" s="264"/>
      <c r="B18" s="150"/>
      <c r="C18" s="18"/>
      <c r="D18" s="195"/>
      <c r="E18" s="111">
        <v>61.818181818181813</v>
      </c>
      <c r="F18" s="112">
        <v>32.727272727272727</v>
      </c>
      <c r="G18" s="113">
        <v>5.4545454545454541</v>
      </c>
      <c r="H18" s="75"/>
      <c r="I18" s="119"/>
      <c r="J18" s="281"/>
      <c r="K18" s="75"/>
      <c r="L18" s="75"/>
      <c r="M18" s="75"/>
      <c r="N18" s="75"/>
      <c r="O18" s="75"/>
      <c r="P18" s="75"/>
      <c r="Q18" s="75"/>
      <c r="R18" s="75"/>
    </row>
    <row r="19" spans="1:18" s="57" customFormat="1" ht="13.5" customHeight="1" x14ac:dyDescent="0.15">
      <c r="A19" s="265" t="s">
        <v>0</v>
      </c>
      <c r="B19" s="55" t="s">
        <v>1</v>
      </c>
      <c r="C19" s="217"/>
      <c r="D19" s="193">
        <v>585</v>
      </c>
      <c r="E19" s="102">
        <v>348</v>
      </c>
      <c r="F19" s="103">
        <v>226</v>
      </c>
      <c r="G19" s="104">
        <v>11</v>
      </c>
      <c r="I19" s="116">
        <v>993</v>
      </c>
      <c r="J19" s="282">
        <f>E19/$I19*100</f>
        <v>35.045317220543808</v>
      </c>
    </row>
    <row r="20" spans="1:18" ht="13.5" customHeight="1" x14ac:dyDescent="0.15">
      <c r="A20" s="263"/>
      <c r="B20" s="56"/>
      <c r="C20" s="218"/>
      <c r="D20" s="190"/>
      <c r="E20" s="219">
        <v>59.487179487179489</v>
      </c>
      <c r="F20" s="220">
        <v>38.632478632478637</v>
      </c>
      <c r="G20" s="221">
        <v>1.8803418803418803</v>
      </c>
      <c r="H20" s="75"/>
      <c r="I20" s="255"/>
      <c r="J20" s="280"/>
      <c r="K20" s="75"/>
      <c r="L20" s="75"/>
      <c r="M20" s="75"/>
      <c r="N20" s="75"/>
      <c r="O20" s="75"/>
      <c r="P20" s="75"/>
      <c r="Q20" s="75"/>
      <c r="R20" s="75"/>
    </row>
    <row r="21" spans="1:18" s="57" customFormat="1" ht="13.5" customHeight="1" x14ac:dyDescent="0.15">
      <c r="A21" s="263"/>
      <c r="B21" s="149" t="s">
        <v>2</v>
      </c>
      <c r="C21" s="229"/>
      <c r="D21" s="206">
        <v>988</v>
      </c>
      <c r="E21" s="230">
        <v>658</v>
      </c>
      <c r="F21" s="231">
        <v>298</v>
      </c>
      <c r="G21" s="232">
        <v>32</v>
      </c>
      <c r="I21" s="256">
        <v>1427</v>
      </c>
      <c r="J21" s="280">
        <f>E21/$I21*100</f>
        <v>46.110721793973369</v>
      </c>
    </row>
    <row r="22" spans="1:18" ht="13.5" customHeight="1" x14ac:dyDescent="0.15">
      <c r="A22" s="263"/>
      <c r="B22" s="148"/>
      <c r="C22" s="17"/>
      <c r="D22" s="194"/>
      <c r="E22" s="105">
        <v>66.599190283400816</v>
      </c>
      <c r="F22" s="106">
        <v>30.161943319838059</v>
      </c>
      <c r="G22" s="107">
        <v>3.2388663967611335</v>
      </c>
      <c r="H22" s="75"/>
      <c r="I22" s="117"/>
      <c r="J22" s="280"/>
      <c r="K22" s="75"/>
      <c r="L22" s="75"/>
      <c r="M22" s="75"/>
      <c r="N22" s="75"/>
      <c r="O22" s="75"/>
      <c r="P22" s="75"/>
      <c r="Q22" s="75"/>
      <c r="R22" s="75"/>
    </row>
    <row r="23" spans="1:18" s="57" customFormat="1" ht="13.5" customHeight="1" x14ac:dyDescent="0.15">
      <c r="A23" s="263"/>
      <c r="B23" s="56" t="s">
        <v>46</v>
      </c>
      <c r="D23" s="190">
        <v>19</v>
      </c>
      <c r="E23" s="108">
        <v>13</v>
      </c>
      <c r="F23" s="109">
        <v>6</v>
      </c>
      <c r="G23" s="110">
        <v>0</v>
      </c>
      <c r="I23" s="118">
        <v>35</v>
      </c>
      <c r="J23" s="280">
        <f>E23/$I23*100</f>
        <v>37.142857142857146</v>
      </c>
    </row>
    <row r="24" spans="1:18" ht="13.5" customHeight="1" thickBot="1" x14ac:dyDescent="0.2">
      <c r="A24" s="264"/>
      <c r="B24" s="150"/>
      <c r="C24" s="18"/>
      <c r="D24" s="195"/>
      <c r="E24" s="111">
        <v>68.421052631578945</v>
      </c>
      <c r="F24" s="112">
        <v>31.578947368421051</v>
      </c>
      <c r="G24" s="113">
        <v>0</v>
      </c>
      <c r="H24" s="75"/>
      <c r="I24" s="119"/>
      <c r="J24" s="281"/>
      <c r="K24" s="75"/>
      <c r="L24" s="75"/>
      <c r="M24" s="75"/>
      <c r="N24" s="75"/>
      <c r="O24" s="75"/>
      <c r="P24" s="75"/>
      <c r="Q24" s="75"/>
      <c r="R24" s="75"/>
    </row>
    <row r="25" spans="1:18" s="57" customFormat="1" ht="13.5" customHeight="1" x14ac:dyDescent="0.15">
      <c r="A25" s="265" t="s">
        <v>44</v>
      </c>
      <c r="B25" s="55" t="s">
        <v>3</v>
      </c>
      <c r="C25" s="60"/>
      <c r="D25" s="196">
        <v>75</v>
      </c>
      <c r="E25" s="102">
        <v>39</v>
      </c>
      <c r="F25" s="103">
        <v>35</v>
      </c>
      <c r="G25" s="104">
        <v>1</v>
      </c>
      <c r="I25" s="116">
        <v>119</v>
      </c>
      <c r="J25" s="282">
        <f>E25/$I25*100</f>
        <v>32.773109243697476</v>
      </c>
    </row>
    <row r="26" spans="1:18" ht="13.5" customHeight="1" x14ac:dyDescent="0.15">
      <c r="A26" s="263"/>
      <c r="B26" s="56"/>
      <c r="D26" s="191"/>
      <c r="E26" s="219">
        <v>52</v>
      </c>
      <c r="F26" s="220">
        <v>46.666666666666664</v>
      </c>
      <c r="G26" s="221">
        <v>1.3333333333333335</v>
      </c>
      <c r="H26" s="75"/>
      <c r="I26" s="255"/>
      <c r="J26" s="280"/>
      <c r="K26" s="75"/>
      <c r="L26" s="75"/>
      <c r="M26" s="75"/>
      <c r="N26" s="75"/>
      <c r="O26" s="75"/>
      <c r="P26" s="75"/>
      <c r="Q26" s="75"/>
      <c r="R26" s="75"/>
    </row>
    <row r="27" spans="1:18" s="57" customFormat="1" ht="13.5" customHeight="1" x14ac:dyDescent="0.15">
      <c r="A27" s="263"/>
      <c r="B27" s="149" t="s">
        <v>4</v>
      </c>
      <c r="C27" s="229"/>
      <c r="D27" s="207">
        <v>148</v>
      </c>
      <c r="E27" s="230">
        <v>107</v>
      </c>
      <c r="F27" s="231">
        <v>41</v>
      </c>
      <c r="G27" s="232">
        <v>0</v>
      </c>
      <c r="I27" s="256">
        <v>208</v>
      </c>
      <c r="J27" s="280">
        <f>E27/$I27*100</f>
        <v>51.442307692307686</v>
      </c>
    </row>
    <row r="28" spans="1:18" ht="13.5" customHeight="1" x14ac:dyDescent="0.15">
      <c r="A28" s="263"/>
      <c r="B28" s="56"/>
      <c r="D28" s="191"/>
      <c r="E28" s="219">
        <v>72.297297297297305</v>
      </c>
      <c r="F28" s="220">
        <v>27.702702702702702</v>
      </c>
      <c r="G28" s="221">
        <v>0</v>
      </c>
      <c r="H28" s="75"/>
      <c r="I28" s="255"/>
      <c r="J28" s="280"/>
      <c r="K28" s="75"/>
      <c r="L28" s="75"/>
      <c r="M28" s="75"/>
      <c r="N28" s="75"/>
      <c r="O28" s="75"/>
      <c r="P28" s="75"/>
      <c r="Q28" s="75"/>
      <c r="R28" s="75"/>
    </row>
    <row r="29" spans="1:18" s="57" customFormat="1" ht="13.5" customHeight="1" x14ac:dyDescent="0.15">
      <c r="A29" s="263"/>
      <c r="B29" s="149" t="s">
        <v>5</v>
      </c>
      <c r="C29" s="229"/>
      <c r="D29" s="207">
        <v>267</v>
      </c>
      <c r="E29" s="230">
        <v>183</v>
      </c>
      <c r="F29" s="231">
        <v>84</v>
      </c>
      <c r="G29" s="232">
        <v>0</v>
      </c>
      <c r="I29" s="256">
        <v>358</v>
      </c>
      <c r="J29" s="280">
        <f>E29/$I29*100</f>
        <v>51.117318435754186</v>
      </c>
    </row>
    <row r="30" spans="1:18" ht="13.5" customHeight="1" x14ac:dyDescent="0.15">
      <c r="A30" s="263"/>
      <c r="B30" s="148"/>
      <c r="C30" s="17"/>
      <c r="D30" s="197"/>
      <c r="E30" s="105">
        <v>68.539325842696627</v>
      </c>
      <c r="F30" s="106">
        <v>31.460674157303369</v>
      </c>
      <c r="G30" s="107">
        <v>0</v>
      </c>
      <c r="H30" s="75"/>
      <c r="I30" s="117"/>
      <c r="J30" s="280"/>
      <c r="K30" s="75"/>
      <c r="L30" s="75"/>
      <c r="M30" s="75"/>
      <c r="N30" s="75"/>
      <c r="O30" s="75"/>
      <c r="P30" s="75"/>
      <c r="Q30" s="75"/>
      <c r="R30" s="75"/>
    </row>
    <row r="31" spans="1:18" s="57" customFormat="1" ht="13.5" customHeight="1" x14ac:dyDescent="0.15">
      <c r="A31" s="263"/>
      <c r="B31" s="149" t="s">
        <v>6</v>
      </c>
      <c r="C31" s="229"/>
      <c r="D31" s="207">
        <v>335</v>
      </c>
      <c r="E31" s="230">
        <v>215</v>
      </c>
      <c r="F31" s="231">
        <v>116</v>
      </c>
      <c r="G31" s="232">
        <v>4</v>
      </c>
      <c r="I31" s="256">
        <v>457</v>
      </c>
      <c r="J31" s="280">
        <f>E31/$I31*100</f>
        <v>47.045951859956233</v>
      </c>
    </row>
    <row r="32" spans="1:18" ht="13.5" customHeight="1" x14ac:dyDescent="0.15">
      <c r="A32" s="263"/>
      <c r="B32" s="148"/>
      <c r="C32" s="17"/>
      <c r="D32" s="197"/>
      <c r="E32" s="105">
        <v>64.179104477611943</v>
      </c>
      <c r="F32" s="106">
        <v>34.626865671641795</v>
      </c>
      <c r="G32" s="107">
        <v>1.1940298507462688</v>
      </c>
      <c r="H32" s="75"/>
      <c r="I32" s="117"/>
      <c r="J32" s="280"/>
      <c r="K32" s="75"/>
      <c r="L32" s="75"/>
      <c r="M32" s="75"/>
      <c r="N32" s="75"/>
      <c r="O32" s="75"/>
      <c r="P32" s="75"/>
      <c r="Q32" s="75"/>
      <c r="R32" s="75"/>
    </row>
    <row r="33" spans="1:18" s="57" customFormat="1" ht="13.5" customHeight="1" x14ac:dyDescent="0.15">
      <c r="A33" s="263"/>
      <c r="B33" s="149" t="s">
        <v>7</v>
      </c>
      <c r="C33" s="229"/>
      <c r="D33" s="207">
        <v>363</v>
      </c>
      <c r="E33" s="230">
        <v>229</v>
      </c>
      <c r="F33" s="231">
        <v>126</v>
      </c>
      <c r="G33" s="232">
        <v>8</v>
      </c>
      <c r="I33" s="256">
        <v>531</v>
      </c>
      <c r="J33" s="280">
        <f>E33/$I33*100</f>
        <v>43.126177024482111</v>
      </c>
    </row>
    <row r="34" spans="1:18" ht="13.5" customHeight="1" x14ac:dyDescent="0.15">
      <c r="A34" s="263"/>
      <c r="B34" s="148"/>
      <c r="C34" s="17"/>
      <c r="D34" s="197"/>
      <c r="E34" s="105">
        <v>63.085399449035819</v>
      </c>
      <c r="F34" s="106">
        <v>34.710743801652896</v>
      </c>
      <c r="G34" s="107">
        <v>2.2038567493112948</v>
      </c>
      <c r="H34" s="75"/>
      <c r="I34" s="117"/>
      <c r="J34" s="280"/>
      <c r="K34" s="75"/>
      <c r="L34" s="75"/>
      <c r="M34" s="75"/>
      <c r="N34" s="75"/>
      <c r="O34" s="75"/>
      <c r="P34" s="75"/>
      <c r="Q34" s="75"/>
      <c r="R34" s="75"/>
    </row>
    <row r="35" spans="1:18" s="57" customFormat="1" ht="13.5" customHeight="1" x14ac:dyDescent="0.15">
      <c r="A35" s="263"/>
      <c r="B35" s="149" t="s">
        <v>45</v>
      </c>
      <c r="C35" s="229"/>
      <c r="D35" s="207">
        <v>388</v>
      </c>
      <c r="E35" s="230">
        <v>235</v>
      </c>
      <c r="F35" s="231">
        <v>123</v>
      </c>
      <c r="G35" s="232">
        <v>30</v>
      </c>
      <c r="I35" s="256">
        <v>750</v>
      </c>
      <c r="J35" s="280">
        <f>E35/$I35*100</f>
        <v>31.333333333333336</v>
      </c>
    </row>
    <row r="36" spans="1:18" ht="13.5" customHeight="1" x14ac:dyDescent="0.15">
      <c r="A36" s="263"/>
      <c r="B36" s="148"/>
      <c r="C36" s="17"/>
      <c r="D36" s="197"/>
      <c r="E36" s="105">
        <v>60.567010309278345</v>
      </c>
      <c r="F36" s="106">
        <v>31.701030927835049</v>
      </c>
      <c r="G36" s="107">
        <v>7.731958762886598</v>
      </c>
      <c r="H36" s="75"/>
      <c r="I36" s="117"/>
      <c r="J36" s="280"/>
      <c r="K36" s="75"/>
      <c r="L36" s="75"/>
      <c r="M36" s="75"/>
      <c r="N36" s="75"/>
      <c r="O36" s="75"/>
      <c r="P36" s="75"/>
      <c r="Q36" s="75"/>
      <c r="R36" s="75"/>
    </row>
    <row r="37" spans="1:18" s="57" customFormat="1" ht="13.5" customHeight="1" x14ac:dyDescent="0.15">
      <c r="A37" s="263"/>
      <c r="B37" s="56" t="s">
        <v>46</v>
      </c>
      <c r="D37" s="191">
        <v>16</v>
      </c>
      <c r="E37" s="108">
        <v>11</v>
      </c>
      <c r="F37" s="109">
        <v>5</v>
      </c>
      <c r="G37" s="110">
        <v>0</v>
      </c>
      <c r="I37" s="118">
        <v>32</v>
      </c>
      <c r="J37" s="280">
        <f>E37/$I37*100</f>
        <v>34.375</v>
      </c>
    </row>
    <row r="38" spans="1:18" ht="13.5" customHeight="1" thickBot="1" x14ac:dyDescent="0.2">
      <c r="A38" s="263"/>
      <c r="B38" s="56"/>
      <c r="D38" s="192"/>
      <c r="E38" s="111">
        <v>68.75</v>
      </c>
      <c r="F38" s="112">
        <v>31.25</v>
      </c>
      <c r="G38" s="113">
        <v>0</v>
      </c>
      <c r="H38" s="75"/>
      <c r="I38" s="119"/>
      <c r="J38" s="281"/>
      <c r="K38" s="75"/>
      <c r="L38" s="75"/>
      <c r="M38" s="75"/>
      <c r="N38" s="75"/>
      <c r="O38" s="75"/>
      <c r="P38" s="75"/>
      <c r="Q38" s="75"/>
      <c r="R38" s="75"/>
    </row>
    <row r="39" spans="1:18" s="57" customFormat="1" ht="13.5" customHeight="1" x14ac:dyDescent="0.15">
      <c r="A39" s="265" t="s">
        <v>47</v>
      </c>
      <c r="B39" s="55" t="s">
        <v>49</v>
      </c>
      <c r="C39" s="217"/>
      <c r="D39" s="190">
        <v>224</v>
      </c>
      <c r="E39" s="108">
        <v>126</v>
      </c>
      <c r="F39" s="109">
        <v>96</v>
      </c>
      <c r="G39" s="110">
        <v>2</v>
      </c>
      <c r="I39" s="118">
        <v>365</v>
      </c>
      <c r="J39" s="282">
        <f>E39/$I39*100</f>
        <v>34.520547945205479</v>
      </c>
    </row>
    <row r="40" spans="1:18" ht="13.5" customHeight="1" x14ac:dyDescent="0.15">
      <c r="A40" s="263"/>
      <c r="B40" s="56"/>
      <c r="C40" s="218"/>
      <c r="D40" s="190"/>
      <c r="E40" s="219">
        <v>56.25</v>
      </c>
      <c r="F40" s="220">
        <v>42.857142857142854</v>
      </c>
      <c r="G40" s="221">
        <v>0.89285714285714279</v>
      </c>
      <c r="H40" s="75"/>
      <c r="I40" s="255"/>
      <c r="J40" s="280"/>
      <c r="K40" s="75"/>
      <c r="L40" s="75"/>
      <c r="M40" s="75"/>
      <c r="N40" s="75"/>
      <c r="O40" s="75"/>
      <c r="P40" s="75"/>
      <c r="Q40" s="75"/>
      <c r="R40" s="75"/>
    </row>
    <row r="41" spans="1:18" s="57" customFormat="1" ht="13.5" customHeight="1" x14ac:dyDescent="0.15">
      <c r="A41" s="263"/>
      <c r="B41" s="149" t="s">
        <v>51</v>
      </c>
      <c r="C41" s="246"/>
      <c r="D41" s="206">
        <v>1158</v>
      </c>
      <c r="E41" s="230">
        <v>758</v>
      </c>
      <c r="F41" s="231">
        <v>366</v>
      </c>
      <c r="G41" s="232">
        <v>34</v>
      </c>
      <c r="I41" s="256">
        <v>1728</v>
      </c>
      <c r="J41" s="280">
        <f>E41/$I41*100</f>
        <v>43.86574074074074</v>
      </c>
    </row>
    <row r="42" spans="1:18" ht="13.5" customHeight="1" x14ac:dyDescent="0.15">
      <c r="A42" s="263"/>
      <c r="B42" s="148"/>
      <c r="C42" s="243"/>
      <c r="D42" s="194"/>
      <c r="E42" s="105">
        <v>65.457685664939547</v>
      </c>
      <c r="F42" s="106">
        <v>31.606217616580313</v>
      </c>
      <c r="G42" s="107">
        <v>2.9360967184801381</v>
      </c>
      <c r="H42" s="75"/>
      <c r="I42" s="117"/>
      <c r="J42" s="280"/>
      <c r="K42" s="75"/>
      <c r="L42" s="75"/>
      <c r="M42" s="75"/>
      <c r="N42" s="75"/>
      <c r="O42" s="75"/>
      <c r="P42" s="75"/>
      <c r="Q42" s="75"/>
      <c r="R42" s="75"/>
    </row>
    <row r="43" spans="1:18" s="57" customFormat="1" ht="13.5" customHeight="1" x14ac:dyDescent="0.15">
      <c r="A43" s="263"/>
      <c r="B43" s="149" t="s">
        <v>52</v>
      </c>
      <c r="C43" s="246"/>
      <c r="D43" s="206">
        <v>191</v>
      </c>
      <c r="E43" s="230">
        <v>122</v>
      </c>
      <c r="F43" s="231">
        <v>62</v>
      </c>
      <c r="G43" s="232">
        <v>7</v>
      </c>
      <c r="I43" s="256">
        <v>317</v>
      </c>
      <c r="J43" s="280">
        <f>E43/$I43*100</f>
        <v>38.485804416403788</v>
      </c>
    </row>
    <row r="44" spans="1:18" ht="13.5" customHeight="1" x14ac:dyDescent="0.15">
      <c r="A44" s="263"/>
      <c r="B44" s="148"/>
      <c r="C44" s="243"/>
      <c r="D44" s="194"/>
      <c r="E44" s="105">
        <v>63.874345549738223</v>
      </c>
      <c r="F44" s="106">
        <v>32.460732984293195</v>
      </c>
      <c r="G44" s="107">
        <v>3.664921465968586</v>
      </c>
      <c r="H44" s="75"/>
      <c r="I44" s="117"/>
      <c r="J44" s="280"/>
      <c r="K44" s="75"/>
      <c r="L44" s="75"/>
      <c r="M44" s="75"/>
      <c r="N44" s="75"/>
      <c r="O44" s="75"/>
      <c r="P44" s="75"/>
      <c r="Q44" s="75"/>
      <c r="R44" s="75"/>
    </row>
    <row r="45" spans="1:18" s="57" customFormat="1" ht="13.5" customHeight="1" x14ac:dyDescent="0.15">
      <c r="A45" s="263"/>
      <c r="B45" s="56" t="s">
        <v>72</v>
      </c>
      <c r="C45" s="244"/>
      <c r="D45" s="190">
        <v>19</v>
      </c>
      <c r="E45" s="108">
        <v>13</v>
      </c>
      <c r="F45" s="109">
        <v>6</v>
      </c>
      <c r="G45" s="110">
        <v>0</v>
      </c>
      <c r="I45" s="118">
        <v>45</v>
      </c>
      <c r="J45" s="280">
        <f>E45/$I45*100</f>
        <v>28.888888888888886</v>
      </c>
    </row>
    <row r="46" spans="1:18" ht="13.5" customHeight="1" thickBot="1" x14ac:dyDescent="0.2">
      <c r="A46" s="264"/>
      <c r="B46" s="150"/>
      <c r="C46" s="245"/>
      <c r="D46" s="195"/>
      <c r="E46" s="111">
        <v>68.421052631578945</v>
      </c>
      <c r="F46" s="112">
        <v>31.578947368421051</v>
      </c>
      <c r="G46" s="113">
        <v>0</v>
      </c>
      <c r="H46" s="75"/>
      <c r="I46" s="119"/>
      <c r="J46" s="281"/>
      <c r="K46" s="75"/>
      <c r="L46" s="75"/>
      <c r="M46" s="75"/>
      <c r="N46" s="75"/>
      <c r="O46" s="75"/>
      <c r="P46" s="75"/>
      <c r="Q46" s="75"/>
      <c r="R46" s="75"/>
    </row>
    <row r="47" spans="1:18" s="57" customFormat="1" ht="13.5" customHeight="1" x14ac:dyDescent="0.15">
      <c r="A47" s="265" t="s">
        <v>224</v>
      </c>
      <c r="B47" s="55" t="s">
        <v>54</v>
      </c>
      <c r="C47" s="217"/>
      <c r="D47" s="190">
        <v>56</v>
      </c>
      <c r="E47" s="108">
        <v>30</v>
      </c>
      <c r="F47" s="109">
        <v>26</v>
      </c>
      <c r="G47" s="110">
        <v>0</v>
      </c>
      <c r="I47" s="118">
        <v>95</v>
      </c>
      <c r="J47" s="282">
        <f>E47/$I47*100</f>
        <v>31.578947368421051</v>
      </c>
    </row>
    <row r="48" spans="1:18" ht="13.5" customHeight="1" x14ac:dyDescent="0.15">
      <c r="A48" s="263"/>
      <c r="B48" s="56"/>
      <c r="C48" s="218"/>
      <c r="D48" s="190"/>
      <c r="E48" s="219">
        <v>53.571428571428569</v>
      </c>
      <c r="F48" s="220">
        <v>46.428571428571431</v>
      </c>
      <c r="G48" s="221">
        <v>0</v>
      </c>
      <c r="H48" s="75"/>
      <c r="I48" s="255"/>
      <c r="J48" s="280"/>
      <c r="K48" s="75"/>
      <c r="L48" s="75"/>
      <c r="M48" s="75"/>
      <c r="N48" s="75"/>
      <c r="O48" s="75"/>
      <c r="P48" s="75"/>
      <c r="Q48" s="75"/>
      <c r="R48" s="75"/>
    </row>
    <row r="49" spans="1:18" s="57" customFormat="1" ht="13.5" customHeight="1" x14ac:dyDescent="0.15">
      <c r="A49" s="263"/>
      <c r="B49" s="149" t="s">
        <v>393</v>
      </c>
      <c r="C49" s="246"/>
      <c r="D49" s="206">
        <v>212</v>
      </c>
      <c r="E49" s="230">
        <v>121</v>
      </c>
      <c r="F49" s="231">
        <v>90</v>
      </c>
      <c r="G49" s="232">
        <v>1</v>
      </c>
      <c r="I49" s="256">
        <v>332</v>
      </c>
      <c r="J49" s="280">
        <f>E49/$I49*100</f>
        <v>36.445783132530117</v>
      </c>
    </row>
    <row r="50" spans="1:18" ht="13.5" customHeight="1" x14ac:dyDescent="0.15">
      <c r="A50" s="263"/>
      <c r="B50" s="148"/>
      <c r="C50" s="243"/>
      <c r="D50" s="194"/>
      <c r="E50" s="105">
        <v>57.075471698113212</v>
      </c>
      <c r="F50" s="106">
        <v>42.452830188679243</v>
      </c>
      <c r="G50" s="107">
        <v>0.47169811320754718</v>
      </c>
      <c r="H50" s="75"/>
      <c r="I50" s="117"/>
      <c r="J50" s="280"/>
      <c r="K50" s="75"/>
      <c r="L50" s="75"/>
      <c r="M50" s="75"/>
      <c r="N50" s="75"/>
      <c r="O50" s="75"/>
      <c r="P50" s="75"/>
      <c r="Q50" s="75"/>
      <c r="R50" s="75"/>
    </row>
    <row r="51" spans="1:18" s="57" customFormat="1" ht="13.5" customHeight="1" x14ac:dyDescent="0.15">
      <c r="A51" s="263"/>
      <c r="B51" s="149" t="s">
        <v>56</v>
      </c>
      <c r="C51" s="246"/>
      <c r="D51" s="206">
        <v>171</v>
      </c>
      <c r="E51" s="230">
        <v>118</v>
      </c>
      <c r="F51" s="231">
        <v>49</v>
      </c>
      <c r="G51" s="232">
        <v>4</v>
      </c>
      <c r="I51" s="256">
        <v>216</v>
      </c>
      <c r="J51" s="280">
        <f>E51/$I51*100</f>
        <v>54.629629629629626</v>
      </c>
    </row>
    <row r="52" spans="1:18" ht="13.5" customHeight="1" x14ac:dyDescent="0.15">
      <c r="A52" s="263"/>
      <c r="B52" s="148"/>
      <c r="C52" s="243"/>
      <c r="D52" s="194"/>
      <c r="E52" s="105">
        <v>69.005847953216374</v>
      </c>
      <c r="F52" s="106">
        <v>28.654970760233915</v>
      </c>
      <c r="G52" s="107">
        <v>2.3391812865497075</v>
      </c>
      <c r="H52" s="75"/>
      <c r="I52" s="117"/>
      <c r="J52" s="280"/>
      <c r="K52" s="75"/>
      <c r="L52" s="75"/>
      <c r="M52" s="75"/>
      <c r="N52" s="75"/>
      <c r="O52" s="75"/>
      <c r="P52" s="75"/>
      <c r="Q52" s="75"/>
      <c r="R52" s="75"/>
    </row>
    <row r="53" spans="1:18" s="57" customFormat="1" ht="13.5" customHeight="1" x14ac:dyDescent="0.15">
      <c r="A53" s="263"/>
      <c r="B53" s="149" t="s">
        <v>58</v>
      </c>
      <c r="C53" s="246"/>
      <c r="D53" s="206">
        <v>131</v>
      </c>
      <c r="E53" s="230">
        <v>96</v>
      </c>
      <c r="F53" s="231">
        <v>34</v>
      </c>
      <c r="G53" s="232">
        <v>1</v>
      </c>
      <c r="I53" s="256">
        <v>177</v>
      </c>
      <c r="J53" s="280">
        <f>E53/$I53*100</f>
        <v>54.237288135593218</v>
      </c>
    </row>
    <row r="54" spans="1:18" ht="13.5" customHeight="1" x14ac:dyDescent="0.15">
      <c r="A54" s="263"/>
      <c r="B54" s="148"/>
      <c r="C54" s="243"/>
      <c r="D54" s="194"/>
      <c r="E54" s="105">
        <v>73.282442748091597</v>
      </c>
      <c r="F54" s="106">
        <v>25.954198473282442</v>
      </c>
      <c r="G54" s="107">
        <v>0.76335877862595414</v>
      </c>
      <c r="H54" s="75"/>
      <c r="I54" s="117"/>
      <c r="J54" s="280"/>
      <c r="K54" s="75"/>
      <c r="L54" s="75"/>
      <c r="M54" s="75"/>
      <c r="N54" s="75"/>
      <c r="O54" s="75"/>
      <c r="P54" s="75"/>
      <c r="Q54" s="75"/>
      <c r="R54" s="75"/>
    </row>
    <row r="55" spans="1:18" s="57" customFormat="1" ht="13.5" customHeight="1" x14ac:dyDescent="0.15">
      <c r="A55" s="263"/>
      <c r="B55" s="149" t="s">
        <v>60</v>
      </c>
      <c r="C55" s="246"/>
      <c r="D55" s="206">
        <v>291</v>
      </c>
      <c r="E55" s="230">
        <v>198</v>
      </c>
      <c r="F55" s="231">
        <v>91</v>
      </c>
      <c r="G55" s="232">
        <v>2</v>
      </c>
      <c r="I55" s="256">
        <v>396</v>
      </c>
      <c r="J55" s="280">
        <f>E55/$I55*100</f>
        <v>50</v>
      </c>
    </row>
    <row r="56" spans="1:18" ht="13.5" customHeight="1" x14ac:dyDescent="0.15">
      <c r="A56" s="263"/>
      <c r="B56" s="148"/>
      <c r="C56" s="243"/>
      <c r="D56" s="194"/>
      <c r="E56" s="105">
        <v>68.041237113402062</v>
      </c>
      <c r="F56" s="106">
        <v>31.27147766323024</v>
      </c>
      <c r="G56" s="107">
        <v>0.6872852233676976</v>
      </c>
      <c r="H56" s="75"/>
      <c r="I56" s="117"/>
      <c r="J56" s="280"/>
      <c r="K56" s="75"/>
      <c r="L56" s="75"/>
      <c r="M56" s="75"/>
      <c r="N56" s="75"/>
      <c r="O56" s="75"/>
      <c r="P56" s="75"/>
      <c r="Q56" s="75"/>
      <c r="R56" s="75"/>
    </row>
    <row r="57" spans="1:18" s="57" customFormat="1" ht="13.5" customHeight="1" x14ac:dyDescent="0.15">
      <c r="A57" s="263"/>
      <c r="B57" s="149" t="s">
        <v>62</v>
      </c>
      <c r="C57" s="246"/>
      <c r="D57" s="206">
        <v>146</v>
      </c>
      <c r="E57" s="230">
        <v>103</v>
      </c>
      <c r="F57" s="231">
        <v>42</v>
      </c>
      <c r="G57" s="232">
        <v>1</v>
      </c>
      <c r="I57" s="256">
        <v>207</v>
      </c>
      <c r="J57" s="280">
        <f>E57/$I57*100</f>
        <v>49.75845410628019</v>
      </c>
    </row>
    <row r="58" spans="1:18" ht="13.5" customHeight="1" x14ac:dyDescent="0.15">
      <c r="A58" s="263"/>
      <c r="B58" s="148"/>
      <c r="C58" s="243"/>
      <c r="D58" s="194"/>
      <c r="E58" s="105">
        <v>70.547945205479451</v>
      </c>
      <c r="F58" s="106">
        <v>28.767123287671232</v>
      </c>
      <c r="G58" s="107">
        <v>0.68493150684931503</v>
      </c>
      <c r="H58" s="75"/>
      <c r="I58" s="117"/>
      <c r="J58" s="280"/>
      <c r="K58" s="75"/>
      <c r="L58" s="75"/>
      <c r="M58" s="75"/>
      <c r="N58" s="75"/>
      <c r="O58" s="75"/>
      <c r="P58" s="75"/>
      <c r="Q58" s="75"/>
      <c r="R58" s="75"/>
    </row>
    <row r="59" spans="1:18" s="57" customFormat="1" ht="13.5" customHeight="1" x14ac:dyDescent="0.15">
      <c r="A59" s="263"/>
      <c r="B59" s="149" t="s">
        <v>64</v>
      </c>
      <c r="C59" s="246"/>
      <c r="D59" s="206">
        <v>83</v>
      </c>
      <c r="E59" s="230">
        <v>59</v>
      </c>
      <c r="F59" s="231">
        <v>18</v>
      </c>
      <c r="G59" s="232">
        <v>6</v>
      </c>
      <c r="I59" s="256">
        <v>142</v>
      </c>
      <c r="J59" s="280">
        <f>E59/$I59*100</f>
        <v>41.549295774647888</v>
      </c>
    </row>
    <row r="60" spans="1:18" ht="13.5" customHeight="1" x14ac:dyDescent="0.15">
      <c r="A60" s="263"/>
      <c r="B60" s="148"/>
      <c r="C60" s="243"/>
      <c r="D60" s="194"/>
      <c r="E60" s="105">
        <v>71.084337349397586</v>
      </c>
      <c r="F60" s="106">
        <v>21.686746987951807</v>
      </c>
      <c r="G60" s="107">
        <v>7.2289156626506017</v>
      </c>
      <c r="H60" s="75"/>
      <c r="I60" s="117"/>
      <c r="J60" s="280"/>
      <c r="K60" s="75"/>
      <c r="L60" s="75"/>
      <c r="M60" s="75"/>
      <c r="N60" s="75"/>
      <c r="O60" s="75"/>
      <c r="P60" s="75"/>
      <c r="Q60" s="75"/>
      <c r="R60" s="75"/>
    </row>
    <row r="61" spans="1:18" s="57" customFormat="1" ht="13.5" customHeight="1" x14ac:dyDescent="0.15">
      <c r="A61" s="263"/>
      <c r="B61" s="149" t="s">
        <v>66</v>
      </c>
      <c r="C61" s="246"/>
      <c r="D61" s="206">
        <v>275</v>
      </c>
      <c r="E61" s="230">
        <v>172</v>
      </c>
      <c r="F61" s="231">
        <v>86</v>
      </c>
      <c r="G61" s="232">
        <v>17</v>
      </c>
      <c r="I61" s="256">
        <v>524</v>
      </c>
      <c r="J61" s="280">
        <f>E61/$I61*100</f>
        <v>32.824427480916029</v>
      </c>
    </row>
    <row r="62" spans="1:18" ht="13.5" customHeight="1" x14ac:dyDescent="0.15">
      <c r="A62" s="263"/>
      <c r="B62" s="148"/>
      <c r="C62" s="243"/>
      <c r="D62" s="194"/>
      <c r="E62" s="105">
        <v>62.545454545454547</v>
      </c>
      <c r="F62" s="106">
        <v>31.272727272727273</v>
      </c>
      <c r="G62" s="107">
        <v>6.1818181818181817</v>
      </c>
      <c r="H62" s="75"/>
      <c r="I62" s="117"/>
      <c r="J62" s="280"/>
      <c r="K62" s="75"/>
      <c r="L62" s="75"/>
      <c r="M62" s="75"/>
      <c r="N62" s="75"/>
      <c r="O62" s="75"/>
      <c r="P62" s="75"/>
      <c r="Q62" s="75"/>
      <c r="R62" s="75"/>
    </row>
    <row r="63" spans="1:18" s="57" customFormat="1" ht="13.5" customHeight="1" x14ac:dyDescent="0.15">
      <c r="A63" s="263"/>
      <c r="B63" s="56" t="s">
        <v>67</v>
      </c>
      <c r="C63" s="244"/>
      <c r="D63" s="190">
        <v>346</v>
      </c>
      <c r="E63" s="108">
        <v>209</v>
      </c>
      <c r="F63" s="109">
        <v>125</v>
      </c>
      <c r="G63" s="110">
        <v>12</v>
      </c>
      <c r="I63" s="118">
        <v>543</v>
      </c>
      <c r="J63" s="276">
        <f>E63/$I63*100</f>
        <v>38.489871086556171</v>
      </c>
    </row>
    <row r="64" spans="1:18" ht="13.5" customHeight="1" thickBot="1" x14ac:dyDescent="0.2">
      <c r="A64" s="264"/>
      <c r="B64" s="150"/>
      <c r="C64" s="245"/>
      <c r="D64" s="195"/>
      <c r="E64" s="111">
        <v>60.404624277456641</v>
      </c>
      <c r="F64" s="112">
        <v>36.127167630057805</v>
      </c>
      <c r="G64" s="113">
        <v>3.4682080924855487</v>
      </c>
      <c r="H64" s="75"/>
      <c r="I64" s="119"/>
      <c r="J64" s="277"/>
      <c r="K64" s="75"/>
      <c r="L64" s="75"/>
      <c r="M64" s="75"/>
      <c r="N64" s="75"/>
      <c r="O64" s="75"/>
      <c r="P64" s="75"/>
      <c r="Q64" s="75"/>
      <c r="R64" s="75"/>
    </row>
    <row r="65" spans="1:18" s="57" customFormat="1" ht="13.5" customHeight="1" x14ac:dyDescent="0.15">
      <c r="A65" s="269" t="s">
        <v>73</v>
      </c>
      <c r="B65" s="55" t="s">
        <v>68</v>
      </c>
      <c r="C65" s="217"/>
      <c r="D65" s="190">
        <v>869</v>
      </c>
      <c r="E65" s="108">
        <v>538</v>
      </c>
      <c r="F65" s="109">
        <v>303</v>
      </c>
      <c r="G65" s="110">
        <v>28</v>
      </c>
      <c r="I65" s="118">
        <v>1316</v>
      </c>
      <c r="J65" s="278">
        <f>E65/$I65*100</f>
        <v>40.881458966565347</v>
      </c>
    </row>
    <row r="66" spans="1:18" ht="13.5" customHeight="1" x14ac:dyDescent="0.15">
      <c r="A66" s="263"/>
      <c r="B66" s="9" t="s">
        <v>69</v>
      </c>
      <c r="C66" s="243"/>
      <c r="D66" s="194"/>
      <c r="E66" s="105">
        <v>61.910241657077101</v>
      </c>
      <c r="F66" s="106">
        <v>34.867663981588031</v>
      </c>
      <c r="G66" s="107">
        <v>3.222094361334868</v>
      </c>
      <c r="H66" s="75"/>
      <c r="I66" s="117"/>
      <c r="J66" s="279"/>
      <c r="K66" s="75"/>
      <c r="L66" s="75"/>
      <c r="M66" s="75"/>
      <c r="N66" s="75"/>
      <c r="O66" s="75"/>
      <c r="P66" s="75"/>
      <c r="Q66" s="75"/>
      <c r="R66" s="75"/>
    </row>
    <row r="67" spans="1:18" s="57" customFormat="1" ht="13.5" customHeight="1" x14ac:dyDescent="0.15">
      <c r="A67" s="263"/>
      <c r="B67" s="56" t="s">
        <v>70</v>
      </c>
      <c r="C67" s="244"/>
      <c r="D67" s="190">
        <v>691</v>
      </c>
      <c r="E67" s="108">
        <v>458</v>
      </c>
      <c r="F67" s="109">
        <v>220</v>
      </c>
      <c r="G67" s="110">
        <v>13</v>
      </c>
      <c r="I67" s="118">
        <v>1077</v>
      </c>
      <c r="J67" s="276">
        <f>E67/$I67*100</f>
        <v>42.525533890436392</v>
      </c>
    </row>
    <row r="68" spans="1:18" ht="13.5" customHeight="1" x14ac:dyDescent="0.15">
      <c r="A68" s="263"/>
      <c r="B68" s="9" t="s">
        <v>71</v>
      </c>
      <c r="C68" s="243"/>
      <c r="D68" s="194"/>
      <c r="E68" s="105">
        <v>66.280752532561507</v>
      </c>
      <c r="F68" s="106">
        <v>31.837916063675831</v>
      </c>
      <c r="G68" s="107">
        <v>1.8813314037626629</v>
      </c>
      <c r="H68" s="75"/>
      <c r="I68" s="117"/>
      <c r="J68" s="279"/>
      <c r="K68" s="75"/>
      <c r="L68" s="75"/>
      <c r="M68" s="75"/>
      <c r="N68" s="75"/>
      <c r="O68" s="75"/>
      <c r="P68" s="75"/>
      <c r="Q68" s="75"/>
      <c r="R68" s="75"/>
    </row>
    <row r="69" spans="1:18" s="57" customFormat="1" ht="13.5" customHeight="1" x14ac:dyDescent="0.15">
      <c r="A69" s="263"/>
      <c r="B69" s="56" t="s">
        <v>72</v>
      </c>
      <c r="C69" s="244"/>
      <c r="D69" s="190">
        <v>32</v>
      </c>
      <c r="E69" s="108">
        <v>23</v>
      </c>
      <c r="F69" s="109">
        <v>7</v>
      </c>
      <c r="G69" s="110">
        <v>2</v>
      </c>
      <c r="I69" s="118">
        <v>62</v>
      </c>
      <c r="J69" s="276">
        <f>E69/$I69*100</f>
        <v>37.096774193548384</v>
      </c>
    </row>
    <row r="70" spans="1:18" ht="13.5" customHeight="1" thickBot="1" x14ac:dyDescent="0.2">
      <c r="A70" s="264"/>
      <c r="B70" s="16"/>
      <c r="C70" s="245"/>
      <c r="D70" s="195"/>
      <c r="E70" s="111">
        <v>71.875</v>
      </c>
      <c r="F70" s="112">
        <v>21.875</v>
      </c>
      <c r="G70" s="113">
        <v>6.25</v>
      </c>
      <c r="H70" s="75"/>
      <c r="I70" s="119"/>
      <c r="J70" s="277"/>
      <c r="K70" s="75"/>
      <c r="L70" s="75"/>
      <c r="M70" s="75"/>
      <c r="N70" s="75"/>
      <c r="O70" s="75"/>
      <c r="P70" s="75"/>
      <c r="Q70" s="75"/>
      <c r="R70" s="75"/>
    </row>
    <row r="71" spans="1:18" s="57" customFormat="1" ht="13.5" customHeight="1" x14ac:dyDescent="0.15">
      <c r="A71" s="261" t="s">
        <v>404</v>
      </c>
      <c r="B71" s="56" t="s">
        <v>489</v>
      </c>
      <c r="D71" s="190">
        <v>754</v>
      </c>
      <c r="E71" s="108">
        <v>488</v>
      </c>
      <c r="F71" s="109">
        <v>255</v>
      </c>
      <c r="G71" s="110">
        <v>11</v>
      </c>
      <c r="I71" s="118">
        <v>1064</v>
      </c>
      <c r="J71" s="278">
        <f>E71/$I71*100</f>
        <v>45.864661654135332</v>
      </c>
    </row>
    <row r="72" spans="1:18" ht="13.5" customHeight="1" x14ac:dyDescent="0.15">
      <c r="A72" s="261"/>
      <c r="B72" s="9" t="s">
        <v>490</v>
      </c>
      <c r="C72" s="17"/>
      <c r="D72" s="194"/>
      <c r="E72" s="105">
        <v>64.721485411140591</v>
      </c>
      <c r="F72" s="106">
        <v>33.819628647214856</v>
      </c>
      <c r="G72" s="107">
        <v>1.4588859416445623</v>
      </c>
      <c r="H72" s="75"/>
      <c r="I72" s="117"/>
      <c r="J72" s="279"/>
      <c r="K72" s="75"/>
      <c r="L72" s="75"/>
      <c r="M72" s="75"/>
      <c r="N72" s="75"/>
      <c r="O72" s="75"/>
      <c r="P72" s="75"/>
      <c r="Q72" s="75"/>
      <c r="R72" s="75"/>
    </row>
    <row r="73" spans="1:18" s="57" customFormat="1" ht="13.5" customHeight="1" x14ac:dyDescent="0.15">
      <c r="A73" s="261"/>
      <c r="B73" s="56" t="s">
        <v>405</v>
      </c>
      <c r="D73" s="190">
        <v>246</v>
      </c>
      <c r="E73" s="108">
        <v>163</v>
      </c>
      <c r="F73" s="109">
        <v>80</v>
      </c>
      <c r="G73" s="110">
        <v>3</v>
      </c>
      <c r="I73" s="118">
        <v>348</v>
      </c>
      <c r="J73" s="276">
        <f>E73/$I73*100</f>
        <v>46.839080459770116</v>
      </c>
    </row>
    <row r="74" spans="1:18" ht="13.5" customHeight="1" x14ac:dyDescent="0.15">
      <c r="A74" s="261"/>
      <c r="B74" s="9" t="s">
        <v>490</v>
      </c>
      <c r="C74" s="17"/>
      <c r="D74" s="194"/>
      <c r="E74" s="105">
        <v>66.260162601626021</v>
      </c>
      <c r="F74" s="106">
        <v>32.520325203252028</v>
      </c>
      <c r="G74" s="107">
        <v>1.2195121951219512</v>
      </c>
      <c r="H74" s="75"/>
      <c r="I74" s="117"/>
      <c r="J74" s="279"/>
      <c r="K74" s="75"/>
      <c r="L74" s="75"/>
      <c r="M74" s="75"/>
      <c r="N74" s="75"/>
      <c r="O74" s="75"/>
      <c r="P74" s="75"/>
      <c r="Q74" s="75"/>
      <c r="R74" s="75"/>
    </row>
    <row r="75" spans="1:18" s="57" customFormat="1" ht="13.5" customHeight="1" x14ac:dyDescent="0.15">
      <c r="A75" s="261"/>
      <c r="B75" s="56" t="s">
        <v>406</v>
      </c>
      <c r="D75" s="190">
        <v>592</v>
      </c>
      <c r="E75" s="108">
        <v>368</v>
      </c>
      <c r="F75" s="109">
        <v>195</v>
      </c>
      <c r="G75" s="110">
        <v>29</v>
      </c>
      <c r="I75" s="118">
        <v>1043</v>
      </c>
      <c r="J75" s="276">
        <f>E75/$I75*100</f>
        <v>35.282837967401726</v>
      </c>
    </row>
    <row r="76" spans="1:18" ht="13.5" customHeight="1" thickBot="1" x14ac:dyDescent="0.2">
      <c r="A76" s="262"/>
      <c r="B76" s="16"/>
      <c r="C76" s="18"/>
      <c r="D76" s="195"/>
      <c r="E76" s="111">
        <v>62.162162162162161</v>
      </c>
      <c r="F76" s="112">
        <v>32.939189189189186</v>
      </c>
      <c r="G76" s="113">
        <v>4.8986486486486482</v>
      </c>
      <c r="H76" s="75"/>
      <c r="I76" s="119"/>
      <c r="J76" s="277"/>
      <c r="K76" s="75"/>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44">
    <mergeCell ref="A71:A76"/>
    <mergeCell ref="A4:C4"/>
    <mergeCell ref="A7:A18"/>
    <mergeCell ref="A19:A24"/>
    <mergeCell ref="A25:A38"/>
    <mergeCell ref="A39:A46"/>
    <mergeCell ref="A47:A64"/>
    <mergeCell ref="A65:A70"/>
    <mergeCell ref="J5:J6"/>
    <mergeCell ref="J7:J8"/>
    <mergeCell ref="J9:J10"/>
    <mergeCell ref="J11:J12"/>
    <mergeCell ref="J13:J14"/>
    <mergeCell ref="J15:J16"/>
    <mergeCell ref="J17:J18"/>
    <mergeCell ref="J19:J20"/>
    <mergeCell ref="J21:J22"/>
    <mergeCell ref="J23:J24"/>
    <mergeCell ref="J25:J26"/>
    <mergeCell ref="J27:J28"/>
    <mergeCell ref="J29:J30"/>
    <mergeCell ref="J31:J32"/>
    <mergeCell ref="J33:J34"/>
    <mergeCell ref="J35:J36"/>
    <mergeCell ref="J37:J38"/>
    <mergeCell ref="J39:J40"/>
    <mergeCell ref="J41:J42"/>
    <mergeCell ref="J43:J44"/>
    <mergeCell ref="J45:J46"/>
    <mergeCell ref="J47:J48"/>
    <mergeCell ref="J49:J50"/>
    <mergeCell ref="J51:J52"/>
    <mergeCell ref="J53:J54"/>
    <mergeCell ref="J55:J56"/>
    <mergeCell ref="J57:J58"/>
    <mergeCell ref="J59:J60"/>
    <mergeCell ref="J61:J62"/>
    <mergeCell ref="J63:J64"/>
    <mergeCell ref="J75:J76"/>
    <mergeCell ref="J65:J66"/>
    <mergeCell ref="J67:J68"/>
    <mergeCell ref="J69:J70"/>
    <mergeCell ref="J71:J72"/>
    <mergeCell ref="J73:J7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7030A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5" t="s">
        <v>669</v>
      </c>
      <c r="G1" s="4"/>
      <c r="J1" s="4"/>
      <c r="S1" s="49" t="s">
        <v>624</v>
      </c>
    </row>
    <row r="2" spans="1:19" ht="36" customHeight="1" thickBot="1" x14ac:dyDescent="0.2">
      <c r="A2" s="5" t="s">
        <v>626</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5"/>
      <c r="H3" s="48"/>
      <c r="I3" s="28"/>
      <c r="J3" s="25"/>
      <c r="K3" s="48"/>
      <c r="L3" s="48"/>
      <c r="M3" s="48"/>
      <c r="N3" s="48"/>
      <c r="O3" s="48"/>
      <c r="P3" s="48"/>
      <c r="Q3" s="48"/>
      <c r="R3" s="48"/>
    </row>
    <row r="4" spans="1:19" ht="171.9" customHeight="1" thickBot="1" x14ac:dyDescent="0.2">
      <c r="A4" s="283" t="s">
        <v>745</v>
      </c>
      <c r="B4" s="284"/>
      <c r="C4" s="285"/>
      <c r="D4" s="52" t="s">
        <v>346</v>
      </c>
      <c r="E4" s="50" t="s">
        <v>630</v>
      </c>
      <c r="F4" s="51" t="s">
        <v>631</v>
      </c>
      <c r="G4" s="53" t="s">
        <v>347</v>
      </c>
      <c r="H4" s="19"/>
      <c r="I4" s="54" t="s">
        <v>763</v>
      </c>
      <c r="J4" s="53" t="s">
        <v>764</v>
      </c>
      <c r="K4" s="19"/>
      <c r="L4" s="19"/>
      <c r="M4" s="19"/>
      <c r="N4" s="19"/>
      <c r="O4" s="19"/>
      <c r="P4" s="19"/>
      <c r="Q4" s="19"/>
      <c r="R4" s="19"/>
      <c r="S4" s="32"/>
    </row>
    <row r="5" spans="1:19" s="57" customFormat="1" ht="13.5" customHeight="1" x14ac:dyDescent="0.15">
      <c r="A5" s="58" t="s">
        <v>30</v>
      </c>
      <c r="B5" s="59"/>
      <c r="C5" s="59"/>
      <c r="D5" s="191">
        <v>1378</v>
      </c>
      <c r="E5" s="96">
        <v>883</v>
      </c>
      <c r="F5" s="97">
        <v>458</v>
      </c>
      <c r="G5" s="98">
        <v>37</v>
      </c>
      <c r="H5" s="73"/>
      <c r="I5" s="114">
        <v>2455</v>
      </c>
      <c r="J5" s="278">
        <f>E5/$I5*100</f>
        <v>35.967413441955195</v>
      </c>
      <c r="K5" s="73"/>
      <c r="L5" s="73"/>
      <c r="M5" s="73"/>
      <c r="N5" s="73"/>
      <c r="O5" s="73"/>
      <c r="P5" s="73"/>
      <c r="Q5" s="73"/>
      <c r="R5" s="73"/>
    </row>
    <row r="6" spans="1:19" ht="13.5" customHeight="1" thickBot="1" x14ac:dyDescent="0.2">
      <c r="A6" s="7"/>
      <c r="B6" s="8"/>
      <c r="C6" s="8"/>
      <c r="D6" s="192"/>
      <c r="E6" s="99">
        <v>64.078374455732941</v>
      </c>
      <c r="F6" s="100">
        <v>33.236574746008706</v>
      </c>
      <c r="G6" s="101">
        <v>2.6850507982583456</v>
      </c>
      <c r="H6" s="74"/>
      <c r="I6" s="115"/>
      <c r="J6" s="277"/>
      <c r="K6" s="74"/>
      <c r="L6" s="74"/>
      <c r="M6" s="74"/>
      <c r="N6" s="74"/>
      <c r="O6" s="74"/>
      <c r="P6" s="74"/>
      <c r="Q6" s="74"/>
      <c r="R6" s="74"/>
    </row>
    <row r="7" spans="1:19" s="57" customFormat="1" ht="13.5" customHeight="1" x14ac:dyDescent="0.15">
      <c r="A7" s="265" t="s">
        <v>31</v>
      </c>
      <c r="B7" s="55" t="s">
        <v>33</v>
      </c>
      <c r="C7" s="60"/>
      <c r="D7" s="193">
        <v>679</v>
      </c>
      <c r="E7" s="102">
        <v>430</v>
      </c>
      <c r="F7" s="103">
        <v>233</v>
      </c>
      <c r="G7" s="104">
        <v>16</v>
      </c>
      <c r="I7" s="116">
        <v>1196</v>
      </c>
      <c r="J7" s="282">
        <f>E7/$I7*100</f>
        <v>35.953177257525084</v>
      </c>
    </row>
    <row r="8" spans="1:19" ht="13.5" customHeight="1" x14ac:dyDescent="0.15">
      <c r="A8" s="263"/>
      <c r="B8" s="148"/>
      <c r="C8" s="17"/>
      <c r="D8" s="194"/>
      <c r="E8" s="105">
        <v>63.328424153166416</v>
      </c>
      <c r="F8" s="106">
        <v>34.315169366715757</v>
      </c>
      <c r="G8" s="107">
        <v>2.3564064801178204</v>
      </c>
      <c r="H8" s="75"/>
      <c r="I8" s="117"/>
      <c r="J8" s="280"/>
      <c r="K8" s="75"/>
      <c r="L8" s="75"/>
      <c r="M8" s="75"/>
      <c r="N8" s="75"/>
      <c r="O8" s="75"/>
      <c r="P8" s="75"/>
      <c r="Q8" s="75"/>
      <c r="R8" s="75"/>
    </row>
    <row r="9" spans="1:19" s="57" customFormat="1" ht="13.5" customHeight="1" x14ac:dyDescent="0.15">
      <c r="A9" s="263"/>
      <c r="B9" s="56" t="s">
        <v>35</v>
      </c>
      <c r="D9" s="190">
        <v>113</v>
      </c>
      <c r="E9" s="108">
        <v>73</v>
      </c>
      <c r="F9" s="109">
        <v>37</v>
      </c>
      <c r="G9" s="110">
        <v>3</v>
      </c>
      <c r="I9" s="118">
        <v>223</v>
      </c>
      <c r="J9" s="280">
        <f>E9/$I9*100</f>
        <v>32.735426008968609</v>
      </c>
    </row>
    <row r="10" spans="1:19" ht="13.5" customHeight="1" x14ac:dyDescent="0.15">
      <c r="A10" s="263"/>
      <c r="B10" s="148"/>
      <c r="C10" s="17"/>
      <c r="D10" s="194"/>
      <c r="E10" s="105">
        <v>64.601769911504419</v>
      </c>
      <c r="F10" s="106">
        <v>32.743362831858406</v>
      </c>
      <c r="G10" s="107">
        <v>2.6548672566371683</v>
      </c>
      <c r="H10" s="75"/>
      <c r="I10" s="117"/>
      <c r="J10" s="280"/>
      <c r="K10" s="75"/>
      <c r="L10" s="75"/>
      <c r="M10" s="75"/>
      <c r="N10" s="75"/>
      <c r="O10" s="75"/>
      <c r="P10" s="75"/>
      <c r="Q10" s="75"/>
      <c r="R10" s="75"/>
    </row>
    <row r="11" spans="1:19" s="57" customFormat="1" ht="13.5" customHeight="1" x14ac:dyDescent="0.15">
      <c r="A11" s="263"/>
      <c r="B11" s="56" t="s">
        <v>37</v>
      </c>
      <c r="D11" s="190">
        <v>338</v>
      </c>
      <c r="E11" s="108">
        <v>219</v>
      </c>
      <c r="F11" s="109">
        <v>109</v>
      </c>
      <c r="G11" s="110">
        <v>10</v>
      </c>
      <c r="I11" s="118">
        <v>607</v>
      </c>
      <c r="J11" s="280">
        <f>E11/$I11*100</f>
        <v>36.079077429983528</v>
      </c>
    </row>
    <row r="12" spans="1:19" ht="13.5" customHeight="1" x14ac:dyDescent="0.15">
      <c r="A12" s="263"/>
      <c r="B12" s="148"/>
      <c r="C12" s="17"/>
      <c r="D12" s="194"/>
      <c r="E12" s="105">
        <v>64.792899408284015</v>
      </c>
      <c r="F12" s="106">
        <v>32.248520710059168</v>
      </c>
      <c r="G12" s="107">
        <v>2.9585798816568047</v>
      </c>
      <c r="H12" s="75"/>
      <c r="I12" s="117"/>
      <c r="J12" s="280"/>
      <c r="K12" s="75"/>
      <c r="L12" s="75"/>
      <c r="M12" s="75"/>
      <c r="N12" s="75"/>
      <c r="O12" s="75"/>
      <c r="P12" s="75"/>
      <c r="Q12" s="75"/>
      <c r="R12" s="75"/>
    </row>
    <row r="13" spans="1:19" s="57" customFormat="1" ht="13.5" customHeight="1" x14ac:dyDescent="0.15">
      <c r="A13" s="263"/>
      <c r="B13" s="56" t="s">
        <v>39</v>
      </c>
      <c r="D13" s="190">
        <v>89</v>
      </c>
      <c r="E13" s="108">
        <v>63</v>
      </c>
      <c r="F13" s="109">
        <v>23</v>
      </c>
      <c r="G13" s="110">
        <v>3</v>
      </c>
      <c r="I13" s="118">
        <v>159</v>
      </c>
      <c r="J13" s="280">
        <f>E13/$I13*100</f>
        <v>39.622641509433961</v>
      </c>
    </row>
    <row r="14" spans="1:19" ht="13.5" customHeight="1" x14ac:dyDescent="0.15">
      <c r="A14" s="263"/>
      <c r="B14" s="148"/>
      <c r="C14" s="17"/>
      <c r="D14" s="194"/>
      <c r="E14" s="105">
        <v>70.786516853932582</v>
      </c>
      <c r="F14" s="106">
        <v>25.842696629213485</v>
      </c>
      <c r="G14" s="107">
        <v>3.3707865168539324</v>
      </c>
      <c r="H14" s="75"/>
      <c r="I14" s="117"/>
      <c r="J14" s="280"/>
      <c r="K14" s="75"/>
      <c r="L14" s="75"/>
      <c r="M14" s="75"/>
      <c r="N14" s="75"/>
      <c r="O14" s="75"/>
      <c r="P14" s="75"/>
      <c r="Q14" s="75"/>
      <c r="R14" s="75"/>
    </row>
    <row r="15" spans="1:19" s="57" customFormat="1" ht="13.5" customHeight="1" x14ac:dyDescent="0.15">
      <c r="A15" s="263"/>
      <c r="B15" s="56" t="s">
        <v>41</v>
      </c>
      <c r="D15" s="190">
        <v>112</v>
      </c>
      <c r="E15" s="108">
        <v>72</v>
      </c>
      <c r="F15" s="109">
        <v>37</v>
      </c>
      <c r="G15" s="110">
        <v>3</v>
      </c>
      <c r="I15" s="118">
        <v>186</v>
      </c>
      <c r="J15" s="280">
        <f>E15/$I15*100</f>
        <v>38.70967741935484</v>
      </c>
    </row>
    <row r="16" spans="1:19" ht="13.5" customHeight="1" x14ac:dyDescent="0.15">
      <c r="A16" s="263"/>
      <c r="B16" s="148"/>
      <c r="C16" s="17"/>
      <c r="D16" s="194"/>
      <c r="E16" s="105">
        <v>64.285714285714292</v>
      </c>
      <c r="F16" s="106">
        <v>33.035714285714285</v>
      </c>
      <c r="G16" s="107">
        <v>2.6785714285714284</v>
      </c>
      <c r="H16" s="75"/>
      <c r="I16" s="117"/>
      <c r="J16" s="280"/>
      <c r="K16" s="75"/>
      <c r="L16" s="75"/>
      <c r="M16" s="75"/>
      <c r="N16" s="75"/>
      <c r="O16" s="75"/>
      <c r="P16" s="75"/>
      <c r="Q16" s="75"/>
      <c r="R16" s="75"/>
    </row>
    <row r="17" spans="1:18" s="57" customFormat="1" ht="13.5" customHeight="1" x14ac:dyDescent="0.15">
      <c r="A17" s="263"/>
      <c r="B17" s="56" t="s">
        <v>43</v>
      </c>
      <c r="D17" s="190">
        <v>47</v>
      </c>
      <c r="E17" s="108">
        <v>26</v>
      </c>
      <c r="F17" s="109">
        <v>19</v>
      </c>
      <c r="G17" s="110">
        <v>2</v>
      </c>
      <c r="I17" s="118">
        <v>84</v>
      </c>
      <c r="J17" s="280">
        <f>E17/$I17*100</f>
        <v>30.952380952380953</v>
      </c>
    </row>
    <row r="18" spans="1:18" ht="13.5" customHeight="1" thickBot="1" x14ac:dyDescent="0.2">
      <c r="A18" s="264"/>
      <c r="B18" s="150"/>
      <c r="C18" s="18"/>
      <c r="D18" s="195"/>
      <c r="E18" s="111">
        <v>55.319148936170215</v>
      </c>
      <c r="F18" s="112">
        <v>40.425531914893611</v>
      </c>
      <c r="G18" s="113">
        <v>4.2553191489361701</v>
      </c>
      <c r="H18" s="75"/>
      <c r="I18" s="119"/>
      <c r="J18" s="281"/>
      <c r="K18" s="75"/>
      <c r="L18" s="75"/>
      <c r="M18" s="75"/>
      <c r="N18" s="75"/>
      <c r="O18" s="75"/>
      <c r="P18" s="75"/>
      <c r="Q18" s="75"/>
      <c r="R18" s="75"/>
    </row>
    <row r="19" spans="1:18" s="57" customFormat="1" ht="13.5" customHeight="1" x14ac:dyDescent="0.15">
      <c r="A19" s="265" t="s">
        <v>0</v>
      </c>
      <c r="B19" s="55" t="s">
        <v>1</v>
      </c>
      <c r="C19" s="217"/>
      <c r="D19" s="193">
        <v>572</v>
      </c>
      <c r="E19" s="102">
        <v>361</v>
      </c>
      <c r="F19" s="103">
        <v>196</v>
      </c>
      <c r="G19" s="104">
        <v>15</v>
      </c>
      <c r="I19" s="116">
        <v>993</v>
      </c>
      <c r="J19" s="282">
        <f>E19/$I19*100</f>
        <v>36.354481369587113</v>
      </c>
    </row>
    <row r="20" spans="1:18" ht="13.5" customHeight="1" x14ac:dyDescent="0.15">
      <c r="A20" s="263"/>
      <c r="B20" s="56"/>
      <c r="C20" s="218"/>
      <c r="D20" s="190"/>
      <c r="E20" s="219">
        <v>63.111888111888113</v>
      </c>
      <c r="F20" s="220">
        <v>34.265734265734267</v>
      </c>
      <c r="G20" s="221">
        <v>2.6223776223776225</v>
      </c>
      <c r="H20" s="75"/>
      <c r="I20" s="255"/>
      <c r="J20" s="280"/>
      <c r="K20" s="75"/>
      <c r="L20" s="75"/>
      <c r="M20" s="75"/>
      <c r="N20" s="75"/>
      <c r="O20" s="75"/>
      <c r="P20" s="75"/>
      <c r="Q20" s="75"/>
      <c r="R20" s="75"/>
    </row>
    <row r="21" spans="1:18" s="57" customFormat="1" ht="13.5" customHeight="1" x14ac:dyDescent="0.15">
      <c r="A21" s="263"/>
      <c r="B21" s="149" t="s">
        <v>2</v>
      </c>
      <c r="C21" s="229"/>
      <c r="D21" s="206">
        <v>791</v>
      </c>
      <c r="E21" s="230">
        <v>514</v>
      </c>
      <c r="F21" s="231">
        <v>256</v>
      </c>
      <c r="G21" s="232">
        <v>21</v>
      </c>
      <c r="I21" s="256">
        <v>1427</v>
      </c>
      <c r="J21" s="280">
        <f>E21/$I21*100</f>
        <v>36.019621583742115</v>
      </c>
    </row>
    <row r="22" spans="1:18" ht="13.5" customHeight="1" x14ac:dyDescent="0.15">
      <c r="A22" s="263"/>
      <c r="B22" s="148"/>
      <c r="C22" s="17"/>
      <c r="D22" s="194"/>
      <c r="E22" s="105">
        <v>64.981036662452595</v>
      </c>
      <c r="F22" s="106">
        <v>32.364096080910244</v>
      </c>
      <c r="G22" s="107">
        <v>2.6548672566371683</v>
      </c>
      <c r="H22" s="75"/>
      <c r="I22" s="117"/>
      <c r="J22" s="280"/>
      <c r="K22" s="75"/>
      <c r="L22" s="75"/>
      <c r="M22" s="75"/>
      <c r="N22" s="75"/>
      <c r="O22" s="75"/>
      <c r="P22" s="75"/>
      <c r="Q22" s="75"/>
      <c r="R22" s="75"/>
    </row>
    <row r="23" spans="1:18" s="57" customFormat="1" ht="13.5" customHeight="1" x14ac:dyDescent="0.15">
      <c r="A23" s="263"/>
      <c r="B23" s="56" t="s">
        <v>46</v>
      </c>
      <c r="D23" s="190">
        <v>15</v>
      </c>
      <c r="E23" s="108">
        <v>8</v>
      </c>
      <c r="F23" s="109">
        <v>6</v>
      </c>
      <c r="G23" s="110">
        <v>1</v>
      </c>
      <c r="I23" s="118">
        <v>35</v>
      </c>
      <c r="J23" s="280">
        <f>E23/$I23*100</f>
        <v>22.857142857142858</v>
      </c>
    </row>
    <row r="24" spans="1:18" ht="13.5" customHeight="1" thickBot="1" x14ac:dyDescent="0.2">
      <c r="A24" s="264"/>
      <c r="B24" s="150"/>
      <c r="C24" s="18"/>
      <c r="D24" s="195"/>
      <c r="E24" s="111">
        <v>53.333333333333336</v>
      </c>
      <c r="F24" s="112">
        <v>40</v>
      </c>
      <c r="G24" s="113">
        <v>6.666666666666667</v>
      </c>
      <c r="H24" s="75"/>
      <c r="I24" s="119"/>
      <c r="J24" s="281"/>
      <c r="K24" s="75"/>
      <c r="L24" s="75"/>
      <c r="M24" s="75"/>
      <c r="N24" s="75"/>
      <c r="O24" s="75"/>
      <c r="P24" s="75"/>
      <c r="Q24" s="75"/>
      <c r="R24" s="75"/>
    </row>
    <row r="25" spans="1:18" s="57" customFormat="1" ht="13.5" customHeight="1" x14ac:dyDescent="0.15">
      <c r="A25" s="265" t="s">
        <v>44</v>
      </c>
      <c r="B25" s="55" t="s">
        <v>3</v>
      </c>
      <c r="C25" s="60"/>
      <c r="D25" s="196">
        <v>46</v>
      </c>
      <c r="E25" s="102">
        <v>28</v>
      </c>
      <c r="F25" s="103">
        <v>18</v>
      </c>
      <c r="G25" s="104">
        <v>0</v>
      </c>
      <c r="I25" s="116">
        <v>119</v>
      </c>
      <c r="J25" s="282">
        <f>E25/$I25*100</f>
        <v>23.52941176470588</v>
      </c>
    </row>
    <row r="26" spans="1:18" ht="13.5" customHeight="1" x14ac:dyDescent="0.15">
      <c r="A26" s="263"/>
      <c r="B26" s="56"/>
      <c r="D26" s="191"/>
      <c r="E26" s="219">
        <v>60.869565217391312</v>
      </c>
      <c r="F26" s="220">
        <v>39.130434782608695</v>
      </c>
      <c r="G26" s="221">
        <v>0</v>
      </c>
      <c r="H26" s="75"/>
      <c r="I26" s="255"/>
      <c r="J26" s="280"/>
      <c r="K26" s="75"/>
      <c r="L26" s="75"/>
      <c r="M26" s="75"/>
      <c r="N26" s="75"/>
      <c r="O26" s="75"/>
      <c r="P26" s="75"/>
      <c r="Q26" s="75"/>
      <c r="R26" s="75"/>
    </row>
    <row r="27" spans="1:18" s="57" customFormat="1" ht="13.5" customHeight="1" x14ac:dyDescent="0.15">
      <c r="A27" s="263"/>
      <c r="B27" s="149" t="s">
        <v>4</v>
      </c>
      <c r="C27" s="229"/>
      <c r="D27" s="207">
        <v>114</v>
      </c>
      <c r="E27" s="230">
        <v>76</v>
      </c>
      <c r="F27" s="231">
        <v>37</v>
      </c>
      <c r="G27" s="232">
        <v>1</v>
      </c>
      <c r="I27" s="256">
        <v>208</v>
      </c>
      <c r="J27" s="280">
        <f>E27/$I27*100</f>
        <v>36.538461538461533</v>
      </c>
    </row>
    <row r="28" spans="1:18" ht="13.5" customHeight="1" x14ac:dyDescent="0.15">
      <c r="A28" s="263"/>
      <c r="B28" s="56"/>
      <c r="D28" s="191"/>
      <c r="E28" s="219">
        <v>66.666666666666657</v>
      </c>
      <c r="F28" s="220">
        <v>32.456140350877192</v>
      </c>
      <c r="G28" s="221">
        <v>0.8771929824561403</v>
      </c>
      <c r="H28" s="75"/>
      <c r="I28" s="255"/>
      <c r="J28" s="280"/>
      <c r="K28" s="75"/>
      <c r="L28" s="75"/>
      <c r="M28" s="75"/>
      <c r="N28" s="75"/>
      <c r="O28" s="75"/>
      <c r="P28" s="75"/>
      <c r="Q28" s="75"/>
      <c r="R28" s="75"/>
    </row>
    <row r="29" spans="1:18" s="57" customFormat="1" ht="13.5" customHeight="1" x14ac:dyDescent="0.15">
      <c r="A29" s="263"/>
      <c r="B29" s="149" t="s">
        <v>5</v>
      </c>
      <c r="C29" s="229"/>
      <c r="D29" s="207">
        <v>217</v>
      </c>
      <c r="E29" s="230">
        <v>138</v>
      </c>
      <c r="F29" s="231">
        <v>79</v>
      </c>
      <c r="G29" s="232">
        <v>0</v>
      </c>
      <c r="I29" s="256">
        <v>358</v>
      </c>
      <c r="J29" s="280">
        <f>E29/$I29*100</f>
        <v>38.547486033519554</v>
      </c>
    </row>
    <row r="30" spans="1:18" ht="13.5" customHeight="1" x14ac:dyDescent="0.15">
      <c r="A30" s="263"/>
      <c r="B30" s="148"/>
      <c r="C30" s="17"/>
      <c r="D30" s="197"/>
      <c r="E30" s="105">
        <v>63.594470046082954</v>
      </c>
      <c r="F30" s="106">
        <v>36.405529953917046</v>
      </c>
      <c r="G30" s="107">
        <v>0</v>
      </c>
      <c r="H30" s="75"/>
      <c r="I30" s="117"/>
      <c r="J30" s="280"/>
      <c r="K30" s="75"/>
      <c r="L30" s="75"/>
      <c r="M30" s="75"/>
      <c r="N30" s="75"/>
      <c r="O30" s="75"/>
      <c r="P30" s="75"/>
      <c r="Q30" s="75"/>
      <c r="R30" s="75"/>
    </row>
    <row r="31" spans="1:18" s="57" customFormat="1" ht="13.5" customHeight="1" x14ac:dyDescent="0.15">
      <c r="A31" s="263"/>
      <c r="B31" s="149" t="s">
        <v>6</v>
      </c>
      <c r="C31" s="229"/>
      <c r="D31" s="207">
        <v>283</v>
      </c>
      <c r="E31" s="230">
        <v>187</v>
      </c>
      <c r="F31" s="231">
        <v>92</v>
      </c>
      <c r="G31" s="232">
        <v>4</v>
      </c>
      <c r="I31" s="256">
        <v>457</v>
      </c>
      <c r="J31" s="280">
        <f>E31/$I31*100</f>
        <v>40.919037199124723</v>
      </c>
    </row>
    <row r="32" spans="1:18" ht="13.5" customHeight="1" x14ac:dyDescent="0.15">
      <c r="A32" s="263"/>
      <c r="B32" s="148"/>
      <c r="C32" s="17"/>
      <c r="D32" s="197"/>
      <c r="E32" s="105">
        <v>66.077738515901061</v>
      </c>
      <c r="F32" s="106">
        <v>32.508833922261481</v>
      </c>
      <c r="G32" s="107">
        <v>1.4134275618374559</v>
      </c>
      <c r="H32" s="75"/>
      <c r="I32" s="117"/>
      <c r="J32" s="280"/>
      <c r="K32" s="75"/>
      <c r="L32" s="75"/>
      <c r="M32" s="75"/>
      <c r="N32" s="75"/>
      <c r="O32" s="75"/>
      <c r="P32" s="75"/>
      <c r="Q32" s="75"/>
      <c r="R32" s="75"/>
    </row>
    <row r="33" spans="1:18" s="57" customFormat="1" ht="13.5" customHeight="1" x14ac:dyDescent="0.15">
      <c r="A33" s="263"/>
      <c r="B33" s="149" t="s">
        <v>7</v>
      </c>
      <c r="C33" s="229"/>
      <c r="D33" s="207">
        <v>308</v>
      </c>
      <c r="E33" s="230">
        <v>193</v>
      </c>
      <c r="F33" s="231">
        <v>109</v>
      </c>
      <c r="G33" s="232">
        <v>6</v>
      </c>
      <c r="I33" s="256">
        <v>531</v>
      </c>
      <c r="J33" s="280">
        <f>E33/$I33*100</f>
        <v>36.346516007532955</v>
      </c>
    </row>
    <row r="34" spans="1:18" ht="13.5" customHeight="1" x14ac:dyDescent="0.15">
      <c r="A34" s="263"/>
      <c r="B34" s="148"/>
      <c r="C34" s="17"/>
      <c r="D34" s="197"/>
      <c r="E34" s="105">
        <v>62.662337662337663</v>
      </c>
      <c r="F34" s="106">
        <v>35.38961038961039</v>
      </c>
      <c r="G34" s="107">
        <v>1.948051948051948</v>
      </c>
      <c r="H34" s="75"/>
      <c r="I34" s="117"/>
      <c r="J34" s="280"/>
      <c r="K34" s="75"/>
      <c r="L34" s="75"/>
      <c r="M34" s="75"/>
      <c r="N34" s="75"/>
      <c r="O34" s="75"/>
      <c r="P34" s="75"/>
      <c r="Q34" s="75"/>
      <c r="R34" s="75"/>
    </row>
    <row r="35" spans="1:18" s="57" customFormat="1" ht="13.5" customHeight="1" x14ac:dyDescent="0.15">
      <c r="A35" s="263"/>
      <c r="B35" s="149" t="s">
        <v>45</v>
      </c>
      <c r="C35" s="229"/>
      <c r="D35" s="207">
        <v>397</v>
      </c>
      <c r="E35" s="230">
        <v>253</v>
      </c>
      <c r="F35" s="231">
        <v>119</v>
      </c>
      <c r="G35" s="232">
        <v>25</v>
      </c>
      <c r="I35" s="256">
        <v>750</v>
      </c>
      <c r="J35" s="280">
        <f>E35/$I35*100</f>
        <v>33.733333333333334</v>
      </c>
    </row>
    <row r="36" spans="1:18" ht="13.5" customHeight="1" x14ac:dyDescent="0.15">
      <c r="A36" s="263"/>
      <c r="B36" s="148"/>
      <c r="C36" s="17"/>
      <c r="D36" s="197"/>
      <c r="E36" s="105">
        <v>63.727959697732992</v>
      </c>
      <c r="F36" s="106">
        <v>29.974811083123427</v>
      </c>
      <c r="G36" s="107">
        <v>6.2972292191435768</v>
      </c>
      <c r="H36" s="75"/>
      <c r="I36" s="117"/>
      <c r="J36" s="280"/>
      <c r="K36" s="75"/>
      <c r="L36" s="75"/>
      <c r="M36" s="75"/>
      <c r="N36" s="75"/>
      <c r="O36" s="75"/>
      <c r="P36" s="75"/>
      <c r="Q36" s="75"/>
      <c r="R36" s="75"/>
    </row>
    <row r="37" spans="1:18" s="57" customFormat="1" ht="13.5" customHeight="1" x14ac:dyDescent="0.15">
      <c r="A37" s="263"/>
      <c r="B37" s="56" t="s">
        <v>46</v>
      </c>
      <c r="D37" s="191">
        <v>13</v>
      </c>
      <c r="E37" s="108">
        <v>8</v>
      </c>
      <c r="F37" s="109">
        <v>4</v>
      </c>
      <c r="G37" s="110">
        <v>1</v>
      </c>
      <c r="I37" s="118">
        <v>32</v>
      </c>
      <c r="J37" s="280">
        <f>E37/$I37*100</f>
        <v>25</v>
      </c>
    </row>
    <row r="38" spans="1:18" ht="13.5" customHeight="1" thickBot="1" x14ac:dyDescent="0.2">
      <c r="A38" s="263"/>
      <c r="B38" s="56"/>
      <c r="D38" s="192"/>
      <c r="E38" s="111">
        <v>61.53846153846154</v>
      </c>
      <c r="F38" s="112">
        <v>30.76923076923077</v>
      </c>
      <c r="G38" s="113">
        <v>7.6923076923076925</v>
      </c>
      <c r="H38" s="75"/>
      <c r="I38" s="119"/>
      <c r="J38" s="281"/>
      <c r="K38" s="75"/>
      <c r="L38" s="75"/>
      <c r="M38" s="75"/>
      <c r="N38" s="75"/>
      <c r="O38" s="75"/>
      <c r="P38" s="75"/>
      <c r="Q38" s="75"/>
      <c r="R38" s="75"/>
    </row>
    <row r="39" spans="1:18" s="57" customFormat="1" ht="13.5" customHeight="1" x14ac:dyDescent="0.15">
      <c r="A39" s="265" t="s">
        <v>47</v>
      </c>
      <c r="B39" s="55" t="s">
        <v>49</v>
      </c>
      <c r="C39" s="217"/>
      <c r="D39" s="190">
        <v>191</v>
      </c>
      <c r="E39" s="108">
        <v>110</v>
      </c>
      <c r="F39" s="109">
        <v>78</v>
      </c>
      <c r="G39" s="110">
        <v>3</v>
      </c>
      <c r="I39" s="118">
        <v>365</v>
      </c>
      <c r="J39" s="282">
        <f>E39/$I39*100</f>
        <v>30.136986301369863</v>
      </c>
    </row>
    <row r="40" spans="1:18" ht="13.5" customHeight="1" x14ac:dyDescent="0.15">
      <c r="A40" s="263"/>
      <c r="B40" s="56"/>
      <c r="C40" s="218"/>
      <c r="D40" s="190"/>
      <c r="E40" s="219">
        <v>57.591623036649217</v>
      </c>
      <c r="F40" s="220">
        <v>40.837696335078533</v>
      </c>
      <c r="G40" s="221">
        <v>1.5706806282722512</v>
      </c>
      <c r="H40" s="75"/>
      <c r="I40" s="255"/>
      <c r="J40" s="280"/>
      <c r="K40" s="75"/>
      <c r="L40" s="75"/>
      <c r="M40" s="75"/>
      <c r="N40" s="75"/>
      <c r="O40" s="75"/>
      <c r="P40" s="75"/>
      <c r="Q40" s="75"/>
      <c r="R40" s="75"/>
    </row>
    <row r="41" spans="1:18" s="57" customFormat="1" ht="13.5" customHeight="1" x14ac:dyDescent="0.15">
      <c r="A41" s="263"/>
      <c r="B41" s="149" t="s">
        <v>51</v>
      </c>
      <c r="C41" s="246"/>
      <c r="D41" s="206">
        <v>1006</v>
      </c>
      <c r="E41" s="230">
        <v>642</v>
      </c>
      <c r="F41" s="231">
        <v>334</v>
      </c>
      <c r="G41" s="232">
        <v>30</v>
      </c>
      <c r="I41" s="256">
        <v>1728</v>
      </c>
      <c r="J41" s="280">
        <f>E41/$I41*100</f>
        <v>37.152777777777779</v>
      </c>
    </row>
    <row r="42" spans="1:18" ht="13.5" customHeight="1" x14ac:dyDescent="0.15">
      <c r="A42" s="263"/>
      <c r="B42" s="148"/>
      <c r="C42" s="243"/>
      <c r="D42" s="194"/>
      <c r="E42" s="105">
        <v>63.817097415506964</v>
      </c>
      <c r="F42" s="106">
        <v>33.20079522862823</v>
      </c>
      <c r="G42" s="107">
        <v>2.982107355864811</v>
      </c>
      <c r="H42" s="75"/>
      <c r="I42" s="117"/>
      <c r="J42" s="280"/>
      <c r="K42" s="75"/>
      <c r="L42" s="75"/>
      <c r="M42" s="75"/>
      <c r="N42" s="75"/>
      <c r="O42" s="75"/>
      <c r="P42" s="75"/>
      <c r="Q42" s="75"/>
      <c r="R42" s="75"/>
    </row>
    <row r="43" spans="1:18" s="57" customFormat="1" ht="13.5" customHeight="1" x14ac:dyDescent="0.15">
      <c r="A43" s="263"/>
      <c r="B43" s="149" t="s">
        <v>52</v>
      </c>
      <c r="C43" s="246"/>
      <c r="D43" s="206">
        <v>165</v>
      </c>
      <c r="E43" s="230">
        <v>121</v>
      </c>
      <c r="F43" s="231">
        <v>42</v>
      </c>
      <c r="G43" s="232">
        <v>2</v>
      </c>
      <c r="I43" s="256">
        <v>317</v>
      </c>
      <c r="J43" s="280">
        <f>E43/$I43*100</f>
        <v>38.170347003154575</v>
      </c>
    </row>
    <row r="44" spans="1:18" ht="13.5" customHeight="1" x14ac:dyDescent="0.15">
      <c r="A44" s="263"/>
      <c r="B44" s="148"/>
      <c r="C44" s="243"/>
      <c r="D44" s="194"/>
      <c r="E44" s="105">
        <v>73.333333333333329</v>
      </c>
      <c r="F44" s="106">
        <v>25.454545454545453</v>
      </c>
      <c r="G44" s="107">
        <v>1.2121212121212122</v>
      </c>
      <c r="H44" s="75"/>
      <c r="I44" s="117"/>
      <c r="J44" s="280"/>
      <c r="K44" s="75"/>
      <c r="L44" s="75"/>
      <c r="M44" s="75"/>
      <c r="N44" s="75"/>
      <c r="O44" s="75"/>
      <c r="P44" s="75"/>
      <c r="Q44" s="75"/>
      <c r="R44" s="75"/>
    </row>
    <row r="45" spans="1:18" s="57" customFormat="1" ht="13.5" customHeight="1" x14ac:dyDescent="0.15">
      <c r="A45" s="263"/>
      <c r="B45" s="56" t="s">
        <v>72</v>
      </c>
      <c r="C45" s="244"/>
      <c r="D45" s="190">
        <v>16</v>
      </c>
      <c r="E45" s="108">
        <v>10</v>
      </c>
      <c r="F45" s="109">
        <v>4</v>
      </c>
      <c r="G45" s="110">
        <v>2</v>
      </c>
      <c r="I45" s="118">
        <v>45</v>
      </c>
      <c r="J45" s="280">
        <f>E45/$I45*100</f>
        <v>22.222222222222221</v>
      </c>
    </row>
    <row r="46" spans="1:18" ht="13.5" customHeight="1" thickBot="1" x14ac:dyDescent="0.2">
      <c r="A46" s="264"/>
      <c r="B46" s="150"/>
      <c r="C46" s="245"/>
      <c r="D46" s="195"/>
      <c r="E46" s="111">
        <v>62.5</v>
      </c>
      <c r="F46" s="112">
        <v>25</v>
      </c>
      <c r="G46" s="113">
        <v>12.5</v>
      </c>
      <c r="H46" s="75"/>
      <c r="I46" s="119"/>
      <c r="J46" s="281"/>
      <c r="K46" s="75"/>
      <c r="L46" s="75"/>
      <c r="M46" s="75"/>
      <c r="N46" s="75"/>
      <c r="O46" s="75"/>
      <c r="P46" s="75"/>
      <c r="Q46" s="75"/>
      <c r="R46" s="75"/>
    </row>
    <row r="47" spans="1:18" s="57" customFormat="1" ht="13.5" customHeight="1" x14ac:dyDescent="0.15">
      <c r="A47" s="265" t="s">
        <v>224</v>
      </c>
      <c r="B47" s="55" t="s">
        <v>54</v>
      </c>
      <c r="C47" s="217"/>
      <c r="D47" s="190">
        <v>35</v>
      </c>
      <c r="E47" s="108">
        <v>21</v>
      </c>
      <c r="F47" s="109">
        <v>14</v>
      </c>
      <c r="G47" s="110">
        <v>0</v>
      </c>
      <c r="I47" s="118">
        <v>95</v>
      </c>
      <c r="J47" s="282">
        <f>E47/$I47*100</f>
        <v>22.105263157894736</v>
      </c>
    </row>
    <row r="48" spans="1:18" ht="13.5" customHeight="1" x14ac:dyDescent="0.15">
      <c r="A48" s="263"/>
      <c r="B48" s="56"/>
      <c r="C48" s="218"/>
      <c r="D48" s="190"/>
      <c r="E48" s="219">
        <v>60</v>
      </c>
      <c r="F48" s="220">
        <v>40</v>
      </c>
      <c r="G48" s="221">
        <v>0</v>
      </c>
      <c r="H48" s="75"/>
      <c r="I48" s="255"/>
      <c r="J48" s="280"/>
      <c r="K48" s="75"/>
      <c r="L48" s="75"/>
      <c r="M48" s="75"/>
      <c r="N48" s="75"/>
      <c r="O48" s="75"/>
      <c r="P48" s="75"/>
      <c r="Q48" s="75"/>
      <c r="R48" s="75"/>
    </row>
    <row r="49" spans="1:18" s="57" customFormat="1" ht="13.5" customHeight="1" x14ac:dyDescent="0.15">
      <c r="A49" s="263"/>
      <c r="B49" s="149" t="s">
        <v>393</v>
      </c>
      <c r="C49" s="246"/>
      <c r="D49" s="206">
        <v>190</v>
      </c>
      <c r="E49" s="230">
        <v>112</v>
      </c>
      <c r="F49" s="231">
        <v>76</v>
      </c>
      <c r="G49" s="232">
        <v>2</v>
      </c>
      <c r="I49" s="256">
        <v>332</v>
      </c>
      <c r="J49" s="280">
        <f>E49/$I49*100</f>
        <v>33.734939759036145</v>
      </c>
    </row>
    <row r="50" spans="1:18" ht="13.5" customHeight="1" x14ac:dyDescent="0.15">
      <c r="A50" s="263"/>
      <c r="B50" s="148"/>
      <c r="C50" s="243"/>
      <c r="D50" s="194"/>
      <c r="E50" s="105">
        <v>58.947368421052623</v>
      </c>
      <c r="F50" s="106">
        <v>40</v>
      </c>
      <c r="G50" s="107">
        <v>1.0526315789473684</v>
      </c>
      <c r="H50" s="75"/>
      <c r="I50" s="117"/>
      <c r="J50" s="280"/>
      <c r="K50" s="75"/>
      <c r="L50" s="75"/>
      <c r="M50" s="75"/>
      <c r="N50" s="75"/>
      <c r="O50" s="75"/>
      <c r="P50" s="75"/>
      <c r="Q50" s="75"/>
      <c r="R50" s="75"/>
    </row>
    <row r="51" spans="1:18" s="57" customFormat="1" ht="13.5" customHeight="1" x14ac:dyDescent="0.15">
      <c r="A51" s="263"/>
      <c r="B51" s="149" t="s">
        <v>56</v>
      </c>
      <c r="C51" s="246"/>
      <c r="D51" s="206">
        <v>126</v>
      </c>
      <c r="E51" s="230">
        <v>81</v>
      </c>
      <c r="F51" s="231">
        <v>43</v>
      </c>
      <c r="G51" s="232">
        <v>2</v>
      </c>
      <c r="I51" s="256">
        <v>216</v>
      </c>
      <c r="J51" s="280">
        <f>E51/$I51*100</f>
        <v>37.5</v>
      </c>
    </row>
    <row r="52" spans="1:18" ht="13.5" customHeight="1" x14ac:dyDescent="0.15">
      <c r="A52" s="263"/>
      <c r="B52" s="148"/>
      <c r="C52" s="243"/>
      <c r="D52" s="194"/>
      <c r="E52" s="105">
        <v>64.285714285714292</v>
      </c>
      <c r="F52" s="106">
        <v>34.126984126984127</v>
      </c>
      <c r="G52" s="107">
        <v>1.5873015873015872</v>
      </c>
      <c r="H52" s="75"/>
      <c r="I52" s="117"/>
      <c r="J52" s="280"/>
      <c r="K52" s="75"/>
      <c r="L52" s="75"/>
      <c r="M52" s="75"/>
      <c r="N52" s="75"/>
      <c r="O52" s="75"/>
      <c r="P52" s="75"/>
      <c r="Q52" s="75"/>
      <c r="R52" s="75"/>
    </row>
    <row r="53" spans="1:18" s="57" customFormat="1" ht="13.5" customHeight="1" x14ac:dyDescent="0.15">
      <c r="A53" s="263"/>
      <c r="B53" s="149" t="s">
        <v>58</v>
      </c>
      <c r="C53" s="246"/>
      <c r="D53" s="206">
        <v>95</v>
      </c>
      <c r="E53" s="230">
        <v>65</v>
      </c>
      <c r="F53" s="231">
        <v>29</v>
      </c>
      <c r="G53" s="232">
        <v>1</v>
      </c>
      <c r="I53" s="256">
        <v>177</v>
      </c>
      <c r="J53" s="280">
        <f>E53/$I53*100</f>
        <v>36.72316384180791</v>
      </c>
    </row>
    <row r="54" spans="1:18" ht="13.5" customHeight="1" x14ac:dyDescent="0.15">
      <c r="A54" s="263"/>
      <c r="B54" s="148"/>
      <c r="C54" s="243"/>
      <c r="D54" s="194"/>
      <c r="E54" s="105">
        <v>68.421052631578945</v>
      </c>
      <c r="F54" s="106">
        <v>30.526315789473685</v>
      </c>
      <c r="G54" s="107">
        <v>1.0526315789473684</v>
      </c>
      <c r="H54" s="75"/>
      <c r="I54" s="117"/>
      <c r="J54" s="280"/>
      <c r="K54" s="75"/>
      <c r="L54" s="75"/>
      <c r="M54" s="75"/>
      <c r="N54" s="75"/>
      <c r="O54" s="75"/>
      <c r="P54" s="75"/>
      <c r="Q54" s="75"/>
      <c r="R54" s="75"/>
    </row>
    <row r="55" spans="1:18" s="57" customFormat="1" ht="13.5" customHeight="1" x14ac:dyDescent="0.15">
      <c r="A55" s="263"/>
      <c r="B55" s="149" t="s">
        <v>60</v>
      </c>
      <c r="C55" s="246"/>
      <c r="D55" s="206">
        <v>243</v>
      </c>
      <c r="E55" s="230">
        <v>160</v>
      </c>
      <c r="F55" s="231">
        <v>80</v>
      </c>
      <c r="G55" s="232">
        <v>3</v>
      </c>
      <c r="I55" s="256">
        <v>396</v>
      </c>
      <c r="J55" s="280">
        <f>E55/$I55*100</f>
        <v>40.404040404040401</v>
      </c>
    </row>
    <row r="56" spans="1:18" ht="13.5" customHeight="1" x14ac:dyDescent="0.15">
      <c r="A56" s="263"/>
      <c r="B56" s="148"/>
      <c r="C56" s="243"/>
      <c r="D56" s="194"/>
      <c r="E56" s="105">
        <v>65.843621399176953</v>
      </c>
      <c r="F56" s="106">
        <v>32.921810699588477</v>
      </c>
      <c r="G56" s="107">
        <v>1.2345679012345678</v>
      </c>
      <c r="H56" s="75"/>
      <c r="I56" s="117"/>
      <c r="J56" s="280"/>
      <c r="K56" s="75"/>
      <c r="L56" s="75"/>
      <c r="M56" s="75"/>
      <c r="N56" s="75"/>
      <c r="O56" s="75"/>
      <c r="P56" s="75"/>
      <c r="Q56" s="75"/>
      <c r="R56" s="75"/>
    </row>
    <row r="57" spans="1:18" s="57" customFormat="1" ht="13.5" customHeight="1" x14ac:dyDescent="0.15">
      <c r="A57" s="263"/>
      <c r="B57" s="149" t="s">
        <v>62</v>
      </c>
      <c r="C57" s="246"/>
      <c r="D57" s="206">
        <v>130</v>
      </c>
      <c r="E57" s="230">
        <v>91</v>
      </c>
      <c r="F57" s="231">
        <v>38</v>
      </c>
      <c r="G57" s="232">
        <v>1</v>
      </c>
      <c r="I57" s="256">
        <v>207</v>
      </c>
      <c r="J57" s="280">
        <f>E57/$I57*100</f>
        <v>43.961352657004831</v>
      </c>
    </row>
    <row r="58" spans="1:18" ht="13.5" customHeight="1" x14ac:dyDescent="0.15">
      <c r="A58" s="263"/>
      <c r="B58" s="148"/>
      <c r="C58" s="243"/>
      <c r="D58" s="194"/>
      <c r="E58" s="105">
        <v>70</v>
      </c>
      <c r="F58" s="106">
        <v>29.230769230769234</v>
      </c>
      <c r="G58" s="107">
        <v>0.76923076923076927</v>
      </c>
      <c r="H58" s="75"/>
      <c r="I58" s="117"/>
      <c r="J58" s="280"/>
      <c r="K58" s="75"/>
      <c r="L58" s="75"/>
      <c r="M58" s="75"/>
      <c r="N58" s="75"/>
      <c r="O58" s="75"/>
      <c r="P58" s="75"/>
      <c r="Q58" s="75"/>
      <c r="R58" s="75"/>
    </row>
    <row r="59" spans="1:18" s="57" customFormat="1" ht="13.5" customHeight="1" x14ac:dyDescent="0.15">
      <c r="A59" s="263"/>
      <c r="B59" s="149" t="s">
        <v>64</v>
      </c>
      <c r="C59" s="246"/>
      <c r="D59" s="206">
        <v>76</v>
      </c>
      <c r="E59" s="230">
        <v>59</v>
      </c>
      <c r="F59" s="231">
        <v>13</v>
      </c>
      <c r="G59" s="232">
        <v>4</v>
      </c>
      <c r="I59" s="256">
        <v>142</v>
      </c>
      <c r="J59" s="280">
        <f>E59/$I59*100</f>
        <v>41.549295774647888</v>
      </c>
    </row>
    <row r="60" spans="1:18" ht="13.5" customHeight="1" x14ac:dyDescent="0.15">
      <c r="A60" s="263"/>
      <c r="B60" s="148"/>
      <c r="C60" s="243"/>
      <c r="D60" s="194"/>
      <c r="E60" s="105">
        <v>77.631578947368425</v>
      </c>
      <c r="F60" s="106">
        <v>17.105263157894736</v>
      </c>
      <c r="G60" s="107">
        <v>5.2631578947368416</v>
      </c>
      <c r="H60" s="75"/>
      <c r="I60" s="117"/>
      <c r="J60" s="280"/>
      <c r="K60" s="75"/>
      <c r="L60" s="75"/>
      <c r="M60" s="75"/>
      <c r="N60" s="75"/>
      <c r="O60" s="75"/>
      <c r="P60" s="75"/>
      <c r="Q60" s="75"/>
      <c r="R60" s="75"/>
    </row>
    <row r="61" spans="1:18" s="57" customFormat="1" ht="13.5" customHeight="1" x14ac:dyDescent="0.15">
      <c r="A61" s="263"/>
      <c r="B61" s="149" t="s">
        <v>66</v>
      </c>
      <c r="C61" s="246"/>
      <c r="D61" s="206">
        <v>288</v>
      </c>
      <c r="E61" s="230">
        <v>175</v>
      </c>
      <c r="F61" s="231">
        <v>95</v>
      </c>
      <c r="G61" s="232">
        <v>18</v>
      </c>
      <c r="I61" s="256">
        <v>524</v>
      </c>
      <c r="J61" s="280">
        <f>E61/$I61*100</f>
        <v>33.396946564885496</v>
      </c>
    </row>
    <row r="62" spans="1:18" ht="13.5" customHeight="1" x14ac:dyDescent="0.15">
      <c r="A62" s="263"/>
      <c r="B62" s="148"/>
      <c r="C62" s="243"/>
      <c r="D62" s="194"/>
      <c r="E62" s="105">
        <v>60.763888888888886</v>
      </c>
      <c r="F62" s="106">
        <v>32.986111111111107</v>
      </c>
      <c r="G62" s="107">
        <v>6.25</v>
      </c>
      <c r="H62" s="75"/>
      <c r="I62" s="117"/>
      <c r="J62" s="280"/>
      <c r="K62" s="75"/>
      <c r="L62" s="75"/>
      <c r="M62" s="75"/>
      <c r="N62" s="75"/>
      <c r="O62" s="75"/>
      <c r="P62" s="75"/>
      <c r="Q62" s="75"/>
      <c r="R62" s="75"/>
    </row>
    <row r="63" spans="1:18" s="57" customFormat="1" ht="13.5" customHeight="1" x14ac:dyDescent="0.15">
      <c r="A63" s="263"/>
      <c r="B63" s="56" t="s">
        <v>67</v>
      </c>
      <c r="C63" s="244"/>
      <c r="D63" s="190">
        <v>304</v>
      </c>
      <c r="E63" s="108">
        <v>192</v>
      </c>
      <c r="F63" s="109">
        <v>105</v>
      </c>
      <c r="G63" s="110">
        <v>7</v>
      </c>
      <c r="I63" s="118">
        <v>543</v>
      </c>
      <c r="J63" s="276">
        <f>E63/$I63*100</f>
        <v>35.359116022099442</v>
      </c>
    </row>
    <row r="64" spans="1:18" ht="13.5" customHeight="1" thickBot="1" x14ac:dyDescent="0.2">
      <c r="A64" s="264"/>
      <c r="B64" s="150"/>
      <c r="C64" s="245"/>
      <c r="D64" s="195"/>
      <c r="E64" s="111">
        <v>63.157894736842103</v>
      </c>
      <c r="F64" s="112">
        <v>34.539473684210527</v>
      </c>
      <c r="G64" s="113">
        <v>2.3026315789473681</v>
      </c>
      <c r="H64" s="75"/>
      <c r="I64" s="119"/>
      <c r="J64" s="277"/>
      <c r="K64" s="75"/>
      <c r="L64" s="75"/>
      <c r="M64" s="75"/>
      <c r="N64" s="75"/>
      <c r="O64" s="75"/>
      <c r="P64" s="75"/>
      <c r="Q64" s="75"/>
      <c r="R64" s="75"/>
    </row>
    <row r="65" spans="1:18" s="57" customFormat="1" ht="13.5" customHeight="1" x14ac:dyDescent="0.15">
      <c r="A65" s="269" t="s">
        <v>73</v>
      </c>
      <c r="B65" s="55" t="s">
        <v>68</v>
      </c>
      <c r="C65" s="217"/>
      <c r="D65" s="190">
        <v>809</v>
      </c>
      <c r="E65" s="108">
        <v>534</v>
      </c>
      <c r="F65" s="109">
        <v>255</v>
      </c>
      <c r="G65" s="110">
        <v>20</v>
      </c>
      <c r="I65" s="118">
        <v>1316</v>
      </c>
      <c r="J65" s="278">
        <f>E65/$I65*100</f>
        <v>40.577507598784194</v>
      </c>
    </row>
    <row r="66" spans="1:18" ht="13.5" customHeight="1" x14ac:dyDescent="0.15">
      <c r="A66" s="263"/>
      <c r="B66" s="9" t="s">
        <v>69</v>
      </c>
      <c r="C66" s="243"/>
      <c r="D66" s="194"/>
      <c r="E66" s="105">
        <v>66.007416563658836</v>
      </c>
      <c r="F66" s="106">
        <v>31.520395550061803</v>
      </c>
      <c r="G66" s="107">
        <v>2.4721878862793574</v>
      </c>
      <c r="H66" s="75"/>
      <c r="I66" s="117"/>
      <c r="J66" s="279"/>
      <c r="K66" s="75"/>
      <c r="L66" s="75"/>
      <c r="M66" s="75"/>
      <c r="N66" s="75"/>
      <c r="O66" s="75"/>
      <c r="P66" s="75"/>
      <c r="Q66" s="75"/>
      <c r="R66" s="75"/>
    </row>
    <row r="67" spans="1:18" s="57" customFormat="1" ht="13.5" customHeight="1" x14ac:dyDescent="0.15">
      <c r="A67" s="263"/>
      <c r="B67" s="56" t="s">
        <v>70</v>
      </c>
      <c r="C67" s="244"/>
      <c r="D67" s="190">
        <v>544</v>
      </c>
      <c r="E67" s="108">
        <v>333</v>
      </c>
      <c r="F67" s="109">
        <v>196</v>
      </c>
      <c r="G67" s="110">
        <v>15</v>
      </c>
      <c r="I67" s="118">
        <v>1077</v>
      </c>
      <c r="J67" s="276">
        <f>E67/$I67*100</f>
        <v>30.919220055710305</v>
      </c>
    </row>
    <row r="68" spans="1:18" ht="13.5" customHeight="1" x14ac:dyDescent="0.15">
      <c r="A68" s="263"/>
      <c r="B68" s="9" t="s">
        <v>71</v>
      </c>
      <c r="C68" s="243"/>
      <c r="D68" s="194"/>
      <c r="E68" s="105">
        <v>61.213235294117652</v>
      </c>
      <c r="F68" s="106">
        <v>36.029411764705884</v>
      </c>
      <c r="G68" s="107">
        <v>2.7573529411764706</v>
      </c>
      <c r="H68" s="75"/>
      <c r="I68" s="117"/>
      <c r="J68" s="279"/>
      <c r="K68" s="75"/>
      <c r="L68" s="75"/>
      <c r="M68" s="75"/>
      <c r="N68" s="75"/>
      <c r="O68" s="75"/>
      <c r="P68" s="75"/>
      <c r="Q68" s="75"/>
      <c r="R68" s="75"/>
    </row>
    <row r="69" spans="1:18" s="57" customFormat="1" ht="13.5" customHeight="1" x14ac:dyDescent="0.15">
      <c r="A69" s="263"/>
      <c r="B69" s="56" t="s">
        <v>72</v>
      </c>
      <c r="C69" s="244"/>
      <c r="D69" s="190">
        <v>25</v>
      </c>
      <c r="E69" s="108">
        <v>16</v>
      </c>
      <c r="F69" s="109">
        <v>7</v>
      </c>
      <c r="G69" s="110">
        <v>2</v>
      </c>
      <c r="I69" s="118">
        <v>62</v>
      </c>
      <c r="J69" s="276">
        <f>E69/$I69*100</f>
        <v>25.806451612903224</v>
      </c>
    </row>
    <row r="70" spans="1:18" ht="13.5" customHeight="1" thickBot="1" x14ac:dyDescent="0.2">
      <c r="A70" s="264"/>
      <c r="B70" s="16"/>
      <c r="C70" s="245"/>
      <c r="D70" s="195"/>
      <c r="E70" s="111">
        <v>64</v>
      </c>
      <c r="F70" s="112">
        <v>28.000000000000004</v>
      </c>
      <c r="G70" s="113">
        <v>8</v>
      </c>
      <c r="H70" s="75"/>
      <c r="I70" s="119"/>
      <c r="J70" s="277"/>
      <c r="K70" s="75"/>
      <c r="L70" s="75"/>
      <c r="M70" s="75"/>
      <c r="N70" s="75"/>
      <c r="O70" s="75"/>
      <c r="P70" s="75"/>
      <c r="Q70" s="75"/>
      <c r="R70" s="75"/>
    </row>
    <row r="71" spans="1:18" s="57" customFormat="1" ht="13.5" customHeight="1" x14ac:dyDescent="0.15">
      <c r="A71" s="261" t="s">
        <v>404</v>
      </c>
      <c r="B71" s="56" t="s">
        <v>489</v>
      </c>
      <c r="D71" s="190">
        <v>646</v>
      </c>
      <c r="E71" s="108">
        <v>422</v>
      </c>
      <c r="F71" s="109">
        <v>218</v>
      </c>
      <c r="G71" s="110">
        <v>6</v>
      </c>
      <c r="I71" s="118">
        <v>1064</v>
      </c>
      <c r="J71" s="278">
        <f>E71/$I71*100</f>
        <v>39.661654135338345</v>
      </c>
    </row>
    <row r="72" spans="1:18" ht="13.5" customHeight="1" x14ac:dyDescent="0.15">
      <c r="A72" s="261"/>
      <c r="B72" s="9" t="s">
        <v>490</v>
      </c>
      <c r="C72" s="17"/>
      <c r="D72" s="194"/>
      <c r="E72" s="105">
        <v>65.325077399380802</v>
      </c>
      <c r="F72" s="106">
        <v>33.746130030959755</v>
      </c>
      <c r="G72" s="107">
        <v>0.92879256965944268</v>
      </c>
      <c r="H72" s="75"/>
      <c r="I72" s="117"/>
      <c r="J72" s="279"/>
      <c r="K72" s="75"/>
      <c r="L72" s="75"/>
      <c r="M72" s="75"/>
      <c r="N72" s="75"/>
      <c r="O72" s="75"/>
      <c r="P72" s="75"/>
      <c r="Q72" s="75"/>
      <c r="R72" s="75"/>
    </row>
    <row r="73" spans="1:18" s="57" customFormat="1" ht="13.5" customHeight="1" x14ac:dyDescent="0.15">
      <c r="A73" s="261"/>
      <c r="B73" s="56" t="s">
        <v>405</v>
      </c>
      <c r="D73" s="190">
        <v>180</v>
      </c>
      <c r="E73" s="108">
        <v>116</v>
      </c>
      <c r="F73" s="109">
        <v>62</v>
      </c>
      <c r="G73" s="110">
        <v>2</v>
      </c>
      <c r="I73" s="118">
        <v>348</v>
      </c>
      <c r="J73" s="276">
        <f>E73/$I73*100</f>
        <v>33.333333333333329</v>
      </c>
    </row>
    <row r="74" spans="1:18" ht="13.5" customHeight="1" x14ac:dyDescent="0.15">
      <c r="A74" s="261"/>
      <c r="B74" s="9" t="s">
        <v>490</v>
      </c>
      <c r="C74" s="17"/>
      <c r="D74" s="194"/>
      <c r="E74" s="105">
        <v>64.444444444444443</v>
      </c>
      <c r="F74" s="106">
        <v>34.444444444444443</v>
      </c>
      <c r="G74" s="107">
        <v>1.1111111111111112</v>
      </c>
      <c r="H74" s="75"/>
      <c r="I74" s="117"/>
      <c r="J74" s="279"/>
      <c r="K74" s="75"/>
      <c r="L74" s="75"/>
      <c r="M74" s="75"/>
      <c r="N74" s="75"/>
      <c r="O74" s="75"/>
      <c r="P74" s="75"/>
      <c r="Q74" s="75"/>
      <c r="R74" s="75"/>
    </row>
    <row r="75" spans="1:18" s="57" customFormat="1" ht="13.5" customHeight="1" x14ac:dyDescent="0.15">
      <c r="A75" s="261"/>
      <c r="B75" s="56" t="s">
        <v>406</v>
      </c>
      <c r="D75" s="190">
        <v>552</v>
      </c>
      <c r="E75" s="108">
        <v>345</v>
      </c>
      <c r="F75" s="109">
        <v>178</v>
      </c>
      <c r="G75" s="110">
        <v>29</v>
      </c>
      <c r="I75" s="118">
        <v>1043</v>
      </c>
      <c r="J75" s="276">
        <f>E75/$I75*100</f>
        <v>33.077660594439116</v>
      </c>
    </row>
    <row r="76" spans="1:18" ht="13.5" customHeight="1" thickBot="1" x14ac:dyDescent="0.2">
      <c r="A76" s="262"/>
      <c r="B76" s="16"/>
      <c r="C76" s="18"/>
      <c r="D76" s="195"/>
      <c r="E76" s="111">
        <v>62.5</v>
      </c>
      <c r="F76" s="112">
        <v>32.246376811594203</v>
      </c>
      <c r="G76" s="113">
        <v>5.2536231884057969</v>
      </c>
      <c r="H76" s="75"/>
      <c r="I76" s="119"/>
      <c r="J76" s="277"/>
      <c r="K76" s="75"/>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44">
    <mergeCell ref="A71:A76"/>
    <mergeCell ref="A4:C4"/>
    <mergeCell ref="A7:A18"/>
    <mergeCell ref="A19:A24"/>
    <mergeCell ref="A25:A38"/>
    <mergeCell ref="A39:A46"/>
    <mergeCell ref="A47:A64"/>
    <mergeCell ref="A65:A70"/>
    <mergeCell ref="J5:J6"/>
    <mergeCell ref="J7:J8"/>
    <mergeCell ref="J9:J10"/>
    <mergeCell ref="J11:J12"/>
    <mergeCell ref="J13:J14"/>
    <mergeCell ref="J15:J16"/>
    <mergeCell ref="J17:J18"/>
    <mergeCell ref="J19:J20"/>
    <mergeCell ref="J21:J22"/>
    <mergeCell ref="J23:J24"/>
    <mergeCell ref="J25:J26"/>
    <mergeCell ref="J27:J28"/>
    <mergeCell ref="J29:J30"/>
    <mergeCell ref="J31:J32"/>
    <mergeCell ref="J33:J34"/>
    <mergeCell ref="J35:J36"/>
    <mergeCell ref="J37:J38"/>
    <mergeCell ref="J39:J40"/>
    <mergeCell ref="J41:J42"/>
    <mergeCell ref="J43:J44"/>
    <mergeCell ref="J45:J46"/>
    <mergeCell ref="J47:J48"/>
    <mergeCell ref="J49:J50"/>
    <mergeCell ref="J51:J52"/>
    <mergeCell ref="J53:J54"/>
    <mergeCell ref="J55:J56"/>
    <mergeCell ref="J57:J58"/>
    <mergeCell ref="J59:J60"/>
    <mergeCell ref="J61:J62"/>
    <mergeCell ref="J63:J64"/>
    <mergeCell ref="J75:J76"/>
    <mergeCell ref="J65:J66"/>
    <mergeCell ref="J67:J68"/>
    <mergeCell ref="J69:J70"/>
    <mergeCell ref="J71:J72"/>
    <mergeCell ref="J73:J7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S1" s="49" t="s">
        <v>299</v>
      </c>
    </row>
    <row r="2" spans="1:19" ht="36" customHeight="1" thickBot="1" x14ac:dyDescent="0.2">
      <c r="A2" s="5" t="s">
        <v>342</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9">
        <v>3</v>
      </c>
      <c r="H3" s="29">
        <v>4</v>
      </c>
      <c r="I3" s="29">
        <v>5</v>
      </c>
      <c r="J3" s="29">
        <v>6</v>
      </c>
      <c r="K3" s="29">
        <v>7</v>
      </c>
      <c r="L3" s="29">
        <v>8</v>
      </c>
      <c r="M3" s="29">
        <v>9</v>
      </c>
      <c r="N3" s="29">
        <v>10</v>
      </c>
      <c r="O3" s="25"/>
      <c r="P3" s="48"/>
      <c r="Q3" s="48"/>
      <c r="R3" s="48"/>
    </row>
    <row r="4" spans="1:19" ht="171.9" customHeight="1" thickBot="1" x14ac:dyDescent="0.2">
      <c r="A4" s="266" t="s">
        <v>348</v>
      </c>
      <c r="B4" s="267"/>
      <c r="C4" s="268"/>
      <c r="D4" s="52" t="s">
        <v>346</v>
      </c>
      <c r="E4" s="50" t="s">
        <v>91</v>
      </c>
      <c r="F4" s="51" t="s">
        <v>92</v>
      </c>
      <c r="G4" s="51" t="s">
        <v>93</v>
      </c>
      <c r="H4" s="51" t="s">
        <v>94</v>
      </c>
      <c r="I4" s="51" t="s">
        <v>776</v>
      </c>
      <c r="J4" s="51" t="s">
        <v>95</v>
      </c>
      <c r="K4" s="51" t="s">
        <v>96</v>
      </c>
      <c r="L4" s="51" t="s">
        <v>97</v>
      </c>
      <c r="M4" s="51" t="s">
        <v>98</v>
      </c>
      <c r="N4" s="51" t="s">
        <v>9</v>
      </c>
      <c r="O4" s="53" t="s">
        <v>347</v>
      </c>
      <c r="P4" s="19"/>
      <c r="Q4" s="19"/>
      <c r="R4" s="19"/>
      <c r="S4" s="32"/>
    </row>
    <row r="5" spans="1:19" s="57" customFormat="1" ht="13.5" customHeight="1" x14ac:dyDescent="0.15">
      <c r="A5" s="58" t="s">
        <v>30</v>
      </c>
      <c r="B5" s="59"/>
      <c r="C5" s="59"/>
      <c r="D5" s="191">
        <v>1076</v>
      </c>
      <c r="E5" s="96">
        <v>627</v>
      </c>
      <c r="F5" s="97">
        <v>153</v>
      </c>
      <c r="G5" s="97">
        <v>177</v>
      </c>
      <c r="H5" s="97">
        <v>665</v>
      </c>
      <c r="I5" s="97">
        <v>146</v>
      </c>
      <c r="J5" s="97">
        <v>160</v>
      </c>
      <c r="K5" s="97">
        <v>444</v>
      </c>
      <c r="L5" s="97">
        <v>468</v>
      </c>
      <c r="M5" s="97">
        <v>70</v>
      </c>
      <c r="N5" s="97">
        <v>129</v>
      </c>
      <c r="O5" s="98">
        <v>22</v>
      </c>
      <c r="P5" s="73"/>
      <c r="Q5" s="73"/>
      <c r="R5" s="73"/>
    </row>
    <row r="6" spans="1:19" ht="13.5" customHeight="1" thickBot="1" x14ac:dyDescent="0.2">
      <c r="A6" s="7"/>
      <c r="B6" s="8"/>
      <c r="C6" s="8"/>
      <c r="D6" s="192"/>
      <c r="E6" s="99">
        <v>58.271375464684013</v>
      </c>
      <c r="F6" s="100">
        <v>14.219330855018589</v>
      </c>
      <c r="G6" s="100">
        <v>16.449814126394052</v>
      </c>
      <c r="H6" s="100">
        <v>61.80297397769516</v>
      </c>
      <c r="I6" s="100">
        <v>13.568773234200743</v>
      </c>
      <c r="J6" s="100">
        <v>14.869888475836431</v>
      </c>
      <c r="K6" s="100">
        <v>41.263940520446099</v>
      </c>
      <c r="L6" s="100">
        <v>43.494423791821561</v>
      </c>
      <c r="M6" s="100">
        <v>6.5055762081784385</v>
      </c>
      <c r="N6" s="100">
        <v>11.988847583643123</v>
      </c>
      <c r="O6" s="101">
        <v>2.0446096654275094</v>
      </c>
      <c r="P6" s="74"/>
      <c r="Q6" s="74"/>
      <c r="R6" s="74"/>
    </row>
    <row r="7" spans="1:19" s="57" customFormat="1" ht="13.5" customHeight="1" x14ac:dyDescent="0.15">
      <c r="A7" s="265" t="s">
        <v>31</v>
      </c>
      <c r="B7" s="55" t="s">
        <v>33</v>
      </c>
      <c r="C7" s="60"/>
      <c r="D7" s="193">
        <v>522</v>
      </c>
      <c r="E7" s="102">
        <v>313</v>
      </c>
      <c r="F7" s="103">
        <v>74</v>
      </c>
      <c r="G7" s="103">
        <v>91</v>
      </c>
      <c r="H7" s="103">
        <v>327</v>
      </c>
      <c r="I7" s="103">
        <v>74</v>
      </c>
      <c r="J7" s="103">
        <v>79</v>
      </c>
      <c r="K7" s="103">
        <v>224</v>
      </c>
      <c r="L7" s="103">
        <v>224</v>
      </c>
      <c r="M7" s="103">
        <v>31</v>
      </c>
      <c r="N7" s="103">
        <v>47</v>
      </c>
      <c r="O7" s="104">
        <v>12</v>
      </c>
    </row>
    <row r="8" spans="1:19" ht="13.5" customHeight="1" x14ac:dyDescent="0.15">
      <c r="A8" s="263"/>
      <c r="B8" s="148"/>
      <c r="C8" s="17"/>
      <c r="D8" s="194"/>
      <c r="E8" s="105">
        <v>59.961685823754785</v>
      </c>
      <c r="F8" s="106">
        <v>14.17624521072797</v>
      </c>
      <c r="G8" s="106">
        <v>17.432950191570882</v>
      </c>
      <c r="H8" s="106">
        <v>62.643678160919535</v>
      </c>
      <c r="I8" s="106">
        <v>14.17624521072797</v>
      </c>
      <c r="J8" s="106">
        <v>15.134099616858238</v>
      </c>
      <c r="K8" s="106">
        <v>42.911877394636015</v>
      </c>
      <c r="L8" s="106">
        <v>42.911877394636015</v>
      </c>
      <c r="M8" s="106">
        <v>5.9386973180076632</v>
      </c>
      <c r="N8" s="106">
        <v>9.0038314176245215</v>
      </c>
      <c r="O8" s="107">
        <v>2.2988505747126435</v>
      </c>
      <c r="P8" s="75"/>
      <c r="Q8" s="75"/>
      <c r="R8" s="75"/>
    </row>
    <row r="9" spans="1:19" s="57" customFormat="1" ht="13.5" customHeight="1" x14ac:dyDescent="0.15">
      <c r="A9" s="263"/>
      <c r="B9" s="56" t="s">
        <v>35</v>
      </c>
      <c r="D9" s="190">
        <v>85</v>
      </c>
      <c r="E9" s="108">
        <v>51</v>
      </c>
      <c r="F9" s="109">
        <v>7</v>
      </c>
      <c r="G9" s="109">
        <v>10</v>
      </c>
      <c r="H9" s="109">
        <v>55</v>
      </c>
      <c r="I9" s="109">
        <v>13</v>
      </c>
      <c r="J9" s="109">
        <v>16</v>
      </c>
      <c r="K9" s="109">
        <v>29</v>
      </c>
      <c r="L9" s="109">
        <v>32</v>
      </c>
      <c r="M9" s="109">
        <v>3</v>
      </c>
      <c r="N9" s="109">
        <v>9</v>
      </c>
      <c r="O9" s="110">
        <v>1</v>
      </c>
    </row>
    <row r="10" spans="1:19" ht="13.5" customHeight="1" x14ac:dyDescent="0.15">
      <c r="A10" s="263"/>
      <c r="B10" s="148"/>
      <c r="C10" s="17"/>
      <c r="D10" s="194"/>
      <c r="E10" s="105">
        <v>60</v>
      </c>
      <c r="F10" s="106">
        <v>8.235294117647058</v>
      </c>
      <c r="G10" s="106">
        <v>11.76470588235294</v>
      </c>
      <c r="H10" s="106">
        <v>64.705882352941174</v>
      </c>
      <c r="I10" s="106">
        <v>15.294117647058824</v>
      </c>
      <c r="J10" s="106">
        <v>18.823529411764707</v>
      </c>
      <c r="K10" s="106">
        <v>34.117647058823529</v>
      </c>
      <c r="L10" s="106">
        <v>37.647058823529413</v>
      </c>
      <c r="M10" s="106">
        <v>3.5294117647058822</v>
      </c>
      <c r="N10" s="106">
        <v>10.588235294117647</v>
      </c>
      <c r="O10" s="107">
        <v>1.1764705882352942</v>
      </c>
      <c r="P10" s="75"/>
      <c r="Q10" s="75"/>
      <c r="R10" s="75"/>
    </row>
    <row r="11" spans="1:19" s="57" customFormat="1" ht="13.5" customHeight="1" x14ac:dyDescent="0.15">
      <c r="A11" s="263"/>
      <c r="B11" s="56" t="s">
        <v>37</v>
      </c>
      <c r="D11" s="190">
        <v>281</v>
      </c>
      <c r="E11" s="108">
        <v>156</v>
      </c>
      <c r="F11" s="109">
        <v>38</v>
      </c>
      <c r="G11" s="109">
        <v>37</v>
      </c>
      <c r="H11" s="109">
        <v>175</v>
      </c>
      <c r="I11" s="109">
        <v>40</v>
      </c>
      <c r="J11" s="109">
        <v>49</v>
      </c>
      <c r="K11" s="109">
        <v>103</v>
      </c>
      <c r="L11" s="109">
        <v>127</v>
      </c>
      <c r="M11" s="109">
        <v>13</v>
      </c>
      <c r="N11" s="109">
        <v>39</v>
      </c>
      <c r="O11" s="110">
        <v>3</v>
      </c>
    </row>
    <row r="12" spans="1:19" ht="13.5" customHeight="1" x14ac:dyDescent="0.15">
      <c r="A12" s="263"/>
      <c r="B12" s="148"/>
      <c r="C12" s="17"/>
      <c r="D12" s="194"/>
      <c r="E12" s="105">
        <v>55.516014234875442</v>
      </c>
      <c r="F12" s="106">
        <v>13.523131672597867</v>
      </c>
      <c r="G12" s="106">
        <v>13.167259786476867</v>
      </c>
      <c r="H12" s="106">
        <v>62.277580071174377</v>
      </c>
      <c r="I12" s="106">
        <v>14.23487544483986</v>
      </c>
      <c r="J12" s="106">
        <v>17.437722419928825</v>
      </c>
      <c r="K12" s="106">
        <v>36.654804270462634</v>
      </c>
      <c r="L12" s="106">
        <v>45.195729537366546</v>
      </c>
      <c r="M12" s="106">
        <v>4.6263345195729535</v>
      </c>
      <c r="N12" s="106">
        <v>13.87900355871886</v>
      </c>
      <c r="O12" s="107">
        <v>1.0676156583629894</v>
      </c>
      <c r="P12" s="75"/>
      <c r="Q12" s="75"/>
      <c r="R12" s="75"/>
    </row>
    <row r="13" spans="1:19" s="57" customFormat="1" ht="13.5" customHeight="1" x14ac:dyDescent="0.15">
      <c r="A13" s="263"/>
      <c r="B13" s="56" t="s">
        <v>39</v>
      </c>
      <c r="D13" s="190">
        <v>74</v>
      </c>
      <c r="E13" s="108">
        <v>40</v>
      </c>
      <c r="F13" s="109">
        <v>14</v>
      </c>
      <c r="G13" s="109">
        <v>15</v>
      </c>
      <c r="H13" s="109">
        <v>47</v>
      </c>
      <c r="I13" s="109">
        <v>7</v>
      </c>
      <c r="J13" s="109">
        <v>9</v>
      </c>
      <c r="K13" s="109">
        <v>39</v>
      </c>
      <c r="L13" s="109">
        <v>32</v>
      </c>
      <c r="M13" s="109">
        <v>8</v>
      </c>
      <c r="N13" s="109">
        <v>12</v>
      </c>
      <c r="O13" s="110">
        <v>1</v>
      </c>
    </row>
    <row r="14" spans="1:19" ht="13.5" customHeight="1" x14ac:dyDescent="0.15">
      <c r="A14" s="263"/>
      <c r="B14" s="148"/>
      <c r="C14" s="17"/>
      <c r="D14" s="194"/>
      <c r="E14" s="105">
        <v>54.054054054054056</v>
      </c>
      <c r="F14" s="106">
        <v>18.918918918918919</v>
      </c>
      <c r="G14" s="106">
        <v>20.27027027027027</v>
      </c>
      <c r="H14" s="106">
        <v>63.513513513513509</v>
      </c>
      <c r="I14" s="106">
        <v>9.4594594594594597</v>
      </c>
      <c r="J14" s="106">
        <v>12.162162162162163</v>
      </c>
      <c r="K14" s="106">
        <v>52.702702702702695</v>
      </c>
      <c r="L14" s="106">
        <v>43.243243243243242</v>
      </c>
      <c r="M14" s="106">
        <v>10.810810810810811</v>
      </c>
      <c r="N14" s="106">
        <v>16.216216216216218</v>
      </c>
      <c r="O14" s="107">
        <v>1.3513513513513513</v>
      </c>
      <c r="P14" s="75"/>
      <c r="Q14" s="75"/>
      <c r="R14" s="75"/>
    </row>
    <row r="15" spans="1:19" s="57" customFormat="1" ht="13.5" customHeight="1" x14ac:dyDescent="0.15">
      <c r="A15" s="263"/>
      <c r="B15" s="56" t="s">
        <v>41</v>
      </c>
      <c r="D15" s="190">
        <v>71</v>
      </c>
      <c r="E15" s="108">
        <v>40</v>
      </c>
      <c r="F15" s="109">
        <v>13</v>
      </c>
      <c r="G15" s="109">
        <v>17</v>
      </c>
      <c r="H15" s="109">
        <v>38</v>
      </c>
      <c r="I15" s="109">
        <v>8</v>
      </c>
      <c r="J15" s="109">
        <v>5</v>
      </c>
      <c r="K15" s="109">
        <v>33</v>
      </c>
      <c r="L15" s="109">
        <v>35</v>
      </c>
      <c r="M15" s="109">
        <v>9</v>
      </c>
      <c r="N15" s="109">
        <v>15</v>
      </c>
      <c r="O15" s="110">
        <v>2</v>
      </c>
    </row>
    <row r="16" spans="1:19" ht="13.5" customHeight="1" x14ac:dyDescent="0.15">
      <c r="A16" s="263"/>
      <c r="B16" s="148"/>
      <c r="C16" s="17"/>
      <c r="D16" s="194"/>
      <c r="E16" s="105">
        <v>56.338028169014088</v>
      </c>
      <c r="F16" s="106">
        <v>18.30985915492958</v>
      </c>
      <c r="G16" s="106">
        <v>23.943661971830984</v>
      </c>
      <c r="H16" s="106">
        <v>53.521126760563376</v>
      </c>
      <c r="I16" s="106">
        <v>11.267605633802818</v>
      </c>
      <c r="J16" s="106">
        <v>7.042253521126761</v>
      </c>
      <c r="K16" s="106">
        <v>46.478873239436616</v>
      </c>
      <c r="L16" s="106">
        <v>49.295774647887328</v>
      </c>
      <c r="M16" s="106">
        <v>12.676056338028168</v>
      </c>
      <c r="N16" s="106">
        <v>21.12676056338028</v>
      </c>
      <c r="O16" s="107">
        <v>2.8169014084507045</v>
      </c>
      <c r="P16" s="75"/>
      <c r="Q16" s="75"/>
      <c r="R16" s="75"/>
    </row>
    <row r="17" spans="1:18" s="57" customFormat="1" ht="13.5" customHeight="1" x14ac:dyDescent="0.15">
      <c r="A17" s="263"/>
      <c r="B17" s="56" t="s">
        <v>43</v>
      </c>
      <c r="D17" s="190">
        <v>43</v>
      </c>
      <c r="E17" s="108">
        <v>27</v>
      </c>
      <c r="F17" s="109">
        <v>7</v>
      </c>
      <c r="G17" s="109">
        <v>7</v>
      </c>
      <c r="H17" s="109">
        <v>23</v>
      </c>
      <c r="I17" s="109">
        <v>4</v>
      </c>
      <c r="J17" s="109">
        <v>2</v>
      </c>
      <c r="K17" s="109">
        <v>16</v>
      </c>
      <c r="L17" s="109">
        <v>18</v>
      </c>
      <c r="M17" s="109">
        <v>6</v>
      </c>
      <c r="N17" s="109">
        <v>7</v>
      </c>
      <c r="O17" s="110">
        <v>3</v>
      </c>
    </row>
    <row r="18" spans="1:18" ht="13.5" customHeight="1" thickBot="1" x14ac:dyDescent="0.2">
      <c r="A18" s="264"/>
      <c r="B18" s="150"/>
      <c r="C18" s="18"/>
      <c r="D18" s="195"/>
      <c r="E18" s="111">
        <v>62.790697674418603</v>
      </c>
      <c r="F18" s="112">
        <v>16.279069767441861</v>
      </c>
      <c r="G18" s="112">
        <v>16.279069767441861</v>
      </c>
      <c r="H18" s="112">
        <v>53.488372093023251</v>
      </c>
      <c r="I18" s="112">
        <v>9.3023255813953494</v>
      </c>
      <c r="J18" s="112">
        <v>4.6511627906976747</v>
      </c>
      <c r="K18" s="112">
        <v>37.209302325581397</v>
      </c>
      <c r="L18" s="112">
        <v>41.860465116279073</v>
      </c>
      <c r="M18" s="112">
        <v>13.953488372093023</v>
      </c>
      <c r="N18" s="112">
        <v>16.279069767441861</v>
      </c>
      <c r="O18" s="113">
        <v>6.9767441860465116</v>
      </c>
      <c r="P18" s="75"/>
      <c r="Q18" s="75"/>
      <c r="R18" s="75"/>
    </row>
    <row r="19" spans="1:18" s="57" customFormat="1" ht="13.5" customHeight="1" x14ac:dyDescent="0.15">
      <c r="A19" s="265" t="s">
        <v>0</v>
      </c>
      <c r="B19" s="55" t="s">
        <v>1</v>
      </c>
      <c r="C19" s="217"/>
      <c r="D19" s="193">
        <v>403</v>
      </c>
      <c r="E19" s="102">
        <v>256</v>
      </c>
      <c r="F19" s="103">
        <v>59</v>
      </c>
      <c r="G19" s="103">
        <v>69</v>
      </c>
      <c r="H19" s="103">
        <v>253</v>
      </c>
      <c r="I19" s="103">
        <v>43</v>
      </c>
      <c r="J19" s="103">
        <v>65</v>
      </c>
      <c r="K19" s="103">
        <v>180</v>
      </c>
      <c r="L19" s="103">
        <v>196</v>
      </c>
      <c r="M19" s="103">
        <v>37</v>
      </c>
      <c r="N19" s="103">
        <v>39</v>
      </c>
      <c r="O19" s="104">
        <v>3</v>
      </c>
    </row>
    <row r="20" spans="1:18" ht="13.5" customHeight="1" x14ac:dyDescent="0.15">
      <c r="A20" s="263"/>
      <c r="B20" s="56"/>
      <c r="C20" s="218"/>
      <c r="D20" s="190"/>
      <c r="E20" s="219">
        <v>63.523573200992558</v>
      </c>
      <c r="F20" s="220">
        <v>14.640198511166252</v>
      </c>
      <c r="G20" s="220">
        <v>17.121588089330025</v>
      </c>
      <c r="H20" s="220">
        <v>62.779156327543426</v>
      </c>
      <c r="I20" s="220">
        <v>10.669975186104217</v>
      </c>
      <c r="J20" s="220">
        <v>16.129032258064516</v>
      </c>
      <c r="K20" s="106">
        <v>44.665012406947888</v>
      </c>
      <c r="L20" s="106">
        <v>48.635235732009924</v>
      </c>
      <c r="M20" s="106">
        <v>9.1811414392059554</v>
      </c>
      <c r="N20" s="106">
        <v>9.67741935483871</v>
      </c>
      <c r="O20" s="107">
        <v>0.74441687344913154</v>
      </c>
      <c r="P20" s="75"/>
      <c r="Q20" s="75"/>
      <c r="R20" s="75"/>
    </row>
    <row r="21" spans="1:18" s="57" customFormat="1" ht="13.5" customHeight="1" x14ac:dyDescent="0.15">
      <c r="A21" s="263"/>
      <c r="B21" s="149" t="s">
        <v>2</v>
      </c>
      <c r="C21" s="229"/>
      <c r="D21" s="206">
        <v>656</v>
      </c>
      <c r="E21" s="230">
        <v>366</v>
      </c>
      <c r="F21" s="231">
        <v>92</v>
      </c>
      <c r="G21" s="231">
        <v>104</v>
      </c>
      <c r="H21" s="231">
        <v>399</v>
      </c>
      <c r="I21" s="231">
        <v>102</v>
      </c>
      <c r="J21" s="231">
        <v>92</v>
      </c>
      <c r="K21" s="109">
        <v>255</v>
      </c>
      <c r="L21" s="109">
        <v>264</v>
      </c>
      <c r="M21" s="109">
        <v>31</v>
      </c>
      <c r="N21" s="109">
        <v>88</v>
      </c>
      <c r="O21" s="110">
        <v>19</v>
      </c>
    </row>
    <row r="22" spans="1:18" ht="13.5" customHeight="1" x14ac:dyDescent="0.15">
      <c r="A22" s="263"/>
      <c r="B22" s="148"/>
      <c r="C22" s="17"/>
      <c r="D22" s="194"/>
      <c r="E22" s="105">
        <v>55.792682926829272</v>
      </c>
      <c r="F22" s="106">
        <v>14.02439024390244</v>
      </c>
      <c r="G22" s="106">
        <v>15.853658536585366</v>
      </c>
      <c r="H22" s="106">
        <v>60.823170731707322</v>
      </c>
      <c r="I22" s="106">
        <v>15.548780487804878</v>
      </c>
      <c r="J22" s="106">
        <v>14.02439024390244</v>
      </c>
      <c r="K22" s="106">
        <v>38.871951219512198</v>
      </c>
      <c r="L22" s="106">
        <v>40.243902439024396</v>
      </c>
      <c r="M22" s="106">
        <v>4.725609756097561</v>
      </c>
      <c r="N22" s="106">
        <v>13.414634146341465</v>
      </c>
      <c r="O22" s="107">
        <v>2.8963414634146343</v>
      </c>
      <c r="P22" s="75"/>
      <c r="Q22" s="75"/>
      <c r="R22" s="75"/>
    </row>
    <row r="23" spans="1:18" s="57" customFormat="1" ht="13.5" customHeight="1" x14ac:dyDescent="0.15">
      <c r="A23" s="263"/>
      <c r="B23" s="56" t="s">
        <v>46</v>
      </c>
      <c r="D23" s="190">
        <v>17</v>
      </c>
      <c r="E23" s="108">
        <v>5</v>
      </c>
      <c r="F23" s="109">
        <v>2</v>
      </c>
      <c r="G23" s="109">
        <v>4</v>
      </c>
      <c r="H23" s="109">
        <v>13</v>
      </c>
      <c r="I23" s="109">
        <v>1</v>
      </c>
      <c r="J23" s="109">
        <v>3</v>
      </c>
      <c r="K23" s="109">
        <v>9</v>
      </c>
      <c r="L23" s="109">
        <v>8</v>
      </c>
      <c r="M23" s="109">
        <v>2</v>
      </c>
      <c r="N23" s="109">
        <v>2</v>
      </c>
      <c r="O23" s="110">
        <v>0</v>
      </c>
    </row>
    <row r="24" spans="1:18" ht="13.5" customHeight="1" thickBot="1" x14ac:dyDescent="0.2">
      <c r="A24" s="264"/>
      <c r="B24" s="150"/>
      <c r="C24" s="18"/>
      <c r="D24" s="195"/>
      <c r="E24" s="111">
        <v>29.411764705882355</v>
      </c>
      <c r="F24" s="112">
        <v>11.76470588235294</v>
      </c>
      <c r="G24" s="112">
        <v>23.52941176470588</v>
      </c>
      <c r="H24" s="112">
        <v>76.470588235294116</v>
      </c>
      <c r="I24" s="112">
        <v>5.8823529411764701</v>
      </c>
      <c r="J24" s="112">
        <v>17.647058823529413</v>
      </c>
      <c r="K24" s="112">
        <v>52.941176470588239</v>
      </c>
      <c r="L24" s="112">
        <v>47.058823529411761</v>
      </c>
      <c r="M24" s="112">
        <v>11.76470588235294</v>
      </c>
      <c r="N24" s="112">
        <v>11.76470588235294</v>
      </c>
      <c r="O24" s="113">
        <v>0</v>
      </c>
      <c r="P24" s="75"/>
      <c r="Q24" s="75"/>
      <c r="R24" s="75"/>
    </row>
    <row r="25" spans="1:18" s="57" customFormat="1" ht="13.5" customHeight="1" x14ac:dyDescent="0.15">
      <c r="A25" s="265" t="s">
        <v>44</v>
      </c>
      <c r="B25" s="55" t="s">
        <v>3</v>
      </c>
      <c r="C25" s="60"/>
      <c r="D25" s="196">
        <v>45</v>
      </c>
      <c r="E25" s="102">
        <v>35</v>
      </c>
      <c r="F25" s="103">
        <v>3</v>
      </c>
      <c r="G25" s="103">
        <v>4</v>
      </c>
      <c r="H25" s="103">
        <v>29</v>
      </c>
      <c r="I25" s="103">
        <v>7</v>
      </c>
      <c r="J25" s="103">
        <v>3</v>
      </c>
      <c r="K25" s="103">
        <v>18</v>
      </c>
      <c r="L25" s="103">
        <v>27</v>
      </c>
      <c r="M25" s="103">
        <v>0</v>
      </c>
      <c r="N25" s="103">
        <v>3</v>
      </c>
      <c r="O25" s="104">
        <v>1</v>
      </c>
    </row>
    <row r="26" spans="1:18" ht="13.5" customHeight="1" x14ac:dyDescent="0.15">
      <c r="A26" s="263"/>
      <c r="B26" s="56"/>
      <c r="D26" s="191"/>
      <c r="E26" s="219">
        <v>77.777777777777786</v>
      </c>
      <c r="F26" s="220">
        <v>6.666666666666667</v>
      </c>
      <c r="G26" s="220">
        <v>8.8888888888888893</v>
      </c>
      <c r="H26" s="220">
        <v>64.444444444444443</v>
      </c>
      <c r="I26" s="220">
        <v>15.555555555555555</v>
      </c>
      <c r="J26" s="220">
        <v>6.666666666666667</v>
      </c>
      <c r="K26" s="106">
        <v>40</v>
      </c>
      <c r="L26" s="106">
        <v>60</v>
      </c>
      <c r="M26" s="106">
        <v>0</v>
      </c>
      <c r="N26" s="106">
        <v>6.666666666666667</v>
      </c>
      <c r="O26" s="107">
        <v>2.2222222222222223</v>
      </c>
      <c r="P26" s="75"/>
      <c r="Q26" s="75"/>
      <c r="R26" s="75"/>
    </row>
    <row r="27" spans="1:18" s="57" customFormat="1" ht="13.5" customHeight="1" x14ac:dyDescent="0.15">
      <c r="A27" s="263"/>
      <c r="B27" s="149" t="s">
        <v>4</v>
      </c>
      <c r="C27" s="229"/>
      <c r="D27" s="207">
        <v>91</v>
      </c>
      <c r="E27" s="230">
        <v>59</v>
      </c>
      <c r="F27" s="231">
        <v>9</v>
      </c>
      <c r="G27" s="231">
        <v>7</v>
      </c>
      <c r="H27" s="231">
        <v>67</v>
      </c>
      <c r="I27" s="231">
        <v>21</v>
      </c>
      <c r="J27" s="231">
        <v>27</v>
      </c>
      <c r="K27" s="109">
        <v>43</v>
      </c>
      <c r="L27" s="109">
        <v>53</v>
      </c>
      <c r="M27" s="109">
        <v>3</v>
      </c>
      <c r="N27" s="109">
        <v>8</v>
      </c>
      <c r="O27" s="110">
        <v>0</v>
      </c>
    </row>
    <row r="28" spans="1:18" ht="13.5" customHeight="1" x14ac:dyDescent="0.15">
      <c r="A28" s="263"/>
      <c r="B28" s="56"/>
      <c r="D28" s="191"/>
      <c r="E28" s="219">
        <v>64.835164835164832</v>
      </c>
      <c r="F28" s="220">
        <v>9.8901098901098905</v>
      </c>
      <c r="G28" s="220">
        <v>7.6923076923076925</v>
      </c>
      <c r="H28" s="220">
        <v>73.626373626373635</v>
      </c>
      <c r="I28" s="220">
        <v>23.076923076923077</v>
      </c>
      <c r="J28" s="220">
        <v>29.670329670329672</v>
      </c>
      <c r="K28" s="106">
        <v>47.252747252747248</v>
      </c>
      <c r="L28" s="106">
        <v>58.241758241758248</v>
      </c>
      <c r="M28" s="106">
        <v>3.296703296703297</v>
      </c>
      <c r="N28" s="106">
        <v>8.791208791208792</v>
      </c>
      <c r="O28" s="107">
        <v>0</v>
      </c>
      <c r="P28" s="75"/>
      <c r="Q28" s="75"/>
      <c r="R28" s="75"/>
    </row>
    <row r="29" spans="1:18" s="57" customFormat="1" ht="13.5" customHeight="1" x14ac:dyDescent="0.15">
      <c r="A29" s="263"/>
      <c r="B29" s="149" t="s">
        <v>5</v>
      </c>
      <c r="C29" s="229"/>
      <c r="D29" s="207">
        <v>168</v>
      </c>
      <c r="E29" s="230">
        <v>119</v>
      </c>
      <c r="F29" s="231">
        <v>19</v>
      </c>
      <c r="G29" s="231">
        <v>13</v>
      </c>
      <c r="H29" s="231">
        <v>134</v>
      </c>
      <c r="I29" s="231">
        <v>11</v>
      </c>
      <c r="J29" s="231">
        <v>76</v>
      </c>
      <c r="K29" s="109">
        <v>72</v>
      </c>
      <c r="L29" s="109">
        <v>86</v>
      </c>
      <c r="M29" s="109">
        <v>9</v>
      </c>
      <c r="N29" s="109">
        <v>5</v>
      </c>
      <c r="O29" s="110">
        <v>1</v>
      </c>
    </row>
    <row r="30" spans="1:18" ht="13.5" customHeight="1" x14ac:dyDescent="0.15">
      <c r="A30" s="263"/>
      <c r="B30" s="148"/>
      <c r="C30" s="17"/>
      <c r="D30" s="197"/>
      <c r="E30" s="105">
        <v>70.833333333333343</v>
      </c>
      <c r="F30" s="106">
        <v>11.30952380952381</v>
      </c>
      <c r="G30" s="106">
        <v>7.7380952380952381</v>
      </c>
      <c r="H30" s="106">
        <v>79.761904761904773</v>
      </c>
      <c r="I30" s="106">
        <v>6.5476190476190483</v>
      </c>
      <c r="J30" s="106">
        <v>45.238095238095241</v>
      </c>
      <c r="K30" s="106">
        <v>42.857142857142854</v>
      </c>
      <c r="L30" s="106">
        <v>51.19047619047619</v>
      </c>
      <c r="M30" s="106">
        <v>5.3571428571428568</v>
      </c>
      <c r="N30" s="106">
        <v>2.9761904761904758</v>
      </c>
      <c r="O30" s="107">
        <v>0.59523809523809523</v>
      </c>
      <c r="P30" s="75"/>
      <c r="Q30" s="75"/>
      <c r="R30" s="75"/>
    </row>
    <row r="31" spans="1:18" s="57" customFormat="1" ht="13.5" customHeight="1" x14ac:dyDescent="0.15">
      <c r="A31" s="263"/>
      <c r="B31" s="149" t="s">
        <v>6</v>
      </c>
      <c r="C31" s="229"/>
      <c r="D31" s="207">
        <v>205</v>
      </c>
      <c r="E31" s="230">
        <v>138</v>
      </c>
      <c r="F31" s="231">
        <v>28</v>
      </c>
      <c r="G31" s="231">
        <v>23</v>
      </c>
      <c r="H31" s="231">
        <v>128</v>
      </c>
      <c r="I31" s="231">
        <v>25</v>
      </c>
      <c r="J31" s="231">
        <v>43</v>
      </c>
      <c r="K31" s="109">
        <v>79</v>
      </c>
      <c r="L31" s="109">
        <v>82</v>
      </c>
      <c r="M31" s="109">
        <v>19</v>
      </c>
      <c r="N31" s="109">
        <v>21</v>
      </c>
      <c r="O31" s="110">
        <v>5</v>
      </c>
    </row>
    <row r="32" spans="1:18" ht="13.5" customHeight="1" x14ac:dyDescent="0.15">
      <c r="A32" s="263"/>
      <c r="B32" s="148"/>
      <c r="C32" s="17"/>
      <c r="D32" s="197"/>
      <c r="E32" s="105">
        <v>67.317073170731717</v>
      </c>
      <c r="F32" s="106">
        <v>13.658536585365855</v>
      </c>
      <c r="G32" s="106">
        <v>11.219512195121952</v>
      </c>
      <c r="H32" s="106">
        <v>62.439024390243901</v>
      </c>
      <c r="I32" s="106">
        <v>12.195121951219512</v>
      </c>
      <c r="J32" s="106">
        <v>20.975609756097562</v>
      </c>
      <c r="K32" s="106">
        <v>38.536585365853661</v>
      </c>
      <c r="L32" s="106">
        <v>40</v>
      </c>
      <c r="M32" s="106">
        <v>9.2682926829268286</v>
      </c>
      <c r="N32" s="106">
        <v>10.24390243902439</v>
      </c>
      <c r="O32" s="107">
        <v>2.4390243902439024</v>
      </c>
      <c r="P32" s="75"/>
      <c r="Q32" s="75"/>
      <c r="R32" s="75"/>
    </row>
    <row r="33" spans="1:18" s="57" customFormat="1" ht="13.5" customHeight="1" x14ac:dyDescent="0.15">
      <c r="A33" s="263"/>
      <c r="B33" s="149" t="s">
        <v>7</v>
      </c>
      <c r="C33" s="229"/>
      <c r="D33" s="207">
        <v>240</v>
      </c>
      <c r="E33" s="230">
        <v>143</v>
      </c>
      <c r="F33" s="231">
        <v>49</v>
      </c>
      <c r="G33" s="231">
        <v>47</v>
      </c>
      <c r="H33" s="231">
        <v>137</v>
      </c>
      <c r="I33" s="231">
        <v>34</v>
      </c>
      <c r="J33" s="231">
        <v>6</v>
      </c>
      <c r="K33" s="109">
        <v>101</v>
      </c>
      <c r="L33" s="109">
        <v>109</v>
      </c>
      <c r="M33" s="109">
        <v>21</v>
      </c>
      <c r="N33" s="109">
        <v>27</v>
      </c>
      <c r="O33" s="110">
        <v>1</v>
      </c>
    </row>
    <row r="34" spans="1:18" ht="13.5" customHeight="1" x14ac:dyDescent="0.15">
      <c r="A34" s="263"/>
      <c r="B34" s="148"/>
      <c r="C34" s="17"/>
      <c r="D34" s="197"/>
      <c r="E34" s="105">
        <v>59.583333333333336</v>
      </c>
      <c r="F34" s="106">
        <v>20.416666666666668</v>
      </c>
      <c r="G34" s="106">
        <v>19.583333333333332</v>
      </c>
      <c r="H34" s="106">
        <v>57.083333333333329</v>
      </c>
      <c r="I34" s="106">
        <v>14.166666666666666</v>
      </c>
      <c r="J34" s="106">
        <v>2.5</v>
      </c>
      <c r="K34" s="106">
        <v>42.083333333333336</v>
      </c>
      <c r="L34" s="106">
        <v>45.416666666666664</v>
      </c>
      <c r="M34" s="106">
        <v>8.75</v>
      </c>
      <c r="N34" s="106">
        <v>11.25</v>
      </c>
      <c r="O34" s="107">
        <v>0.41666666666666669</v>
      </c>
      <c r="P34" s="75"/>
      <c r="Q34" s="75"/>
      <c r="R34" s="75"/>
    </row>
    <row r="35" spans="1:18" s="57" customFormat="1" ht="13.5" customHeight="1" x14ac:dyDescent="0.15">
      <c r="A35" s="263"/>
      <c r="B35" s="149" t="s">
        <v>45</v>
      </c>
      <c r="C35" s="229"/>
      <c r="D35" s="207">
        <v>312</v>
      </c>
      <c r="E35" s="230">
        <v>129</v>
      </c>
      <c r="F35" s="231">
        <v>43</v>
      </c>
      <c r="G35" s="231">
        <v>80</v>
      </c>
      <c r="H35" s="231">
        <v>159</v>
      </c>
      <c r="I35" s="231">
        <v>47</v>
      </c>
      <c r="J35" s="231">
        <v>3</v>
      </c>
      <c r="K35" s="109">
        <v>123</v>
      </c>
      <c r="L35" s="109">
        <v>104</v>
      </c>
      <c r="M35" s="109">
        <v>16</v>
      </c>
      <c r="N35" s="109">
        <v>63</v>
      </c>
      <c r="O35" s="110">
        <v>14</v>
      </c>
    </row>
    <row r="36" spans="1:18" ht="13.5" customHeight="1" x14ac:dyDescent="0.15">
      <c r="A36" s="263"/>
      <c r="B36" s="148"/>
      <c r="C36" s="17"/>
      <c r="D36" s="197"/>
      <c r="E36" s="105">
        <v>41.346153846153847</v>
      </c>
      <c r="F36" s="106">
        <v>13.782051282051283</v>
      </c>
      <c r="G36" s="106">
        <v>25.641025641025639</v>
      </c>
      <c r="H36" s="106">
        <v>50.96153846153846</v>
      </c>
      <c r="I36" s="106">
        <v>15.064102564102564</v>
      </c>
      <c r="J36" s="106">
        <v>0.96153846153846156</v>
      </c>
      <c r="K36" s="106">
        <v>39.42307692307692</v>
      </c>
      <c r="L36" s="106">
        <v>33.333333333333329</v>
      </c>
      <c r="M36" s="106">
        <v>5.1282051282051277</v>
      </c>
      <c r="N36" s="106">
        <v>20.192307692307693</v>
      </c>
      <c r="O36" s="107">
        <v>4.4871794871794872</v>
      </c>
      <c r="P36" s="75"/>
      <c r="Q36" s="75"/>
      <c r="R36" s="75"/>
    </row>
    <row r="37" spans="1:18" s="57" customFormat="1" ht="13.5" customHeight="1" x14ac:dyDescent="0.15">
      <c r="A37" s="263"/>
      <c r="B37" s="56" t="s">
        <v>46</v>
      </c>
      <c r="D37" s="191">
        <v>15</v>
      </c>
      <c r="E37" s="108">
        <v>4</v>
      </c>
      <c r="F37" s="109">
        <v>2</v>
      </c>
      <c r="G37" s="109">
        <v>3</v>
      </c>
      <c r="H37" s="109">
        <v>11</v>
      </c>
      <c r="I37" s="109">
        <v>1</v>
      </c>
      <c r="J37" s="109">
        <v>2</v>
      </c>
      <c r="K37" s="109">
        <v>8</v>
      </c>
      <c r="L37" s="109">
        <v>7</v>
      </c>
      <c r="M37" s="109">
        <v>2</v>
      </c>
      <c r="N37" s="109">
        <v>2</v>
      </c>
      <c r="O37" s="110">
        <v>0</v>
      </c>
    </row>
    <row r="38" spans="1:18" ht="13.5" customHeight="1" thickBot="1" x14ac:dyDescent="0.2">
      <c r="A38" s="264"/>
      <c r="B38" s="150"/>
      <c r="C38" s="18"/>
      <c r="D38" s="192"/>
      <c r="E38" s="111">
        <v>26.666666666666668</v>
      </c>
      <c r="F38" s="112">
        <v>13.333333333333334</v>
      </c>
      <c r="G38" s="112">
        <v>20</v>
      </c>
      <c r="H38" s="112">
        <v>73.333333333333329</v>
      </c>
      <c r="I38" s="112">
        <v>6.666666666666667</v>
      </c>
      <c r="J38" s="112">
        <v>13.333333333333334</v>
      </c>
      <c r="K38" s="112">
        <v>53.333333333333336</v>
      </c>
      <c r="L38" s="112">
        <v>46.666666666666664</v>
      </c>
      <c r="M38" s="112">
        <v>13.333333333333334</v>
      </c>
      <c r="N38" s="112">
        <v>13.333333333333334</v>
      </c>
      <c r="O38" s="113">
        <v>0</v>
      </c>
      <c r="P38" s="75"/>
      <c r="Q38" s="75"/>
      <c r="R38" s="75"/>
    </row>
    <row r="39" spans="1:18" s="57" customFormat="1" ht="13.5" customHeight="1" x14ac:dyDescent="0.15">
      <c r="A39" s="263" t="s">
        <v>47</v>
      </c>
      <c r="B39" s="56" t="s">
        <v>49</v>
      </c>
      <c r="D39" s="190">
        <v>149</v>
      </c>
      <c r="E39" s="108">
        <v>104</v>
      </c>
      <c r="F39" s="109">
        <v>25</v>
      </c>
      <c r="G39" s="109">
        <v>14</v>
      </c>
      <c r="H39" s="109">
        <v>90</v>
      </c>
      <c r="I39" s="109">
        <v>10</v>
      </c>
      <c r="J39" s="109">
        <v>2</v>
      </c>
      <c r="K39" s="109">
        <v>51</v>
      </c>
      <c r="L39" s="109">
        <v>71</v>
      </c>
      <c r="M39" s="109">
        <v>9</v>
      </c>
      <c r="N39" s="109">
        <v>20</v>
      </c>
      <c r="O39" s="110">
        <v>2</v>
      </c>
    </row>
    <row r="40" spans="1:18" ht="13.5" customHeight="1" x14ac:dyDescent="0.15">
      <c r="A40" s="263"/>
      <c r="B40" s="56"/>
      <c r="D40" s="190"/>
      <c r="E40" s="219">
        <v>69.798657718120808</v>
      </c>
      <c r="F40" s="220">
        <v>16.778523489932887</v>
      </c>
      <c r="G40" s="220">
        <v>9.3959731543624159</v>
      </c>
      <c r="H40" s="220">
        <v>60.402684563758392</v>
      </c>
      <c r="I40" s="220">
        <v>6.7114093959731544</v>
      </c>
      <c r="J40" s="220">
        <v>1.3422818791946309</v>
      </c>
      <c r="K40" s="106">
        <v>34.228187919463089</v>
      </c>
      <c r="L40" s="106">
        <v>47.651006711409394</v>
      </c>
      <c r="M40" s="106">
        <v>6.0402684563758395</v>
      </c>
      <c r="N40" s="106">
        <v>13.422818791946309</v>
      </c>
      <c r="O40" s="107">
        <v>1.3422818791946309</v>
      </c>
      <c r="P40" s="75"/>
      <c r="Q40" s="75"/>
      <c r="R40" s="75"/>
    </row>
    <row r="41" spans="1:18" s="57" customFormat="1" ht="13.5" customHeight="1" x14ac:dyDescent="0.15">
      <c r="A41" s="263"/>
      <c r="B41" s="149" t="s">
        <v>51</v>
      </c>
      <c r="C41" s="229"/>
      <c r="D41" s="206">
        <v>759</v>
      </c>
      <c r="E41" s="230">
        <v>449</v>
      </c>
      <c r="F41" s="231">
        <v>102</v>
      </c>
      <c r="G41" s="231">
        <v>132</v>
      </c>
      <c r="H41" s="231">
        <v>493</v>
      </c>
      <c r="I41" s="231">
        <v>109</v>
      </c>
      <c r="J41" s="231">
        <v>149</v>
      </c>
      <c r="K41" s="109">
        <v>334</v>
      </c>
      <c r="L41" s="109">
        <v>335</v>
      </c>
      <c r="M41" s="109">
        <v>52</v>
      </c>
      <c r="N41" s="109">
        <v>77</v>
      </c>
      <c r="O41" s="110">
        <v>12</v>
      </c>
    </row>
    <row r="42" spans="1:18" ht="13.5" customHeight="1" x14ac:dyDescent="0.15">
      <c r="A42" s="263"/>
      <c r="B42" s="148"/>
      <c r="C42" s="17"/>
      <c r="D42" s="194"/>
      <c r="E42" s="105">
        <v>59.156785243741759</v>
      </c>
      <c r="F42" s="106">
        <v>13.438735177865613</v>
      </c>
      <c r="G42" s="106">
        <v>17.391304347826086</v>
      </c>
      <c r="H42" s="106">
        <v>64.953886693017125</v>
      </c>
      <c r="I42" s="106">
        <v>14.361001317523057</v>
      </c>
      <c r="J42" s="106">
        <v>19.63109354413702</v>
      </c>
      <c r="K42" s="106">
        <v>44.00527009222661</v>
      </c>
      <c r="L42" s="106">
        <v>44.137022397891961</v>
      </c>
      <c r="M42" s="106">
        <v>6.8511198945981553</v>
      </c>
      <c r="N42" s="106">
        <v>10.144927536231885</v>
      </c>
      <c r="O42" s="107">
        <v>1.5810276679841897</v>
      </c>
      <c r="P42" s="75"/>
      <c r="Q42" s="75"/>
      <c r="R42" s="75"/>
    </row>
    <row r="43" spans="1:18" s="57" customFormat="1" ht="13.5" customHeight="1" x14ac:dyDescent="0.15">
      <c r="A43" s="263"/>
      <c r="B43" s="149" t="s">
        <v>52</v>
      </c>
      <c r="C43" s="229"/>
      <c r="D43" s="206">
        <v>148</v>
      </c>
      <c r="E43" s="230">
        <v>67</v>
      </c>
      <c r="F43" s="231">
        <v>24</v>
      </c>
      <c r="G43" s="231">
        <v>28</v>
      </c>
      <c r="H43" s="231">
        <v>68</v>
      </c>
      <c r="I43" s="231">
        <v>26</v>
      </c>
      <c r="J43" s="231">
        <v>7</v>
      </c>
      <c r="K43" s="109">
        <v>50</v>
      </c>
      <c r="L43" s="109">
        <v>53</v>
      </c>
      <c r="M43" s="109">
        <v>7</v>
      </c>
      <c r="N43" s="109">
        <v>30</v>
      </c>
      <c r="O43" s="110">
        <v>8</v>
      </c>
    </row>
    <row r="44" spans="1:18" ht="13.5" customHeight="1" x14ac:dyDescent="0.15">
      <c r="A44" s="263"/>
      <c r="B44" s="148"/>
      <c r="C44" s="17"/>
      <c r="D44" s="194"/>
      <c r="E44" s="105">
        <v>45.270270270270267</v>
      </c>
      <c r="F44" s="106">
        <v>16.216216216216218</v>
      </c>
      <c r="G44" s="106">
        <v>18.918918918918919</v>
      </c>
      <c r="H44" s="106">
        <v>45.945945945945951</v>
      </c>
      <c r="I44" s="106">
        <v>17.567567567567568</v>
      </c>
      <c r="J44" s="106">
        <v>4.7297297297297298</v>
      </c>
      <c r="K44" s="106">
        <v>33.783783783783782</v>
      </c>
      <c r="L44" s="106">
        <v>35.810810810810814</v>
      </c>
      <c r="M44" s="106">
        <v>4.7297297297297298</v>
      </c>
      <c r="N44" s="106">
        <v>20.27027027027027</v>
      </c>
      <c r="O44" s="107">
        <v>5.4054054054054053</v>
      </c>
      <c r="P44" s="75"/>
      <c r="Q44" s="75"/>
      <c r="R44" s="75"/>
    </row>
    <row r="45" spans="1:18" s="57" customFormat="1" ht="13.5" customHeight="1" x14ac:dyDescent="0.15">
      <c r="A45" s="263"/>
      <c r="B45" s="56" t="s">
        <v>72</v>
      </c>
      <c r="D45" s="190">
        <v>20</v>
      </c>
      <c r="E45" s="108">
        <v>7</v>
      </c>
      <c r="F45" s="109">
        <v>2</v>
      </c>
      <c r="G45" s="109">
        <v>3</v>
      </c>
      <c r="H45" s="109">
        <v>14</v>
      </c>
      <c r="I45" s="109">
        <v>1</v>
      </c>
      <c r="J45" s="109">
        <v>2</v>
      </c>
      <c r="K45" s="109">
        <v>9</v>
      </c>
      <c r="L45" s="109">
        <v>9</v>
      </c>
      <c r="M45" s="109">
        <v>2</v>
      </c>
      <c r="N45" s="109">
        <v>2</v>
      </c>
      <c r="O45" s="110">
        <v>0</v>
      </c>
    </row>
    <row r="46" spans="1:18" ht="13.5" customHeight="1" thickBot="1" x14ac:dyDescent="0.2">
      <c r="A46" s="264"/>
      <c r="B46" s="150"/>
      <c r="C46" s="18"/>
      <c r="D46" s="195"/>
      <c r="E46" s="111">
        <v>35</v>
      </c>
      <c r="F46" s="112">
        <v>10</v>
      </c>
      <c r="G46" s="112">
        <v>15</v>
      </c>
      <c r="H46" s="112">
        <v>70</v>
      </c>
      <c r="I46" s="112">
        <v>5</v>
      </c>
      <c r="J46" s="112">
        <v>10</v>
      </c>
      <c r="K46" s="112">
        <v>45</v>
      </c>
      <c r="L46" s="112">
        <v>45</v>
      </c>
      <c r="M46" s="112">
        <v>10</v>
      </c>
      <c r="N46" s="112">
        <v>10</v>
      </c>
      <c r="O46" s="113">
        <v>0</v>
      </c>
      <c r="P46" s="75"/>
      <c r="Q46" s="75"/>
      <c r="R46" s="75"/>
    </row>
    <row r="47" spans="1:18" s="57" customFormat="1" ht="13.5" customHeight="1" x14ac:dyDescent="0.15">
      <c r="A47" s="263" t="s">
        <v>224</v>
      </c>
      <c r="B47" s="56" t="s">
        <v>54</v>
      </c>
      <c r="D47" s="190">
        <v>33</v>
      </c>
      <c r="E47" s="108">
        <v>26</v>
      </c>
      <c r="F47" s="109">
        <v>3</v>
      </c>
      <c r="G47" s="109">
        <v>4</v>
      </c>
      <c r="H47" s="109">
        <v>23</v>
      </c>
      <c r="I47" s="109">
        <v>0</v>
      </c>
      <c r="J47" s="109">
        <v>1</v>
      </c>
      <c r="K47" s="109">
        <v>14</v>
      </c>
      <c r="L47" s="109">
        <v>19</v>
      </c>
      <c r="M47" s="109">
        <v>0</v>
      </c>
      <c r="N47" s="109">
        <v>2</v>
      </c>
      <c r="O47" s="110">
        <v>1</v>
      </c>
    </row>
    <row r="48" spans="1:18" ht="13.5" customHeight="1" x14ac:dyDescent="0.15">
      <c r="A48" s="263"/>
      <c r="B48" s="56"/>
      <c r="D48" s="190"/>
      <c r="E48" s="219">
        <v>78.787878787878782</v>
      </c>
      <c r="F48" s="220">
        <v>9.0909090909090917</v>
      </c>
      <c r="G48" s="220">
        <v>12.121212121212121</v>
      </c>
      <c r="H48" s="220">
        <v>69.696969696969703</v>
      </c>
      <c r="I48" s="220">
        <v>0</v>
      </c>
      <c r="J48" s="220">
        <v>3.0303030303030303</v>
      </c>
      <c r="K48" s="106">
        <v>42.424242424242422</v>
      </c>
      <c r="L48" s="106">
        <v>57.575757575757578</v>
      </c>
      <c r="M48" s="106">
        <v>0</v>
      </c>
      <c r="N48" s="106">
        <v>6.0606060606060606</v>
      </c>
      <c r="O48" s="107">
        <v>3.0303030303030303</v>
      </c>
      <c r="P48" s="75"/>
      <c r="Q48" s="75"/>
      <c r="R48" s="75"/>
    </row>
    <row r="49" spans="1:18" s="57" customFormat="1" ht="13.5" customHeight="1" x14ac:dyDescent="0.15">
      <c r="A49" s="263"/>
      <c r="B49" s="149" t="s">
        <v>393</v>
      </c>
      <c r="C49" s="229"/>
      <c r="D49" s="206">
        <v>147</v>
      </c>
      <c r="E49" s="230">
        <v>98</v>
      </c>
      <c r="F49" s="231">
        <v>30</v>
      </c>
      <c r="G49" s="231">
        <v>14</v>
      </c>
      <c r="H49" s="231">
        <v>85</v>
      </c>
      <c r="I49" s="231">
        <v>16</v>
      </c>
      <c r="J49" s="231">
        <v>2</v>
      </c>
      <c r="K49" s="109">
        <v>54</v>
      </c>
      <c r="L49" s="109">
        <v>67</v>
      </c>
      <c r="M49" s="109">
        <v>10</v>
      </c>
      <c r="N49" s="109">
        <v>23</v>
      </c>
      <c r="O49" s="110">
        <v>2</v>
      </c>
    </row>
    <row r="50" spans="1:18" ht="13.5" customHeight="1" x14ac:dyDescent="0.15">
      <c r="A50" s="263"/>
      <c r="B50" s="148"/>
      <c r="C50" s="17"/>
      <c r="D50" s="194"/>
      <c r="E50" s="105">
        <v>66.666666666666657</v>
      </c>
      <c r="F50" s="106">
        <v>20.408163265306122</v>
      </c>
      <c r="G50" s="106">
        <v>9.5238095238095237</v>
      </c>
      <c r="H50" s="106">
        <v>57.823129251700678</v>
      </c>
      <c r="I50" s="106">
        <v>10.884353741496598</v>
      </c>
      <c r="J50" s="106">
        <v>1.3605442176870748</v>
      </c>
      <c r="K50" s="106">
        <v>36.734693877551024</v>
      </c>
      <c r="L50" s="106">
        <v>45.57823129251701</v>
      </c>
      <c r="M50" s="106">
        <v>6.8027210884353746</v>
      </c>
      <c r="N50" s="106">
        <v>15.646258503401361</v>
      </c>
      <c r="O50" s="107">
        <v>1.3605442176870748</v>
      </c>
      <c r="P50" s="75"/>
      <c r="Q50" s="75"/>
      <c r="R50" s="75"/>
    </row>
    <row r="51" spans="1:18" s="57" customFormat="1" ht="13.5" customHeight="1" x14ac:dyDescent="0.15">
      <c r="A51" s="263"/>
      <c r="B51" s="149" t="s">
        <v>56</v>
      </c>
      <c r="C51" s="229"/>
      <c r="D51" s="206">
        <v>77</v>
      </c>
      <c r="E51" s="230">
        <v>54</v>
      </c>
      <c r="F51" s="231">
        <v>11</v>
      </c>
      <c r="G51" s="231">
        <v>13</v>
      </c>
      <c r="H51" s="231">
        <v>44</v>
      </c>
      <c r="I51" s="231">
        <v>15</v>
      </c>
      <c r="J51" s="231">
        <v>1</v>
      </c>
      <c r="K51" s="109">
        <v>36</v>
      </c>
      <c r="L51" s="109">
        <v>39</v>
      </c>
      <c r="M51" s="109">
        <v>8</v>
      </c>
      <c r="N51" s="109">
        <v>3</v>
      </c>
      <c r="O51" s="110">
        <v>0</v>
      </c>
    </row>
    <row r="52" spans="1:18" ht="13.5" customHeight="1" x14ac:dyDescent="0.15">
      <c r="A52" s="263"/>
      <c r="B52" s="148"/>
      <c r="C52" s="17"/>
      <c r="D52" s="194"/>
      <c r="E52" s="105">
        <v>70.129870129870127</v>
      </c>
      <c r="F52" s="106">
        <v>14.285714285714285</v>
      </c>
      <c r="G52" s="106">
        <v>16.883116883116884</v>
      </c>
      <c r="H52" s="106">
        <v>57.142857142857139</v>
      </c>
      <c r="I52" s="106">
        <v>19.480519480519483</v>
      </c>
      <c r="J52" s="106">
        <v>1.2987012987012987</v>
      </c>
      <c r="K52" s="106">
        <v>46.753246753246749</v>
      </c>
      <c r="L52" s="106">
        <v>50.649350649350644</v>
      </c>
      <c r="M52" s="106">
        <v>10.38961038961039</v>
      </c>
      <c r="N52" s="106">
        <v>3.8961038961038961</v>
      </c>
      <c r="O52" s="107">
        <v>0</v>
      </c>
      <c r="P52" s="75"/>
      <c r="Q52" s="75"/>
      <c r="R52" s="75"/>
    </row>
    <row r="53" spans="1:18" s="57" customFormat="1" ht="13.5" customHeight="1" x14ac:dyDescent="0.15">
      <c r="A53" s="263"/>
      <c r="B53" s="149" t="s">
        <v>58</v>
      </c>
      <c r="C53" s="229"/>
      <c r="D53" s="206">
        <v>97</v>
      </c>
      <c r="E53" s="230">
        <v>60</v>
      </c>
      <c r="F53" s="231">
        <v>9</v>
      </c>
      <c r="G53" s="231">
        <v>10</v>
      </c>
      <c r="H53" s="231">
        <v>77</v>
      </c>
      <c r="I53" s="231">
        <v>23</v>
      </c>
      <c r="J53" s="231">
        <v>42</v>
      </c>
      <c r="K53" s="109">
        <v>40</v>
      </c>
      <c r="L53" s="109">
        <v>48</v>
      </c>
      <c r="M53" s="109">
        <v>2</v>
      </c>
      <c r="N53" s="109">
        <v>7</v>
      </c>
      <c r="O53" s="110">
        <v>0</v>
      </c>
    </row>
    <row r="54" spans="1:18" ht="13.5" customHeight="1" x14ac:dyDescent="0.15">
      <c r="A54" s="263"/>
      <c r="B54" s="148"/>
      <c r="C54" s="17"/>
      <c r="D54" s="194"/>
      <c r="E54" s="105">
        <v>61.855670103092784</v>
      </c>
      <c r="F54" s="106">
        <v>9.2783505154639183</v>
      </c>
      <c r="G54" s="106">
        <v>10.309278350515463</v>
      </c>
      <c r="H54" s="106">
        <v>79.381443298969074</v>
      </c>
      <c r="I54" s="106">
        <v>23.711340206185564</v>
      </c>
      <c r="J54" s="106">
        <v>43.298969072164951</v>
      </c>
      <c r="K54" s="106">
        <v>41.237113402061851</v>
      </c>
      <c r="L54" s="106">
        <v>49.484536082474229</v>
      </c>
      <c r="M54" s="106">
        <v>2.0618556701030926</v>
      </c>
      <c r="N54" s="106">
        <v>7.216494845360824</v>
      </c>
      <c r="O54" s="107">
        <v>0</v>
      </c>
      <c r="P54" s="75"/>
      <c r="Q54" s="75"/>
      <c r="R54" s="75"/>
    </row>
    <row r="55" spans="1:18" s="57" customFormat="1" ht="13.5" customHeight="1" x14ac:dyDescent="0.15">
      <c r="A55" s="263"/>
      <c r="B55" s="149" t="s">
        <v>60</v>
      </c>
      <c r="C55" s="229"/>
      <c r="D55" s="206">
        <v>202</v>
      </c>
      <c r="E55" s="230">
        <v>131</v>
      </c>
      <c r="F55" s="231">
        <v>17</v>
      </c>
      <c r="G55" s="231">
        <v>19</v>
      </c>
      <c r="H55" s="231">
        <v>155</v>
      </c>
      <c r="I55" s="231">
        <v>12</v>
      </c>
      <c r="J55" s="231">
        <v>120</v>
      </c>
      <c r="K55" s="109">
        <v>88</v>
      </c>
      <c r="L55" s="109">
        <v>94</v>
      </c>
      <c r="M55" s="109">
        <v>6</v>
      </c>
      <c r="N55" s="109">
        <v>12</v>
      </c>
      <c r="O55" s="110">
        <v>2</v>
      </c>
    </row>
    <row r="56" spans="1:18" ht="13.5" customHeight="1" x14ac:dyDescent="0.15">
      <c r="A56" s="263"/>
      <c r="B56" s="148"/>
      <c r="C56" s="17"/>
      <c r="D56" s="194"/>
      <c r="E56" s="105">
        <v>64.851485148514854</v>
      </c>
      <c r="F56" s="106">
        <v>8.4158415841584162</v>
      </c>
      <c r="G56" s="106">
        <v>9.4059405940594054</v>
      </c>
      <c r="H56" s="106">
        <v>76.732673267326732</v>
      </c>
      <c r="I56" s="106">
        <v>5.9405940594059405</v>
      </c>
      <c r="J56" s="106">
        <v>59.405940594059402</v>
      </c>
      <c r="K56" s="106">
        <v>43.564356435643568</v>
      </c>
      <c r="L56" s="106">
        <v>46.534653465346537</v>
      </c>
      <c r="M56" s="106">
        <v>2.9702970297029703</v>
      </c>
      <c r="N56" s="106">
        <v>5.9405940594059405</v>
      </c>
      <c r="O56" s="107">
        <v>0.99009900990099009</v>
      </c>
      <c r="P56" s="75"/>
      <c r="Q56" s="75"/>
      <c r="R56" s="75"/>
    </row>
    <row r="57" spans="1:18" s="57" customFormat="1" ht="13.5" customHeight="1" x14ac:dyDescent="0.15">
      <c r="A57" s="263"/>
      <c r="B57" s="149" t="s">
        <v>62</v>
      </c>
      <c r="C57" s="229"/>
      <c r="D57" s="206">
        <v>91</v>
      </c>
      <c r="E57" s="230">
        <v>58</v>
      </c>
      <c r="F57" s="231">
        <v>7</v>
      </c>
      <c r="G57" s="231">
        <v>15</v>
      </c>
      <c r="H57" s="231">
        <v>65</v>
      </c>
      <c r="I57" s="231">
        <v>11</v>
      </c>
      <c r="J57" s="231">
        <v>45</v>
      </c>
      <c r="K57" s="109">
        <v>36</v>
      </c>
      <c r="L57" s="109">
        <v>38</v>
      </c>
      <c r="M57" s="109">
        <v>3</v>
      </c>
      <c r="N57" s="109">
        <v>4</v>
      </c>
      <c r="O57" s="110">
        <v>4</v>
      </c>
    </row>
    <row r="58" spans="1:18" ht="13.5" customHeight="1" x14ac:dyDescent="0.15">
      <c r="A58" s="263"/>
      <c r="B58" s="148"/>
      <c r="C58" s="17"/>
      <c r="D58" s="194"/>
      <c r="E58" s="105">
        <v>63.73626373626373</v>
      </c>
      <c r="F58" s="106">
        <v>7.6923076923076925</v>
      </c>
      <c r="G58" s="106">
        <v>16.483516483516482</v>
      </c>
      <c r="H58" s="106">
        <v>71.428571428571431</v>
      </c>
      <c r="I58" s="106">
        <v>12.087912087912088</v>
      </c>
      <c r="J58" s="106">
        <v>49.450549450549453</v>
      </c>
      <c r="K58" s="106">
        <v>39.560439560439562</v>
      </c>
      <c r="L58" s="106">
        <v>41.758241758241759</v>
      </c>
      <c r="M58" s="106">
        <v>3.296703296703297</v>
      </c>
      <c r="N58" s="106">
        <v>4.395604395604396</v>
      </c>
      <c r="O58" s="107">
        <v>4.395604395604396</v>
      </c>
      <c r="P58" s="75"/>
      <c r="Q58" s="75"/>
      <c r="R58" s="75"/>
    </row>
    <row r="59" spans="1:18" s="57" customFormat="1" ht="13.5" customHeight="1" x14ac:dyDescent="0.15">
      <c r="A59" s="263"/>
      <c r="B59" s="149" t="s">
        <v>64</v>
      </c>
      <c r="C59" s="229"/>
      <c r="D59" s="206">
        <v>63</v>
      </c>
      <c r="E59" s="230">
        <v>25</v>
      </c>
      <c r="F59" s="231">
        <v>4</v>
      </c>
      <c r="G59" s="231">
        <v>19</v>
      </c>
      <c r="H59" s="231">
        <v>19</v>
      </c>
      <c r="I59" s="231">
        <v>10</v>
      </c>
      <c r="J59" s="231">
        <v>0</v>
      </c>
      <c r="K59" s="109">
        <v>15</v>
      </c>
      <c r="L59" s="109">
        <v>22</v>
      </c>
      <c r="M59" s="109">
        <v>4</v>
      </c>
      <c r="N59" s="109">
        <v>14</v>
      </c>
      <c r="O59" s="110">
        <v>5</v>
      </c>
    </row>
    <row r="60" spans="1:18" ht="13.5" customHeight="1" x14ac:dyDescent="0.15">
      <c r="A60" s="263"/>
      <c r="B60" s="148"/>
      <c r="C60" s="17"/>
      <c r="D60" s="194"/>
      <c r="E60" s="105">
        <v>39.682539682539684</v>
      </c>
      <c r="F60" s="106">
        <v>6.3492063492063489</v>
      </c>
      <c r="G60" s="106">
        <v>30.158730158730158</v>
      </c>
      <c r="H60" s="106">
        <v>30.158730158730158</v>
      </c>
      <c r="I60" s="106">
        <v>15.873015873015872</v>
      </c>
      <c r="J60" s="106">
        <v>0</v>
      </c>
      <c r="K60" s="106">
        <v>23.809523809523807</v>
      </c>
      <c r="L60" s="106">
        <v>34.920634920634917</v>
      </c>
      <c r="M60" s="106">
        <v>6.3492063492063489</v>
      </c>
      <c r="N60" s="106">
        <v>22.222222222222221</v>
      </c>
      <c r="O60" s="107">
        <v>7.9365079365079358</v>
      </c>
      <c r="P60" s="75"/>
      <c r="Q60" s="75"/>
      <c r="R60" s="75"/>
    </row>
    <row r="61" spans="1:18" s="57" customFormat="1" ht="13.5" customHeight="1" x14ac:dyDescent="0.15">
      <c r="A61" s="263"/>
      <c r="B61" s="149" t="s">
        <v>66</v>
      </c>
      <c r="C61" s="229"/>
      <c r="D61" s="206">
        <v>214</v>
      </c>
      <c r="E61" s="230">
        <v>99</v>
      </c>
      <c r="F61" s="231">
        <v>33</v>
      </c>
      <c r="G61" s="231">
        <v>52</v>
      </c>
      <c r="H61" s="231">
        <v>110</v>
      </c>
      <c r="I61" s="231">
        <v>31</v>
      </c>
      <c r="J61" s="231">
        <v>0</v>
      </c>
      <c r="K61" s="109">
        <v>102</v>
      </c>
      <c r="L61" s="109">
        <v>83</v>
      </c>
      <c r="M61" s="109">
        <v>10</v>
      </c>
      <c r="N61" s="109">
        <v>39</v>
      </c>
      <c r="O61" s="110">
        <v>6</v>
      </c>
    </row>
    <row r="62" spans="1:18" ht="13.5" customHeight="1" x14ac:dyDescent="0.15">
      <c r="A62" s="263"/>
      <c r="B62" s="148"/>
      <c r="C62" s="17"/>
      <c r="D62" s="194"/>
      <c r="E62" s="105">
        <v>46.261682242990652</v>
      </c>
      <c r="F62" s="106">
        <v>15.420560747663551</v>
      </c>
      <c r="G62" s="106">
        <v>24.299065420560748</v>
      </c>
      <c r="H62" s="106">
        <v>51.401869158878498</v>
      </c>
      <c r="I62" s="106">
        <v>14.485981308411214</v>
      </c>
      <c r="J62" s="106">
        <v>0</v>
      </c>
      <c r="K62" s="106">
        <v>47.663551401869157</v>
      </c>
      <c r="L62" s="106">
        <v>38.785046728971963</v>
      </c>
      <c r="M62" s="106">
        <v>4.6728971962616823</v>
      </c>
      <c r="N62" s="106">
        <v>18.22429906542056</v>
      </c>
      <c r="O62" s="107">
        <v>2.8037383177570092</v>
      </c>
      <c r="P62" s="75"/>
      <c r="Q62" s="75"/>
      <c r="R62" s="75"/>
    </row>
    <row r="63" spans="1:18" s="57" customFormat="1" ht="13.5" customHeight="1" x14ac:dyDescent="0.15">
      <c r="A63" s="263"/>
      <c r="B63" s="56" t="s">
        <v>67</v>
      </c>
      <c r="D63" s="190">
        <v>244</v>
      </c>
      <c r="E63" s="108">
        <v>131</v>
      </c>
      <c r="F63" s="109">
        <v>43</v>
      </c>
      <c r="G63" s="109">
        <v>45</v>
      </c>
      <c r="H63" s="109">
        <v>155</v>
      </c>
      <c r="I63" s="109">
        <v>33</v>
      </c>
      <c r="J63" s="109">
        <v>4</v>
      </c>
      <c r="K63" s="109">
        <v>98</v>
      </c>
      <c r="L63" s="109">
        <v>103</v>
      </c>
      <c r="M63" s="109">
        <v>29</v>
      </c>
      <c r="N63" s="109">
        <v>33</v>
      </c>
      <c r="O63" s="110">
        <v>5</v>
      </c>
    </row>
    <row r="64" spans="1:18" ht="13.5" customHeight="1" thickBot="1" x14ac:dyDescent="0.2">
      <c r="A64" s="264"/>
      <c r="B64" s="150"/>
      <c r="C64" s="18"/>
      <c r="D64" s="195"/>
      <c r="E64" s="111">
        <v>53.688524590163937</v>
      </c>
      <c r="F64" s="112">
        <v>17.622950819672131</v>
      </c>
      <c r="G64" s="112">
        <v>18.442622950819672</v>
      </c>
      <c r="H64" s="112">
        <v>63.524590163934427</v>
      </c>
      <c r="I64" s="112">
        <v>13.524590163934427</v>
      </c>
      <c r="J64" s="112">
        <v>1.639344262295082</v>
      </c>
      <c r="K64" s="112">
        <v>40.16393442622951</v>
      </c>
      <c r="L64" s="112">
        <v>42.213114754098363</v>
      </c>
      <c r="M64" s="112">
        <v>11.885245901639344</v>
      </c>
      <c r="N64" s="112">
        <v>13.524590163934427</v>
      </c>
      <c r="O64" s="113">
        <v>2.0491803278688523</v>
      </c>
      <c r="P64" s="75"/>
      <c r="Q64" s="75"/>
      <c r="R64" s="75"/>
    </row>
    <row r="65" spans="1:18" s="57" customFormat="1" ht="13.5" customHeight="1" x14ac:dyDescent="0.15">
      <c r="A65" s="261" t="s">
        <v>73</v>
      </c>
      <c r="B65" s="56" t="s">
        <v>68</v>
      </c>
      <c r="D65" s="190">
        <v>581</v>
      </c>
      <c r="E65" s="108">
        <v>357</v>
      </c>
      <c r="F65" s="109">
        <v>81</v>
      </c>
      <c r="G65" s="109">
        <v>94</v>
      </c>
      <c r="H65" s="109">
        <v>367</v>
      </c>
      <c r="I65" s="109">
        <v>79</v>
      </c>
      <c r="J65" s="109">
        <v>91</v>
      </c>
      <c r="K65" s="109">
        <v>246</v>
      </c>
      <c r="L65" s="109">
        <v>288</v>
      </c>
      <c r="M65" s="109">
        <v>45</v>
      </c>
      <c r="N65" s="109">
        <v>69</v>
      </c>
      <c r="O65" s="110">
        <v>9</v>
      </c>
    </row>
    <row r="66" spans="1:18" ht="13.5" customHeight="1" x14ac:dyDescent="0.15">
      <c r="A66" s="263"/>
      <c r="B66" s="9" t="s">
        <v>69</v>
      </c>
      <c r="C66" s="17"/>
      <c r="D66" s="194"/>
      <c r="E66" s="105">
        <v>61.445783132530117</v>
      </c>
      <c r="F66" s="106">
        <v>13.941480206540447</v>
      </c>
      <c r="G66" s="106">
        <v>16.179001721170398</v>
      </c>
      <c r="H66" s="106">
        <v>63.166953528399318</v>
      </c>
      <c r="I66" s="106">
        <v>13.59724612736661</v>
      </c>
      <c r="J66" s="106">
        <v>15.66265060240964</v>
      </c>
      <c r="K66" s="106">
        <v>42.340791738382102</v>
      </c>
      <c r="L66" s="106">
        <v>49.569707401032701</v>
      </c>
      <c r="M66" s="106">
        <v>7.7452667814113596</v>
      </c>
      <c r="N66" s="106">
        <v>11.876075731497417</v>
      </c>
      <c r="O66" s="107">
        <v>1.5490533562822719</v>
      </c>
      <c r="P66" s="75"/>
      <c r="Q66" s="75"/>
      <c r="R66" s="75"/>
    </row>
    <row r="67" spans="1:18" s="57" customFormat="1" ht="13.5" customHeight="1" x14ac:dyDescent="0.15">
      <c r="A67" s="263"/>
      <c r="B67" s="56" t="s">
        <v>70</v>
      </c>
      <c r="D67" s="190">
        <v>466</v>
      </c>
      <c r="E67" s="108">
        <v>262</v>
      </c>
      <c r="F67" s="109">
        <v>69</v>
      </c>
      <c r="G67" s="109">
        <v>72</v>
      </c>
      <c r="H67" s="109">
        <v>278</v>
      </c>
      <c r="I67" s="109">
        <v>62</v>
      </c>
      <c r="J67" s="109">
        <v>66</v>
      </c>
      <c r="K67" s="109">
        <v>180</v>
      </c>
      <c r="L67" s="109">
        <v>170</v>
      </c>
      <c r="M67" s="109">
        <v>21</v>
      </c>
      <c r="N67" s="109">
        <v>57</v>
      </c>
      <c r="O67" s="110">
        <v>12</v>
      </c>
    </row>
    <row r="68" spans="1:18" ht="13.5" customHeight="1" x14ac:dyDescent="0.15">
      <c r="A68" s="263"/>
      <c r="B68" s="9" t="s">
        <v>71</v>
      </c>
      <c r="C68" s="17"/>
      <c r="D68" s="194"/>
      <c r="E68" s="105">
        <v>56.223175965665241</v>
      </c>
      <c r="F68" s="106">
        <v>14.806866952789699</v>
      </c>
      <c r="G68" s="106">
        <v>15.450643776824036</v>
      </c>
      <c r="H68" s="106">
        <v>59.656652360515018</v>
      </c>
      <c r="I68" s="106">
        <v>13.304721030042918</v>
      </c>
      <c r="J68" s="106">
        <v>14.163090128755366</v>
      </c>
      <c r="K68" s="106">
        <v>38.626609442060087</v>
      </c>
      <c r="L68" s="106">
        <v>36.480686695278969</v>
      </c>
      <c r="M68" s="106">
        <v>4.5064377682403434</v>
      </c>
      <c r="N68" s="106">
        <v>12.231759656652361</v>
      </c>
      <c r="O68" s="107">
        <v>2.5751072961373391</v>
      </c>
      <c r="P68" s="75"/>
      <c r="Q68" s="75"/>
      <c r="R68" s="75"/>
    </row>
    <row r="69" spans="1:18" s="57" customFormat="1" ht="13.5" customHeight="1" x14ac:dyDescent="0.15">
      <c r="A69" s="263"/>
      <c r="B69" s="56" t="s">
        <v>72</v>
      </c>
      <c r="D69" s="190">
        <v>29</v>
      </c>
      <c r="E69" s="108">
        <v>8</v>
      </c>
      <c r="F69" s="109">
        <v>3</v>
      </c>
      <c r="G69" s="109">
        <v>11</v>
      </c>
      <c r="H69" s="109">
        <v>20</v>
      </c>
      <c r="I69" s="109">
        <v>5</v>
      </c>
      <c r="J69" s="109">
        <v>3</v>
      </c>
      <c r="K69" s="109">
        <v>18</v>
      </c>
      <c r="L69" s="109">
        <v>10</v>
      </c>
      <c r="M69" s="109">
        <v>4</v>
      </c>
      <c r="N69" s="109">
        <v>3</v>
      </c>
      <c r="O69" s="110">
        <v>1</v>
      </c>
    </row>
    <row r="70" spans="1:18" ht="13.5" customHeight="1" thickBot="1" x14ac:dyDescent="0.2">
      <c r="A70" s="264"/>
      <c r="B70" s="16"/>
      <c r="C70" s="18"/>
      <c r="D70" s="195"/>
      <c r="E70" s="111">
        <v>27.586206896551722</v>
      </c>
      <c r="F70" s="112">
        <v>10.344827586206897</v>
      </c>
      <c r="G70" s="112">
        <v>37.931034482758619</v>
      </c>
      <c r="H70" s="112">
        <v>68.965517241379317</v>
      </c>
      <c r="I70" s="112">
        <v>17.241379310344829</v>
      </c>
      <c r="J70" s="112">
        <v>10.344827586206897</v>
      </c>
      <c r="K70" s="112">
        <v>62.068965517241381</v>
      </c>
      <c r="L70" s="112">
        <v>34.482758620689658</v>
      </c>
      <c r="M70" s="112">
        <v>13.793103448275861</v>
      </c>
      <c r="N70" s="112">
        <v>10.344827586206897</v>
      </c>
      <c r="O70" s="113">
        <v>3.4482758620689653</v>
      </c>
      <c r="P70" s="75"/>
      <c r="Q70" s="75"/>
      <c r="R70" s="75"/>
    </row>
    <row r="71" spans="1:18" s="57" customFormat="1" ht="13.5" customHeight="1" x14ac:dyDescent="0.15">
      <c r="A71" s="261" t="s">
        <v>404</v>
      </c>
      <c r="B71" s="56" t="s">
        <v>489</v>
      </c>
      <c r="D71" s="190">
        <v>469</v>
      </c>
      <c r="E71" s="108">
        <v>335</v>
      </c>
      <c r="F71" s="109">
        <v>55</v>
      </c>
      <c r="G71" s="109">
        <v>64</v>
      </c>
      <c r="H71" s="109">
        <v>300</v>
      </c>
      <c r="I71" s="109">
        <v>63</v>
      </c>
      <c r="J71" s="109">
        <v>100</v>
      </c>
      <c r="K71" s="109">
        <v>210</v>
      </c>
      <c r="L71" s="109">
        <v>220</v>
      </c>
      <c r="M71" s="109">
        <v>52</v>
      </c>
      <c r="N71" s="109">
        <v>39</v>
      </c>
      <c r="O71" s="110">
        <v>7</v>
      </c>
    </row>
    <row r="72" spans="1:18" ht="13.5" customHeight="1" x14ac:dyDescent="0.15">
      <c r="A72" s="261"/>
      <c r="B72" s="9" t="s">
        <v>490</v>
      </c>
      <c r="C72" s="17"/>
      <c r="D72" s="194"/>
      <c r="E72" s="105">
        <v>71.428571428571431</v>
      </c>
      <c r="F72" s="106">
        <v>11.727078891257996</v>
      </c>
      <c r="G72" s="106">
        <v>13.646055437100213</v>
      </c>
      <c r="H72" s="106">
        <v>63.965884861407254</v>
      </c>
      <c r="I72" s="106">
        <v>13.432835820895523</v>
      </c>
      <c r="J72" s="106">
        <v>21.321961620469082</v>
      </c>
      <c r="K72" s="106">
        <v>44.776119402985074</v>
      </c>
      <c r="L72" s="106">
        <v>46.908315565031984</v>
      </c>
      <c r="M72" s="106">
        <v>11.087420042643924</v>
      </c>
      <c r="N72" s="106">
        <v>8.3155650319829419</v>
      </c>
      <c r="O72" s="107">
        <v>1.4925373134328357</v>
      </c>
      <c r="P72" s="75"/>
      <c r="Q72" s="75"/>
      <c r="R72" s="75"/>
    </row>
    <row r="73" spans="1:18" s="57" customFormat="1" ht="13.5" customHeight="1" x14ac:dyDescent="0.15">
      <c r="A73" s="261"/>
      <c r="B73" s="56" t="s">
        <v>405</v>
      </c>
      <c r="D73" s="190">
        <v>147</v>
      </c>
      <c r="E73" s="108">
        <v>110</v>
      </c>
      <c r="F73" s="109">
        <v>11</v>
      </c>
      <c r="G73" s="109">
        <v>12</v>
      </c>
      <c r="H73" s="109">
        <v>105</v>
      </c>
      <c r="I73" s="109">
        <v>20</v>
      </c>
      <c r="J73" s="109">
        <v>27</v>
      </c>
      <c r="K73" s="109">
        <v>56</v>
      </c>
      <c r="L73" s="109">
        <v>77</v>
      </c>
      <c r="M73" s="109">
        <v>7</v>
      </c>
      <c r="N73" s="109">
        <v>7</v>
      </c>
      <c r="O73" s="110">
        <v>2</v>
      </c>
    </row>
    <row r="74" spans="1:18" ht="13.5" customHeight="1" x14ac:dyDescent="0.15">
      <c r="A74" s="261"/>
      <c r="B74" s="9" t="s">
        <v>490</v>
      </c>
      <c r="C74" s="17"/>
      <c r="D74" s="194"/>
      <c r="E74" s="105">
        <v>74.829931972789126</v>
      </c>
      <c r="F74" s="106">
        <v>7.4829931972789119</v>
      </c>
      <c r="G74" s="106">
        <v>8.1632653061224492</v>
      </c>
      <c r="H74" s="106">
        <v>71.428571428571431</v>
      </c>
      <c r="I74" s="106">
        <v>13.605442176870749</v>
      </c>
      <c r="J74" s="106">
        <v>18.367346938775512</v>
      </c>
      <c r="K74" s="106">
        <v>38.095238095238095</v>
      </c>
      <c r="L74" s="106">
        <v>52.380952380952387</v>
      </c>
      <c r="M74" s="106">
        <v>4.7619047619047619</v>
      </c>
      <c r="N74" s="106">
        <v>4.7619047619047619</v>
      </c>
      <c r="O74" s="107">
        <v>1.3605442176870748</v>
      </c>
      <c r="P74" s="75"/>
      <c r="Q74" s="75"/>
      <c r="R74" s="75"/>
    </row>
    <row r="75" spans="1:18" s="57" customFormat="1" ht="13.5" customHeight="1" x14ac:dyDescent="0.15">
      <c r="A75" s="261"/>
      <c r="B75" s="56" t="s">
        <v>406</v>
      </c>
      <c r="D75" s="190">
        <v>460</v>
      </c>
      <c r="E75" s="108">
        <v>182</v>
      </c>
      <c r="F75" s="109">
        <v>87</v>
      </c>
      <c r="G75" s="109">
        <v>101</v>
      </c>
      <c r="H75" s="109">
        <v>260</v>
      </c>
      <c r="I75" s="109">
        <v>63</v>
      </c>
      <c r="J75" s="109">
        <v>33</v>
      </c>
      <c r="K75" s="109">
        <v>178</v>
      </c>
      <c r="L75" s="109">
        <v>171</v>
      </c>
      <c r="M75" s="109">
        <v>11</v>
      </c>
      <c r="N75" s="109">
        <v>83</v>
      </c>
      <c r="O75" s="110">
        <v>13</v>
      </c>
    </row>
    <row r="76" spans="1:18" ht="13.5" customHeight="1" thickBot="1" x14ac:dyDescent="0.2">
      <c r="A76" s="262"/>
      <c r="B76" s="16"/>
      <c r="C76" s="18"/>
      <c r="D76" s="195"/>
      <c r="E76" s="111">
        <v>39.565217391304344</v>
      </c>
      <c r="F76" s="112">
        <v>18.913043478260867</v>
      </c>
      <c r="G76" s="112">
        <v>21.956521739130437</v>
      </c>
      <c r="H76" s="112">
        <v>56.521739130434781</v>
      </c>
      <c r="I76" s="112">
        <v>13.695652173913043</v>
      </c>
      <c r="J76" s="112">
        <v>7.1739130434782608</v>
      </c>
      <c r="K76" s="112">
        <v>38.695652173913039</v>
      </c>
      <c r="L76" s="112">
        <v>37.173913043478265</v>
      </c>
      <c r="M76" s="112">
        <v>2.3913043478260869</v>
      </c>
      <c r="N76" s="112">
        <v>18.043478260869566</v>
      </c>
      <c r="O76" s="113">
        <v>2.8260869565217392</v>
      </c>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8">
    <mergeCell ref="A71:A76"/>
    <mergeCell ref="A65:A70"/>
    <mergeCell ref="A4:C4"/>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7030A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5" t="s">
        <v>669</v>
      </c>
      <c r="G1" s="4"/>
      <c r="J1" s="4"/>
      <c r="S1" s="49" t="s">
        <v>624</v>
      </c>
    </row>
    <row r="2" spans="1:19" ht="36" customHeight="1" thickBot="1" x14ac:dyDescent="0.2">
      <c r="A2" s="5" t="s">
        <v>627</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5"/>
      <c r="H3" s="48"/>
      <c r="I3" s="28"/>
      <c r="J3" s="25"/>
      <c r="K3" s="48"/>
      <c r="L3" s="48"/>
      <c r="M3" s="48"/>
      <c r="N3" s="48"/>
      <c r="O3" s="48"/>
      <c r="P3" s="48"/>
      <c r="Q3" s="48"/>
      <c r="R3" s="48"/>
    </row>
    <row r="4" spans="1:19" ht="171.9" customHeight="1" thickBot="1" x14ac:dyDescent="0.2">
      <c r="A4" s="283" t="s">
        <v>745</v>
      </c>
      <c r="B4" s="284"/>
      <c r="C4" s="285"/>
      <c r="D4" s="52" t="s">
        <v>346</v>
      </c>
      <c r="E4" s="50" t="s">
        <v>630</v>
      </c>
      <c r="F4" s="51" t="s">
        <v>631</v>
      </c>
      <c r="G4" s="53" t="s">
        <v>347</v>
      </c>
      <c r="H4" s="19"/>
      <c r="I4" s="54" t="s">
        <v>763</v>
      </c>
      <c r="J4" s="53" t="s">
        <v>764</v>
      </c>
      <c r="K4" s="19"/>
      <c r="L4" s="19"/>
      <c r="M4" s="19"/>
      <c r="N4" s="19"/>
      <c r="O4" s="19"/>
      <c r="P4" s="19"/>
      <c r="Q4" s="19"/>
      <c r="R4" s="19"/>
      <c r="S4" s="32"/>
    </row>
    <row r="5" spans="1:19" s="57" customFormat="1" ht="13.5" customHeight="1" x14ac:dyDescent="0.15">
      <c r="A5" s="58" t="s">
        <v>30</v>
      </c>
      <c r="B5" s="59"/>
      <c r="C5" s="59"/>
      <c r="D5" s="191">
        <v>233</v>
      </c>
      <c r="E5" s="96">
        <v>104</v>
      </c>
      <c r="F5" s="97">
        <v>112</v>
      </c>
      <c r="G5" s="98">
        <v>17</v>
      </c>
      <c r="H5" s="73"/>
      <c r="I5" s="114">
        <v>2455</v>
      </c>
      <c r="J5" s="278">
        <f>E5/$I5*100</f>
        <v>4.236252545824847</v>
      </c>
      <c r="K5" s="73"/>
      <c r="L5" s="73"/>
      <c r="M5" s="73"/>
      <c r="N5" s="73"/>
      <c r="O5" s="73"/>
      <c r="P5" s="73"/>
      <c r="Q5" s="73"/>
      <c r="R5" s="73"/>
    </row>
    <row r="6" spans="1:19" ht="13.5" customHeight="1" thickBot="1" x14ac:dyDescent="0.2">
      <c r="A6" s="7"/>
      <c r="B6" s="8"/>
      <c r="C6" s="8"/>
      <c r="D6" s="192"/>
      <c r="E6" s="99">
        <v>44.63519313304721</v>
      </c>
      <c r="F6" s="100">
        <v>48.068669527896994</v>
      </c>
      <c r="G6" s="101">
        <v>7.296137339055794</v>
      </c>
      <c r="H6" s="74"/>
      <c r="I6" s="115"/>
      <c r="J6" s="277"/>
      <c r="K6" s="74"/>
      <c r="L6" s="74"/>
      <c r="M6" s="74"/>
      <c r="N6" s="74"/>
      <c r="O6" s="74"/>
      <c r="P6" s="74"/>
      <c r="Q6" s="74"/>
      <c r="R6" s="74"/>
    </row>
    <row r="7" spans="1:19" s="57" customFormat="1" ht="13.5" customHeight="1" x14ac:dyDescent="0.15">
      <c r="A7" s="265" t="s">
        <v>31</v>
      </c>
      <c r="B7" s="55" t="s">
        <v>33</v>
      </c>
      <c r="C7" s="60"/>
      <c r="D7" s="193">
        <v>108</v>
      </c>
      <c r="E7" s="102">
        <v>50</v>
      </c>
      <c r="F7" s="103">
        <v>51</v>
      </c>
      <c r="G7" s="104">
        <v>7</v>
      </c>
      <c r="I7" s="116">
        <v>1196</v>
      </c>
      <c r="J7" s="282">
        <f>E7/$I7*100</f>
        <v>4.1806020066889635</v>
      </c>
    </row>
    <row r="8" spans="1:19" ht="13.5" customHeight="1" x14ac:dyDescent="0.15">
      <c r="A8" s="263"/>
      <c r="B8" s="148"/>
      <c r="C8" s="17"/>
      <c r="D8" s="194"/>
      <c r="E8" s="105">
        <v>46.296296296296298</v>
      </c>
      <c r="F8" s="106">
        <v>47.222222222222221</v>
      </c>
      <c r="G8" s="107">
        <v>6.481481481481481</v>
      </c>
      <c r="H8" s="75"/>
      <c r="I8" s="117"/>
      <c r="J8" s="280"/>
      <c r="K8" s="75"/>
      <c r="L8" s="75"/>
      <c r="M8" s="75"/>
      <c r="N8" s="75"/>
      <c r="O8" s="75"/>
      <c r="P8" s="75"/>
      <c r="Q8" s="75"/>
      <c r="R8" s="75"/>
    </row>
    <row r="9" spans="1:19" s="57" customFormat="1" ht="13.5" customHeight="1" x14ac:dyDescent="0.15">
      <c r="A9" s="263"/>
      <c r="B9" s="56" t="s">
        <v>35</v>
      </c>
      <c r="D9" s="190">
        <v>18</v>
      </c>
      <c r="E9" s="108">
        <v>6</v>
      </c>
      <c r="F9" s="109">
        <v>11</v>
      </c>
      <c r="G9" s="110">
        <v>1</v>
      </c>
      <c r="I9" s="118">
        <v>223</v>
      </c>
      <c r="J9" s="280">
        <f>E9/$I9*100</f>
        <v>2.6905829596412558</v>
      </c>
    </row>
    <row r="10" spans="1:19" ht="13.5" customHeight="1" x14ac:dyDescent="0.15">
      <c r="A10" s="263"/>
      <c r="B10" s="148"/>
      <c r="C10" s="17"/>
      <c r="D10" s="194"/>
      <c r="E10" s="105">
        <v>33.333333333333329</v>
      </c>
      <c r="F10" s="106">
        <v>61.111111111111114</v>
      </c>
      <c r="G10" s="107">
        <v>5.5555555555555554</v>
      </c>
      <c r="H10" s="75"/>
      <c r="I10" s="117"/>
      <c r="J10" s="280"/>
      <c r="K10" s="75"/>
      <c r="L10" s="75"/>
      <c r="M10" s="75"/>
      <c r="N10" s="75"/>
      <c r="O10" s="75"/>
      <c r="P10" s="75"/>
      <c r="Q10" s="75"/>
      <c r="R10" s="75"/>
    </row>
    <row r="11" spans="1:19" s="57" customFormat="1" ht="13.5" customHeight="1" x14ac:dyDescent="0.15">
      <c r="A11" s="263"/>
      <c r="B11" s="56" t="s">
        <v>37</v>
      </c>
      <c r="D11" s="190">
        <v>64</v>
      </c>
      <c r="E11" s="108">
        <v>28</v>
      </c>
      <c r="F11" s="109">
        <v>29</v>
      </c>
      <c r="G11" s="110">
        <v>7</v>
      </c>
      <c r="I11" s="118">
        <v>607</v>
      </c>
      <c r="J11" s="280">
        <f>E11/$I11*100</f>
        <v>4.6128500823723231</v>
      </c>
    </row>
    <row r="12" spans="1:19" ht="13.5" customHeight="1" x14ac:dyDescent="0.15">
      <c r="A12" s="263"/>
      <c r="B12" s="148"/>
      <c r="C12" s="17"/>
      <c r="D12" s="194"/>
      <c r="E12" s="105">
        <v>43.75</v>
      </c>
      <c r="F12" s="106">
        <v>45.3125</v>
      </c>
      <c r="G12" s="107">
        <v>10.9375</v>
      </c>
      <c r="H12" s="75"/>
      <c r="I12" s="117"/>
      <c r="J12" s="280"/>
      <c r="K12" s="75"/>
      <c r="L12" s="75"/>
      <c r="M12" s="75"/>
      <c r="N12" s="75"/>
      <c r="O12" s="75"/>
      <c r="P12" s="75"/>
      <c r="Q12" s="75"/>
      <c r="R12" s="75"/>
    </row>
    <row r="13" spans="1:19" s="57" customFormat="1" ht="13.5" customHeight="1" x14ac:dyDescent="0.15">
      <c r="A13" s="263"/>
      <c r="B13" s="56" t="s">
        <v>39</v>
      </c>
      <c r="D13" s="190">
        <v>16</v>
      </c>
      <c r="E13" s="108">
        <v>10</v>
      </c>
      <c r="F13" s="109">
        <v>5</v>
      </c>
      <c r="G13" s="110">
        <v>1</v>
      </c>
      <c r="I13" s="118">
        <v>159</v>
      </c>
      <c r="J13" s="280">
        <f>E13/$I13*100</f>
        <v>6.2893081761006293</v>
      </c>
    </row>
    <row r="14" spans="1:19" ht="13.5" customHeight="1" x14ac:dyDescent="0.15">
      <c r="A14" s="263"/>
      <c r="B14" s="148"/>
      <c r="C14" s="17"/>
      <c r="D14" s="194"/>
      <c r="E14" s="105">
        <v>62.5</v>
      </c>
      <c r="F14" s="106">
        <v>31.25</v>
      </c>
      <c r="G14" s="107">
        <v>6.25</v>
      </c>
      <c r="H14" s="75"/>
      <c r="I14" s="117"/>
      <c r="J14" s="280"/>
      <c r="K14" s="75"/>
      <c r="L14" s="75"/>
      <c r="M14" s="75"/>
      <c r="N14" s="75"/>
      <c r="O14" s="75"/>
      <c r="P14" s="75"/>
      <c r="Q14" s="75"/>
      <c r="R14" s="75"/>
    </row>
    <row r="15" spans="1:19" s="57" customFormat="1" ht="13.5" customHeight="1" x14ac:dyDescent="0.15">
      <c r="A15" s="263"/>
      <c r="B15" s="56" t="s">
        <v>41</v>
      </c>
      <c r="D15" s="190">
        <v>20</v>
      </c>
      <c r="E15" s="108">
        <v>7</v>
      </c>
      <c r="F15" s="109">
        <v>12</v>
      </c>
      <c r="G15" s="110">
        <v>1</v>
      </c>
      <c r="I15" s="118">
        <v>186</v>
      </c>
      <c r="J15" s="280">
        <f>E15/$I15*100</f>
        <v>3.763440860215054</v>
      </c>
    </row>
    <row r="16" spans="1:19" ht="13.5" customHeight="1" x14ac:dyDescent="0.15">
      <c r="A16" s="263"/>
      <c r="B16" s="148"/>
      <c r="C16" s="17"/>
      <c r="D16" s="194"/>
      <c r="E16" s="105">
        <v>35</v>
      </c>
      <c r="F16" s="106">
        <v>60</v>
      </c>
      <c r="G16" s="107">
        <v>5</v>
      </c>
      <c r="H16" s="75"/>
      <c r="I16" s="117"/>
      <c r="J16" s="280"/>
      <c r="K16" s="75"/>
      <c r="L16" s="75"/>
      <c r="M16" s="75"/>
      <c r="N16" s="75"/>
      <c r="O16" s="75"/>
      <c r="P16" s="75"/>
      <c r="Q16" s="75"/>
      <c r="R16" s="75"/>
    </row>
    <row r="17" spans="1:18" s="57" customFormat="1" ht="13.5" customHeight="1" x14ac:dyDescent="0.15">
      <c r="A17" s="263"/>
      <c r="B17" s="56" t="s">
        <v>43</v>
      </c>
      <c r="D17" s="190">
        <v>7</v>
      </c>
      <c r="E17" s="108">
        <v>3</v>
      </c>
      <c r="F17" s="109">
        <v>4</v>
      </c>
      <c r="G17" s="110">
        <v>0</v>
      </c>
      <c r="I17" s="118">
        <v>84</v>
      </c>
      <c r="J17" s="280">
        <f>E17/$I17*100</f>
        <v>3.5714285714285712</v>
      </c>
    </row>
    <row r="18" spans="1:18" ht="13.5" customHeight="1" thickBot="1" x14ac:dyDescent="0.2">
      <c r="A18" s="264"/>
      <c r="B18" s="150"/>
      <c r="C18" s="18"/>
      <c r="D18" s="195"/>
      <c r="E18" s="111">
        <v>42.857142857142854</v>
      </c>
      <c r="F18" s="112">
        <v>57.142857142857139</v>
      </c>
      <c r="G18" s="113">
        <v>0</v>
      </c>
      <c r="H18" s="75"/>
      <c r="I18" s="119"/>
      <c r="J18" s="281"/>
      <c r="K18" s="75"/>
      <c r="L18" s="75"/>
      <c r="M18" s="75"/>
      <c r="N18" s="75"/>
      <c r="O18" s="75"/>
      <c r="P18" s="75"/>
      <c r="Q18" s="75"/>
      <c r="R18" s="75"/>
    </row>
    <row r="19" spans="1:18" s="57" customFormat="1" ht="13.5" customHeight="1" x14ac:dyDescent="0.15">
      <c r="A19" s="265" t="s">
        <v>0</v>
      </c>
      <c r="B19" s="55" t="s">
        <v>1</v>
      </c>
      <c r="C19" s="217"/>
      <c r="D19" s="193">
        <v>83</v>
      </c>
      <c r="E19" s="102">
        <v>32</v>
      </c>
      <c r="F19" s="103">
        <v>45</v>
      </c>
      <c r="G19" s="104">
        <v>6</v>
      </c>
      <c r="I19" s="116">
        <v>993</v>
      </c>
      <c r="J19" s="282">
        <f>E19/$I19*100</f>
        <v>3.2225579053373616</v>
      </c>
    </row>
    <row r="20" spans="1:18" ht="13.5" customHeight="1" x14ac:dyDescent="0.15">
      <c r="A20" s="263"/>
      <c r="B20" s="56"/>
      <c r="C20" s="218"/>
      <c r="D20" s="190"/>
      <c r="E20" s="219">
        <v>38.554216867469883</v>
      </c>
      <c r="F20" s="220">
        <v>54.216867469879517</v>
      </c>
      <c r="G20" s="221">
        <v>7.2289156626506017</v>
      </c>
      <c r="H20" s="75"/>
      <c r="I20" s="255"/>
      <c r="J20" s="280"/>
      <c r="K20" s="75"/>
      <c r="L20" s="75"/>
      <c r="M20" s="75"/>
      <c r="N20" s="75"/>
      <c r="O20" s="75"/>
      <c r="P20" s="75"/>
      <c r="Q20" s="75"/>
      <c r="R20" s="75"/>
    </row>
    <row r="21" spans="1:18" s="57" customFormat="1" ht="13.5" customHeight="1" x14ac:dyDescent="0.15">
      <c r="A21" s="263"/>
      <c r="B21" s="149" t="s">
        <v>2</v>
      </c>
      <c r="C21" s="229"/>
      <c r="D21" s="206">
        <v>146</v>
      </c>
      <c r="E21" s="230">
        <v>70</v>
      </c>
      <c r="F21" s="231">
        <v>65</v>
      </c>
      <c r="G21" s="232">
        <v>11</v>
      </c>
      <c r="I21" s="256">
        <v>1427</v>
      </c>
      <c r="J21" s="280">
        <f>E21/$I21*100</f>
        <v>4.9053959355290822</v>
      </c>
    </row>
    <row r="22" spans="1:18" ht="13.5" customHeight="1" x14ac:dyDescent="0.15">
      <c r="A22" s="263"/>
      <c r="B22" s="148"/>
      <c r="C22" s="17"/>
      <c r="D22" s="194"/>
      <c r="E22" s="105">
        <v>47.945205479452049</v>
      </c>
      <c r="F22" s="106">
        <v>44.520547945205479</v>
      </c>
      <c r="G22" s="107">
        <v>7.5342465753424657</v>
      </c>
      <c r="H22" s="75"/>
      <c r="I22" s="117"/>
      <c r="J22" s="280"/>
      <c r="K22" s="75"/>
      <c r="L22" s="75"/>
      <c r="M22" s="75"/>
      <c r="N22" s="75"/>
      <c r="O22" s="75"/>
      <c r="P22" s="75"/>
      <c r="Q22" s="75"/>
      <c r="R22" s="75"/>
    </row>
    <row r="23" spans="1:18" s="57" customFormat="1" ht="13.5" customHeight="1" x14ac:dyDescent="0.15">
      <c r="A23" s="263"/>
      <c r="B23" s="56" t="s">
        <v>46</v>
      </c>
      <c r="D23" s="190">
        <v>4</v>
      </c>
      <c r="E23" s="108">
        <v>2</v>
      </c>
      <c r="F23" s="109">
        <v>2</v>
      </c>
      <c r="G23" s="110">
        <v>0</v>
      </c>
      <c r="I23" s="118">
        <v>35</v>
      </c>
      <c r="J23" s="280">
        <f>E23/$I23*100</f>
        <v>5.7142857142857144</v>
      </c>
    </row>
    <row r="24" spans="1:18" ht="13.5" customHeight="1" thickBot="1" x14ac:dyDescent="0.2">
      <c r="A24" s="264"/>
      <c r="B24" s="150"/>
      <c r="C24" s="18"/>
      <c r="D24" s="195"/>
      <c r="E24" s="111">
        <v>50</v>
      </c>
      <c r="F24" s="112">
        <v>50</v>
      </c>
      <c r="G24" s="113">
        <v>0</v>
      </c>
      <c r="H24" s="75"/>
      <c r="I24" s="119"/>
      <c r="J24" s="281"/>
      <c r="K24" s="75"/>
      <c r="L24" s="75"/>
      <c r="M24" s="75"/>
      <c r="N24" s="75"/>
      <c r="O24" s="75"/>
      <c r="P24" s="75"/>
      <c r="Q24" s="75"/>
      <c r="R24" s="75"/>
    </row>
    <row r="25" spans="1:18" s="57" customFormat="1" ht="13.5" customHeight="1" x14ac:dyDescent="0.15">
      <c r="A25" s="265" t="s">
        <v>44</v>
      </c>
      <c r="B25" s="55" t="s">
        <v>3</v>
      </c>
      <c r="C25" s="60"/>
      <c r="D25" s="196">
        <v>11</v>
      </c>
      <c r="E25" s="102">
        <v>2</v>
      </c>
      <c r="F25" s="103">
        <v>9</v>
      </c>
      <c r="G25" s="104">
        <v>0</v>
      </c>
      <c r="I25" s="116">
        <v>119</v>
      </c>
      <c r="J25" s="282">
        <f>E25/$I25*100</f>
        <v>1.680672268907563</v>
      </c>
    </row>
    <row r="26" spans="1:18" ht="13.5" customHeight="1" x14ac:dyDescent="0.15">
      <c r="A26" s="263"/>
      <c r="B26" s="56"/>
      <c r="D26" s="191"/>
      <c r="E26" s="219">
        <v>18.181818181818183</v>
      </c>
      <c r="F26" s="220">
        <v>81.818181818181827</v>
      </c>
      <c r="G26" s="221">
        <v>0</v>
      </c>
      <c r="H26" s="75"/>
      <c r="I26" s="255"/>
      <c r="J26" s="280"/>
      <c r="K26" s="75"/>
      <c r="L26" s="75"/>
      <c r="M26" s="75"/>
      <c r="N26" s="75"/>
      <c r="O26" s="75"/>
      <c r="P26" s="75"/>
      <c r="Q26" s="75"/>
      <c r="R26" s="75"/>
    </row>
    <row r="27" spans="1:18" s="57" customFormat="1" ht="13.5" customHeight="1" x14ac:dyDescent="0.15">
      <c r="A27" s="263"/>
      <c r="B27" s="149" t="s">
        <v>4</v>
      </c>
      <c r="C27" s="229"/>
      <c r="D27" s="207">
        <v>23</v>
      </c>
      <c r="E27" s="230">
        <v>10</v>
      </c>
      <c r="F27" s="231">
        <v>13</v>
      </c>
      <c r="G27" s="232">
        <v>0</v>
      </c>
      <c r="I27" s="256">
        <v>208</v>
      </c>
      <c r="J27" s="280">
        <f>E27/$I27*100</f>
        <v>4.8076923076923084</v>
      </c>
    </row>
    <row r="28" spans="1:18" ht="13.5" customHeight="1" x14ac:dyDescent="0.15">
      <c r="A28" s="263"/>
      <c r="B28" s="56"/>
      <c r="D28" s="191"/>
      <c r="E28" s="219">
        <v>43.478260869565219</v>
      </c>
      <c r="F28" s="220">
        <v>56.521739130434781</v>
      </c>
      <c r="G28" s="221">
        <v>0</v>
      </c>
      <c r="H28" s="75"/>
      <c r="I28" s="255"/>
      <c r="J28" s="280"/>
      <c r="K28" s="75"/>
      <c r="L28" s="75"/>
      <c r="M28" s="75"/>
      <c r="N28" s="75"/>
      <c r="O28" s="75"/>
      <c r="P28" s="75"/>
      <c r="Q28" s="75"/>
      <c r="R28" s="75"/>
    </row>
    <row r="29" spans="1:18" s="57" customFormat="1" ht="13.5" customHeight="1" x14ac:dyDescent="0.15">
      <c r="A29" s="263"/>
      <c r="B29" s="149" t="s">
        <v>5</v>
      </c>
      <c r="C29" s="229"/>
      <c r="D29" s="207">
        <v>22</v>
      </c>
      <c r="E29" s="230">
        <v>13</v>
      </c>
      <c r="F29" s="231">
        <v>9</v>
      </c>
      <c r="G29" s="232">
        <v>0</v>
      </c>
      <c r="I29" s="256">
        <v>358</v>
      </c>
      <c r="J29" s="280">
        <f>E29/$I29*100</f>
        <v>3.6312849162011176</v>
      </c>
    </row>
    <row r="30" spans="1:18" ht="13.5" customHeight="1" x14ac:dyDescent="0.15">
      <c r="A30" s="263"/>
      <c r="B30" s="148"/>
      <c r="C30" s="17"/>
      <c r="D30" s="197"/>
      <c r="E30" s="105">
        <v>59.090909090909093</v>
      </c>
      <c r="F30" s="106">
        <v>40.909090909090914</v>
      </c>
      <c r="G30" s="107">
        <v>0</v>
      </c>
      <c r="H30" s="75"/>
      <c r="I30" s="117"/>
      <c r="J30" s="280"/>
      <c r="K30" s="75"/>
      <c r="L30" s="75"/>
      <c r="M30" s="75"/>
      <c r="N30" s="75"/>
      <c r="O30" s="75"/>
      <c r="P30" s="75"/>
      <c r="Q30" s="75"/>
      <c r="R30" s="75"/>
    </row>
    <row r="31" spans="1:18" s="57" customFormat="1" ht="13.5" customHeight="1" x14ac:dyDescent="0.15">
      <c r="A31" s="263"/>
      <c r="B31" s="149" t="s">
        <v>6</v>
      </c>
      <c r="C31" s="229"/>
      <c r="D31" s="207">
        <v>42</v>
      </c>
      <c r="E31" s="230">
        <v>17</v>
      </c>
      <c r="F31" s="231">
        <v>23</v>
      </c>
      <c r="G31" s="232">
        <v>2</v>
      </c>
      <c r="I31" s="256">
        <v>457</v>
      </c>
      <c r="J31" s="280">
        <f>E31/$I31*100</f>
        <v>3.7199124726477026</v>
      </c>
    </row>
    <row r="32" spans="1:18" ht="13.5" customHeight="1" x14ac:dyDescent="0.15">
      <c r="A32" s="263"/>
      <c r="B32" s="148"/>
      <c r="C32" s="17"/>
      <c r="D32" s="197"/>
      <c r="E32" s="105">
        <v>40.476190476190474</v>
      </c>
      <c r="F32" s="106">
        <v>54.761904761904766</v>
      </c>
      <c r="G32" s="107">
        <v>4.7619047619047619</v>
      </c>
      <c r="H32" s="75"/>
      <c r="I32" s="117"/>
      <c r="J32" s="280"/>
      <c r="K32" s="75"/>
      <c r="L32" s="75"/>
      <c r="M32" s="75"/>
      <c r="N32" s="75"/>
      <c r="O32" s="75"/>
      <c r="P32" s="75"/>
      <c r="Q32" s="75"/>
      <c r="R32" s="75"/>
    </row>
    <row r="33" spans="1:18" s="57" customFormat="1" ht="13.5" customHeight="1" x14ac:dyDescent="0.15">
      <c r="A33" s="263"/>
      <c r="B33" s="149" t="s">
        <v>7</v>
      </c>
      <c r="C33" s="229"/>
      <c r="D33" s="207">
        <v>44</v>
      </c>
      <c r="E33" s="230">
        <v>20</v>
      </c>
      <c r="F33" s="231">
        <v>22</v>
      </c>
      <c r="G33" s="232">
        <v>2</v>
      </c>
      <c r="I33" s="256">
        <v>531</v>
      </c>
      <c r="J33" s="280">
        <f>E33/$I33*100</f>
        <v>3.766478342749529</v>
      </c>
    </row>
    <row r="34" spans="1:18" ht="13.5" customHeight="1" x14ac:dyDescent="0.15">
      <c r="A34" s="263"/>
      <c r="B34" s="148"/>
      <c r="C34" s="17"/>
      <c r="D34" s="197"/>
      <c r="E34" s="105">
        <v>45.454545454545453</v>
      </c>
      <c r="F34" s="106">
        <v>50</v>
      </c>
      <c r="G34" s="107">
        <v>4.5454545454545459</v>
      </c>
      <c r="H34" s="75"/>
      <c r="I34" s="117"/>
      <c r="J34" s="280"/>
      <c r="K34" s="75"/>
      <c r="L34" s="75"/>
      <c r="M34" s="75"/>
      <c r="N34" s="75"/>
      <c r="O34" s="75"/>
      <c r="P34" s="75"/>
      <c r="Q34" s="75"/>
      <c r="R34" s="75"/>
    </row>
    <row r="35" spans="1:18" s="57" customFormat="1" ht="13.5" customHeight="1" x14ac:dyDescent="0.15">
      <c r="A35" s="263"/>
      <c r="B35" s="149" t="s">
        <v>45</v>
      </c>
      <c r="C35" s="229"/>
      <c r="D35" s="207">
        <v>88</v>
      </c>
      <c r="E35" s="230">
        <v>40</v>
      </c>
      <c r="F35" s="231">
        <v>35</v>
      </c>
      <c r="G35" s="232">
        <v>13</v>
      </c>
      <c r="I35" s="256">
        <v>750</v>
      </c>
      <c r="J35" s="280">
        <f>E35/$I35*100</f>
        <v>5.3333333333333339</v>
      </c>
    </row>
    <row r="36" spans="1:18" ht="13.5" customHeight="1" x14ac:dyDescent="0.15">
      <c r="A36" s="263"/>
      <c r="B36" s="148"/>
      <c r="C36" s="17"/>
      <c r="D36" s="197"/>
      <c r="E36" s="105">
        <v>45.454545454545453</v>
      </c>
      <c r="F36" s="106">
        <v>39.772727272727273</v>
      </c>
      <c r="G36" s="107">
        <v>14.772727272727273</v>
      </c>
      <c r="H36" s="75"/>
      <c r="I36" s="117"/>
      <c r="J36" s="280"/>
      <c r="K36" s="75"/>
      <c r="L36" s="75"/>
      <c r="M36" s="75"/>
      <c r="N36" s="75"/>
      <c r="O36" s="75"/>
      <c r="P36" s="75"/>
      <c r="Q36" s="75"/>
      <c r="R36" s="75"/>
    </row>
    <row r="37" spans="1:18" s="57" customFormat="1" ht="13.5" customHeight="1" x14ac:dyDescent="0.15">
      <c r="A37" s="263"/>
      <c r="B37" s="56" t="s">
        <v>46</v>
      </c>
      <c r="D37" s="191">
        <v>3</v>
      </c>
      <c r="E37" s="108">
        <v>2</v>
      </c>
      <c r="F37" s="109">
        <v>1</v>
      </c>
      <c r="G37" s="110">
        <v>0</v>
      </c>
      <c r="I37" s="118">
        <v>32</v>
      </c>
      <c r="J37" s="280">
        <f>E37/$I37*100</f>
        <v>6.25</v>
      </c>
    </row>
    <row r="38" spans="1:18" ht="13.5" customHeight="1" thickBot="1" x14ac:dyDescent="0.2">
      <c r="A38" s="263"/>
      <c r="B38" s="56"/>
      <c r="D38" s="192"/>
      <c r="E38" s="111">
        <v>66.666666666666657</v>
      </c>
      <c r="F38" s="112">
        <v>33.333333333333329</v>
      </c>
      <c r="G38" s="113">
        <v>0</v>
      </c>
      <c r="H38" s="75"/>
      <c r="I38" s="119"/>
      <c r="J38" s="281"/>
      <c r="K38" s="75"/>
      <c r="L38" s="75"/>
      <c r="M38" s="75"/>
      <c r="N38" s="75"/>
      <c r="O38" s="75"/>
      <c r="P38" s="75"/>
      <c r="Q38" s="75"/>
      <c r="R38" s="75"/>
    </row>
    <row r="39" spans="1:18" s="57" customFormat="1" ht="13.5" customHeight="1" x14ac:dyDescent="0.15">
      <c r="A39" s="265" t="s">
        <v>47</v>
      </c>
      <c r="B39" s="55" t="s">
        <v>49</v>
      </c>
      <c r="C39" s="217"/>
      <c r="D39" s="190">
        <v>25</v>
      </c>
      <c r="E39" s="108">
        <v>8</v>
      </c>
      <c r="F39" s="109">
        <v>17</v>
      </c>
      <c r="G39" s="110">
        <v>0</v>
      </c>
      <c r="I39" s="118">
        <v>365</v>
      </c>
      <c r="J39" s="282">
        <f>E39/$I39*100</f>
        <v>2.1917808219178081</v>
      </c>
    </row>
    <row r="40" spans="1:18" ht="13.5" customHeight="1" x14ac:dyDescent="0.15">
      <c r="A40" s="263"/>
      <c r="B40" s="56"/>
      <c r="C40" s="218"/>
      <c r="D40" s="190"/>
      <c r="E40" s="219">
        <v>32</v>
      </c>
      <c r="F40" s="220">
        <v>68</v>
      </c>
      <c r="G40" s="221">
        <v>0</v>
      </c>
      <c r="H40" s="75"/>
      <c r="I40" s="255"/>
      <c r="J40" s="280"/>
      <c r="K40" s="75"/>
      <c r="L40" s="75"/>
      <c r="M40" s="75"/>
      <c r="N40" s="75"/>
      <c r="O40" s="75"/>
      <c r="P40" s="75"/>
      <c r="Q40" s="75"/>
      <c r="R40" s="75"/>
    </row>
    <row r="41" spans="1:18" s="57" customFormat="1" ht="13.5" customHeight="1" x14ac:dyDescent="0.15">
      <c r="A41" s="263"/>
      <c r="B41" s="149" t="s">
        <v>51</v>
      </c>
      <c r="C41" s="246"/>
      <c r="D41" s="206">
        <v>170</v>
      </c>
      <c r="E41" s="230">
        <v>74</v>
      </c>
      <c r="F41" s="231">
        <v>81</v>
      </c>
      <c r="G41" s="232">
        <v>15</v>
      </c>
      <c r="I41" s="256">
        <v>1728</v>
      </c>
      <c r="J41" s="280">
        <f>E41/$I41*100</f>
        <v>4.2824074074074074</v>
      </c>
    </row>
    <row r="42" spans="1:18" ht="13.5" customHeight="1" x14ac:dyDescent="0.15">
      <c r="A42" s="263"/>
      <c r="B42" s="148"/>
      <c r="C42" s="243"/>
      <c r="D42" s="194"/>
      <c r="E42" s="105">
        <v>43.529411764705884</v>
      </c>
      <c r="F42" s="106">
        <v>47.647058823529406</v>
      </c>
      <c r="G42" s="107">
        <v>8.8235294117647065</v>
      </c>
      <c r="H42" s="75"/>
      <c r="I42" s="117"/>
      <c r="J42" s="280"/>
      <c r="K42" s="75"/>
      <c r="L42" s="75"/>
      <c r="M42" s="75"/>
      <c r="N42" s="75"/>
      <c r="O42" s="75"/>
      <c r="P42" s="75"/>
      <c r="Q42" s="75"/>
      <c r="R42" s="75"/>
    </row>
    <row r="43" spans="1:18" s="57" customFormat="1" ht="13.5" customHeight="1" x14ac:dyDescent="0.15">
      <c r="A43" s="263"/>
      <c r="B43" s="149" t="s">
        <v>52</v>
      </c>
      <c r="C43" s="246"/>
      <c r="D43" s="206">
        <v>35</v>
      </c>
      <c r="E43" s="230">
        <v>20</v>
      </c>
      <c r="F43" s="231">
        <v>13</v>
      </c>
      <c r="G43" s="232">
        <v>2</v>
      </c>
      <c r="I43" s="256">
        <v>317</v>
      </c>
      <c r="J43" s="280">
        <f>E43/$I43*100</f>
        <v>6.309148264984227</v>
      </c>
    </row>
    <row r="44" spans="1:18" ht="13.5" customHeight="1" x14ac:dyDescent="0.15">
      <c r="A44" s="263"/>
      <c r="B44" s="148"/>
      <c r="C44" s="243"/>
      <c r="D44" s="194"/>
      <c r="E44" s="105">
        <v>57.142857142857139</v>
      </c>
      <c r="F44" s="106">
        <v>37.142857142857146</v>
      </c>
      <c r="G44" s="107">
        <v>5.7142857142857144</v>
      </c>
      <c r="H44" s="75"/>
      <c r="I44" s="117"/>
      <c r="J44" s="280"/>
      <c r="K44" s="75"/>
      <c r="L44" s="75"/>
      <c r="M44" s="75"/>
      <c r="N44" s="75"/>
      <c r="O44" s="75"/>
      <c r="P44" s="75"/>
      <c r="Q44" s="75"/>
      <c r="R44" s="75"/>
    </row>
    <row r="45" spans="1:18" s="57" customFormat="1" ht="13.5" customHeight="1" x14ac:dyDescent="0.15">
      <c r="A45" s="263"/>
      <c r="B45" s="56" t="s">
        <v>72</v>
      </c>
      <c r="C45" s="244"/>
      <c r="D45" s="190">
        <v>3</v>
      </c>
      <c r="E45" s="108">
        <v>2</v>
      </c>
      <c r="F45" s="109">
        <v>1</v>
      </c>
      <c r="G45" s="110">
        <v>0</v>
      </c>
      <c r="I45" s="118">
        <v>45</v>
      </c>
      <c r="J45" s="280">
        <f>E45/$I45*100</f>
        <v>4.4444444444444446</v>
      </c>
    </row>
    <row r="46" spans="1:18" ht="13.5" customHeight="1" thickBot="1" x14ac:dyDescent="0.2">
      <c r="A46" s="264"/>
      <c r="B46" s="150"/>
      <c r="C46" s="245"/>
      <c r="D46" s="195"/>
      <c r="E46" s="111">
        <v>66.666666666666657</v>
      </c>
      <c r="F46" s="112">
        <v>33.333333333333329</v>
      </c>
      <c r="G46" s="113">
        <v>0</v>
      </c>
      <c r="H46" s="75"/>
      <c r="I46" s="119"/>
      <c r="J46" s="281"/>
      <c r="K46" s="75"/>
      <c r="L46" s="75"/>
      <c r="M46" s="75"/>
      <c r="N46" s="75"/>
      <c r="O46" s="75"/>
      <c r="P46" s="75"/>
      <c r="Q46" s="75"/>
      <c r="R46" s="75"/>
    </row>
    <row r="47" spans="1:18" s="57" customFormat="1" ht="13.5" customHeight="1" x14ac:dyDescent="0.15">
      <c r="A47" s="265" t="s">
        <v>224</v>
      </c>
      <c r="B47" s="55" t="s">
        <v>54</v>
      </c>
      <c r="C47" s="217"/>
      <c r="D47" s="190">
        <v>11</v>
      </c>
      <c r="E47" s="108">
        <v>2</v>
      </c>
      <c r="F47" s="109">
        <v>9</v>
      </c>
      <c r="G47" s="110">
        <v>0</v>
      </c>
      <c r="I47" s="118">
        <v>95</v>
      </c>
      <c r="J47" s="282">
        <f>E47/$I47*100</f>
        <v>2.1052631578947367</v>
      </c>
    </row>
    <row r="48" spans="1:18" ht="13.5" customHeight="1" x14ac:dyDescent="0.15">
      <c r="A48" s="263"/>
      <c r="B48" s="56"/>
      <c r="C48" s="218"/>
      <c r="D48" s="190"/>
      <c r="E48" s="219">
        <v>18.181818181818183</v>
      </c>
      <c r="F48" s="220">
        <v>81.818181818181827</v>
      </c>
      <c r="G48" s="221">
        <v>0</v>
      </c>
      <c r="H48" s="75"/>
      <c r="I48" s="255"/>
      <c r="J48" s="280"/>
      <c r="K48" s="75"/>
      <c r="L48" s="75"/>
      <c r="M48" s="75"/>
      <c r="N48" s="75"/>
      <c r="O48" s="75"/>
      <c r="P48" s="75"/>
      <c r="Q48" s="75"/>
      <c r="R48" s="75"/>
    </row>
    <row r="49" spans="1:18" s="57" customFormat="1" ht="13.5" customHeight="1" x14ac:dyDescent="0.15">
      <c r="A49" s="263"/>
      <c r="B49" s="149" t="s">
        <v>393</v>
      </c>
      <c r="C49" s="246"/>
      <c r="D49" s="206">
        <v>17</v>
      </c>
      <c r="E49" s="230">
        <v>9</v>
      </c>
      <c r="F49" s="231">
        <v>8</v>
      </c>
      <c r="G49" s="232">
        <v>0</v>
      </c>
      <c r="I49" s="256">
        <v>332</v>
      </c>
      <c r="J49" s="280">
        <f>E49/$I49*100</f>
        <v>2.7108433734939759</v>
      </c>
    </row>
    <row r="50" spans="1:18" ht="13.5" customHeight="1" x14ac:dyDescent="0.15">
      <c r="A50" s="263"/>
      <c r="B50" s="148"/>
      <c r="C50" s="243"/>
      <c r="D50" s="194"/>
      <c r="E50" s="105">
        <v>52.941176470588239</v>
      </c>
      <c r="F50" s="106">
        <v>47.058823529411761</v>
      </c>
      <c r="G50" s="107">
        <v>0</v>
      </c>
      <c r="H50" s="75"/>
      <c r="I50" s="117"/>
      <c r="J50" s="280"/>
      <c r="K50" s="75"/>
      <c r="L50" s="75"/>
      <c r="M50" s="75"/>
      <c r="N50" s="75"/>
      <c r="O50" s="75"/>
      <c r="P50" s="75"/>
      <c r="Q50" s="75"/>
      <c r="R50" s="75"/>
    </row>
    <row r="51" spans="1:18" s="57" customFormat="1" ht="13.5" customHeight="1" x14ac:dyDescent="0.15">
      <c r="A51" s="263"/>
      <c r="B51" s="149" t="s">
        <v>56</v>
      </c>
      <c r="C51" s="246"/>
      <c r="D51" s="206">
        <v>17</v>
      </c>
      <c r="E51" s="230">
        <v>8</v>
      </c>
      <c r="F51" s="231">
        <v>9</v>
      </c>
      <c r="G51" s="232">
        <v>0</v>
      </c>
      <c r="I51" s="256">
        <v>216</v>
      </c>
      <c r="J51" s="280">
        <f>E51/$I51*100</f>
        <v>3.7037037037037033</v>
      </c>
    </row>
    <row r="52" spans="1:18" ht="13.5" customHeight="1" x14ac:dyDescent="0.15">
      <c r="A52" s="263"/>
      <c r="B52" s="148"/>
      <c r="C52" s="243"/>
      <c r="D52" s="194"/>
      <c r="E52" s="105">
        <v>47.058823529411761</v>
      </c>
      <c r="F52" s="106">
        <v>52.941176470588239</v>
      </c>
      <c r="G52" s="107">
        <v>0</v>
      </c>
      <c r="H52" s="75"/>
      <c r="I52" s="117"/>
      <c r="J52" s="280"/>
      <c r="K52" s="75"/>
      <c r="L52" s="75"/>
      <c r="M52" s="75"/>
      <c r="N52" s="75"/>
      <c r="O52" s="75"/>
      <c r="P52" s="75"/>
      <c r="Q52" s="75"/>
      <c r="R52" s="75"/>
    </row>
    <row r="53" spans="1:18" s="57" customFormat="1" ht="13.5" customHeight="1" x14ac:dyDescent="0.15">
      <c r="A53" s="263"/>
      <c r="B53" s="149" t="s">
        <v>58</v>
      </c>
      <c r="C53" s="246"/>
      <c r="D53" s="206">
        <v>18</v>
      </c>
      <c r="E53" s="230">
        <v>10</v>
      </c>
      <c r="F53" s="231">
        <v>8</v>
      </c>
      <c r="G53" s="232">
        <v>0</v>
      </c>
      <c r="I53" s="256">
        <v>177</v>
      </c>
      <c r="J53" s="280">
        <f>E53/$I53*100</f>
        <v>5.6497175141242941</v>
      </c>
    </row>
    <row r="54" spans="1:18" ht="13.5" customHeight="1" x14ac:dyDescent="0.15">
      <c r="A54" s="263"/>
      <c r="B54" s="148"/>
      <c r="C54" s="243"/>
      <c r="D54" s="194"/>
      <c r="E54" s="105">
        <v>55.555555555555557</v>
      </c>
      <c r="F54" s="106">
        <v>44.444444444444443</v>
      </c>
      <c r="G54" s="107">
        <v>0</v>
      </c>
      <c r="H54" s="75"/>
      <c r="I54" s="117"/>
      <c r="J54" s="280"/>
      <c r="K54" s="75"/>
      <c r="L54" s="75"/>
      <c r="M54" s="75"/>
      <c r="N54" s="75"/>
      <c r="O54" s="75"/>
      <c r="P54" s="75"/>
      <c r="Q54" s="75"/>
      <c r="R54" s="75"/>
    </row>
    <row r="55" spans="1:18" s="57" customFormat="1" ht="13.5" customHeight="1" x14ac:dyDescent="0.15">
      <c r="A55" s="263"/>
      <c r="B55" s="149" t="s">
        <v>60</v>
      </c>
      <c r="C55" s="246"/>
      <c r="D55" s="206">
        <v>39</v>
      </c>
      <c r="E55" s="230">
        <v>21</v>
      </c>
      <c r="F55" s="231">
        <v>17</v>
      </c>
      <c r="G55" s="232">
        <v>1</v>
      </c>
      <c r="I55" s="256">
        <v>396</v>
      </c>
      <c r="J55" s="280">
        <f>E55/$I55*100</f>
        <v>5.3030303030303028</v>
      </c>
    </row>
    <row r="56" spans="1:18" ht="13.5" customHeight="1" x14ac:dyDescent="0.15">
      <c r="A56" s="263"/>
      <c r="B56" s="148"/>
      <c r="C56" s="243"/>
      <c r="D56" s="194"/>
      <c r="E56" s="105">
        <v>53.846153846153847</v>
      </c>
      <c r="F56" s="106">
        <v>43.589743589743591</v>
      </c>
      <c r="G56" s="107">
        <v>2.5641025641025639</v>
      </c>
      <c r="H56" s="75"/>
      <c r="I56" s="117"/>
      <c r="J56" s="280"/>
      <c r="K56" s="75"/>
      <c r="L56" s="75"/>
      <c r="M56" s="75"/>
      <c r="N56" s="75"/>
      <c r="O56" s="75"/>
      <c r="P56" s="75"/>
      <c r="Q56" s="75"/>
      <c r="R56" s="75"/>
    </row>
    <row r="57" spans="1:18" s="57" customFormat="1" ht="13.5" customHeight="1" x14ac:dyDescent="0.15">
      <c r="A57" s="263"/>
      <c r="B57" s="149" t="s">
        <v>62</v>
      </c>
      <c r="C57" s="246"/>
      <c r="D57" s="206">
        <v>24</v>
      </c>
      <c r="E57" s="230">
        <v>9</v>
      </c>
      <c r="F57" s="231">
        <v>12</v>
      </c>
      <c r="G57" s="232">
        <v>3</v>
      </c>
      <c r="I57" s="256">
        <v>207</v>
      </c>
      <c r="J57" s="280">
        <f>E57/$I57*100</f>
        <v>4.3478260869565215</v>
      </c>
    </row>
    <row r="58" spans="1:18" ht="13.5" customHeight="1" x14ac:dyDescent="0.15">
      <c r="A58" s="263"/>
      <c r="B58" s="148"/>
      <c r="C58" s="243"/>
      <c r="D58" s="194"/>
      <c r="E58" s="105">
        <v>37.5</v>
      </c>
      <c r="F58" s="106">
        <v>50</v>
      </c>
      <c r="G58" s="107">
        <v>12.5</v>
      </c>
      <c r="H58" s="75"/>
      <c r="I58" s="117"/>
      <c r="J58" s="280"/>
      <c r="K58" s="75"/>
      <c r="L58" s="75"/>
      <c r="M58" s="75"/>
      <c r="N58" s="75"/>
      <c r="O58" s="75"/>
      <c r="P58" s="75"/>
      <c r="Q58" s="75"/>
      <c r="R58" s="75"/>
    </row>
    <row r="59" spans="1:18" s="57" customFormat="1" ht="13.5" customHeight="1" x14ac:dyDescent="0.15">
      <c r="A59" s="263"/>
      <c r="B59" s="149" t="s">
        <v>64</v>
      </c>
      <c r="C59" s="246"/>
      <c r="D59" s="206">
        <v>18</v>
      </c>
      <c r="E59" s="230">
        <v>10</v>
      </c>
      <c r="F59" s="231">
        <v>7</v>
      </c>
      <c r="G59" s="232">
        <v>1</v>
      </c>
      <c r="I59" s="256">
        <v>142</v>
      </c>
      <c r="J59" s="280">
        <f>E59/$I59*100</f>
        <v>7.042253521126761</v>
      </c>
    </row>
    <row r="60" spans="1:18" ht="13.5" customHeight="1" x14ac:dyDescent="0.15">
      <c r="A60" s="263"/>
      <c r="B60" s="148"/>
      <c r="C60" s="243"/>
      <c r="D60" s="194"/>
      <c r="E60" s="105">
        <v>55.555555555555557</v>
      </c>
      <c r="F60" s="106">
        <v>38.888888888888893</v>
      </c>
      <c r="G60" s="107">
        <v>5.5555555555555554</v>
      </c>
      <c r="H60" s="75"/>
      <c r="I60" s="117"/>
      <c r="J60" s="280"/>
      <c r="K60" s="75"/>
      <c r="L60" s="75"/>
      <c r="M60" s="75"/>
      <c r="N60" s="75"/>
      <c r="O60" s="75"/>
      <c r="P60" s="75"/>
      <c r="Q60" s="75"/>
      <c r="R60" s="75"/>
    </row>
    <row r="61" spans="1:18" s="57" customFormat="1" ht="13.5" customHeight="1" x14ac:dyDescent="0.15">
      <c r="A61" s="263"/>
      <c r="B61" s="149" t="s">
        <v>66</v>
      </c>
      <c r="C61" s="246"/>
      <c r="D61" s="206">
        <v>59</v>
      </c>
      <c r="E61" s="230">
        <v>25</v>
      </c>
      <c r="F61" s="231">
        <v>24</v>
      </c>
      <c r="G61" s="232">
        <v>10</v>
      </c>
      <c r="I61" s="256">
        <v>524</v>
      </c>
      <c r="J61" s="280">
        <f>E61/$I61*100</f>
        <v>4.770992366412214</v>
      </c>
    </row>
    <row r="62" spans="1:18" ht="13.5" customHeight="1" x14ac:dyDescent="0.15">
      <c r="A62" s="263"/>
      <c r="B62" s="148"/>
      <c r="C62" s="243"/>
      <c r="D62" s="194"/>
      <c r="E62" s="105">
        <v>42.372881355932201</v>
      </c>
      <c r="F62" s="106">
        <v>40.677966101694921</v>
      </c>
      <c r="G62" s="107">
        <v>16.949152542372879</v>
      </c>
      <c r="H62" s="75"/>
      <c r="I62" s="117"/>
      <c r="J62" s="280"/>
      <c r="K62" s="75"/>
      <c r="L62" s="75"/>
      <c r="M62" s="75"/>
      <c r="N62" s="75"/>
      <c r="O62" s="75"/>
      <c r="P62" s="75"/>
      <c r="Q62" s="75"/>
      <c r="R62" s="75"/>
    </row>
    <row r="63" spans="1:18" s="57" customFormat="1" ht="13.5" customHeight="1" x14ac:dyDescent="0.15">
      <c r="A63" s="263"/>
      <c r="B63" s="56" t="s">
        <v>67</v>
      </c>
      <c r="C63" s="244"/>
      <c r="D63" s="190">
        <v>55</v>
      </c>
      <c r="E63" s="108">
        <v>23</v>
      </c>
      <c r="F63" s="109">
        <v>29</v>
      </c>
      <c r="G63" s="110">
        <v>3</v>
      </c>
      <c r="I63" s="118">
        <v>543</v>
      </c>
      <c r="J63" s="276">
        <f>E63/$I63*100</f>
        <v>4.2357274401473299</v>
      </c>
    </row>
    <row r="64" spans="1:18" ht="13.5" customHeight="1" thickBot="1" x14ac:dyDescent="0.2">
      <c r="A64" s="264"/>
      <c r="B64" s="150"/>
      <c r="C64" s="245"/>
      <c r="D64" s="195"/>
      <c r="E64" s="111">
        <v>41.818181818181813</v>
      </c>
      <c r="F64" s="112">
        <v>52.72727272727272</v>
      </c>
      <c r="G64" s="113">
        <v>5.4545454545454541</v>
      </c>
      <c r="H64" s="75"/>
      <c r="I64" s="119"/>
      <c r="J64" s="277"/>
      <c r="K64" s="75"/>
      <c r="L64" s="75"/>
      <c r="M64" s="75"/>
      <c r="N64" s="75"/>
      <c r="O64" s="75"/>
      <c r="P64" s="75"/>
      <c r="Q64" s="75"/>
      <c r="R64" s="75"/>
    </row>
    <row r="65" spans="1:18" s="57" customFormat="1" ht="13.5" customHeight="1" x14ac:dyDescent="0.15">
      <c r="A65" s="269" t="s">
        <v>73</v>
      </c>
      <c r="B65" s="55" t="s">
        <v>68</v>
      </c>
      <c r="C65" s="217"/>
      <c r="D65" s="190">
        <v>128</v>
      </c>
      <c r="E65" s="108">
        <v>60</v>
      </c>
      <c r="F65" s="109">
        <v>62</v>
      </c>
      <c r="G65" s="110">
        <v>6</v>
      </c>
      <c r="I65" s="118">
        <v>1316</v>
      </c>
      <c r="J65" s="278">
        <f>E65/$I65*100</f>
        <v>4.5592705167173255</v>
      </c>
    </row>
    <row r="66" spans="1:18" ht="13.5" customHeight="1" x14ac:dyDescent="0.15">
      <c r="A66" s="263"/>
      <c r="B66" s="9" t="s">
        <v>69</v>
      </c>
      <c r="C66" s="243"/>
      <c r="D66" s="194"/>
      <c r="E66" s="105">
        <v>46.875</v>
      </c>
      <c r="F66" s="106">
        <v>48.4375</v>
      </c>
      <c r="G66" s="107">
        <v>4.6875</v>
      </c>
      <c r="H66" s="75"/>
      <c r="I66" s="117"/>
      <c r="J66" s="279"/>
      <c r="K66" s="75"/>
      <c r="L66" s="75"/>
      <c r="M66" s="75"/>
      <c r="N66" s="75"/>
      <c r="O66" s="75"/>
      <c r="P66" s="75"/>
      <c r="Q66" s="75"/>
      <c r="R66" s="75"/>
    </row>
    <row r="67" spans="1:18" s="57" customFormat="1" ht="13.5" customHeight="1" x14ac:dyDescent="0.15">
      <c r="A67" s="263"/>
      <c r="B67" s="56" t="s">
        <v>70</v>
      </c>
      <c r="C67" s="244"/>
      <c r="D67" s="190">
        <v>99</v>
      </c>
      <c r="E67" s="108">
        <v>42</v>
      </c>
      <c r="F67" s="109">
        <v>47</v>
      </c>
      <c r="G67" s="110">
        <v>10</v>
      </c>
      <c r="I67" s="118">
        <v>1077</v>
      </c>
      <c r="J67" s="276">
        <f>E67/$I67*100</f>
        <v>3.8997214484679668</v>
      </c>
    </row>
    <row r="68" spans="1:18" ht="13.5" customHeight="1" x14ac:dyDescent="0.15">
      <c r="A68" s="263"/>
      <c r="B68" s="9" t="s">
        <v>71</v>
      </c>
      <c r="C68" s="243"/>
      <c r="D68" s="194"/>
      <c r="E68" s="105">
        <v>42.424242424242422</v>
      </c>
      <c r="F68" s="106">
        <v>47.474747474747474</v>
      </c>
      <c r="G68" s="107">
        <v>10.1010101010101</v>
      </c>
      <c r="H68" s="75"/>
      <c r="I68" s="117"/>
      <c r="J68" s="279"/>
      <c r="K68" s="75"/>
      <c r="L68" s="75"/>
      <c r="M68" s="75"/>
      <c r="N68" s="75"/>
      <c r="O68" s="75"/>
      <c r="P68" s="75"/>
      <c r="Q68" s="75"/>
      <c r="R68" s="75"/>
    </row>
    <row r="69" spans="1:18" s="57" customFormat="1" ht="13.5" customHeight="1" x14ac:dyDescent="0.15">
      <c r="A69" s="263"/>
      <c r="B69" s="56" t="s">
        <v>72</v>
      </c>
      <c r="C69" s="244"/>
      <c r="D69" s="190">
        <v>6</v>
      </c>
      <c r="E69" s="108">
        <v>2</v>
      </c>
      <c r="F69" s="109">
        <v>3</v>
      </c>
      <c r="G69" s="110">
        <v>1</v>
      </c>
      <c r="I69" s="118">
        <v>62</v>
      </c>
      <c r="J69" s="276">
        <f>E69/$I69*100</f>
        <v>3.225806451612903</v>
      </c>
    </row>
    <row r="70" spans="1:18" ht="13.5" customHeight="1" thickBot="1" x14ac:dyDescent="0.2">
      <c r="A70" s="264"/>
      <c r="B70" s="16"/>
      <c r="C70" s="245"/>
      <c r="D70" s="195"/>
      <c r="E70" s="111">
        <v>33.333333333333329</v>
      </c>
      <c r="F70" s="112">
        <v>50</v>
      </c>
      <c r="G70" s="113">
        <v>16.666666666666664</v>
      </c>
      <c r="H70" s="75"/>
      <c r="I70" s="119"/>
      <c r="J70" s="277"/>
      <c r="K70" s="75"/>
      <c r="L70" s="75"/>
      <c r="M70" s="75"/>
      <c r="N70" s="75"/>
      <c r="O70" s="75"/>
      <c r="P70" s="75"/>
      <c r="Q70" s="75"/>
      <c r="R70" s="75"/>
    </row>
    <row r="71" spans="1:18" s="57" customFormat="1" ht="13.5" customHeight="1" x14ac:dyDescent="0.15">
      <c r="A71" s="261" t="s">
        <v>404</v>
      </c>
      <c r="B71" s="56" t="s">
        <v>489</v>
      </c>
      <c r="D71" s="190">
        <v>100</v>
      </c>
      <c r="E71" s="108">
        <v>48</v>
      </c>
      <c r="F71" s="109">
        <v>52</v>
      </c>
      <c r="G71" s="110">
        <v>0</v>
      </c>
      <c r="I71" s="118">
        <v>1064</v>
      </c>
      <c r="J71" s="278">
        <f>E71/$I71*100</f>
        <v>4.5112781954887211</v>
      </c>
    </row>
    <row r="72" spans="1:18" ht="13.5" customHeight="1" x14ac:dyDescent="0.15">
      <c r="A72" s="261"/>
      <c r="B72" s="9" t="s">
        <v>490</v>
      </c>
      <c r="C72" s="17"/>
      <c r="D72" s="194"/>
      <c r="E72" s="105">
        <v>48</v>
      </c>
      <c r="F72" s="106">
        <v>52</v>
      </c>
      <c r="G72" s="107">
        <v>0</v>
      </c>
      <c r="H72" s="75"/>
      <c r="I72" s="117"/>
      <c r="J72" s="279"/>
      <c r="K72" s="75"/>
      <c r="L72" s="75"/>
      <c r="M72" s="75"/>
      <c r="N72" s="75"/>
      <c r="O72" s="75"/>
      <c r="P72" s="75"/>
      <c r="Q72" s="75"/>
      <c r="R72" s="75"/>
    </row>
    <row r="73" spans="1:18" s="57" customFormat="1" ht="13.5" customHeight="1" x14ac:dyDescent="0.15">
      <c r="A73" s="261"/>
      <c r="B73" s="56" t="s">
        <v>405</v>
      </c>
      <c r="D73" s="190">
        <v>24</v>
      </c>
      <c r="E73" s="108">
        <v>9</v>
      </c>
      <c r="F73" s="109">
        <v>14</v>
      </c>
      <c r="G73" s="110">
        <v>1</v>
      </c>
      <c r="I73" s="118">
        <v>348</v>
      </c>
      <c r="J73" s="276">
        <f>E73/$I73*100</f>
        <v>2.5862068965517242</v>
      </c>
    </row>
    <row r="74" spans="1:18" ht="13.5" customHeight="1" x14ac:dyDescent="0.15">
      <c r="A74" s="261"/>
      <c r="B74" s="9" t="s">
        <v>490</v>
      </c>
      <c r="C74" s="17"/>
      <c r="D74" s="194"/>
      <c r="E74" s="105">
        <v>37.5</v>
      </c>
      <c r="F74" s="106">
        <v>58.333333333333336</v>
      </c>
      <c r="G74" s="107">
        <v>4.1666666666666661</v>
      </c>
      <c r="H74" s="75"/>
      <c r="I74" s="117"/>
      <c r="J74" s="279"/>
      <c r="K74" s="75"/>
      <c r="L74" s="75"/>
      <c r="M74" s="75"/>
      <c r="N74" s="75"/>
      <c r="O74" s="75"/>
      <c r="P74" s="75"/>
      <c r="Q74" s="75"/>
      <c r="R74" s="75"/>
    </row>
    <row r="75" spans="1:18" s="57" customFormat="1" ht="13.5" customHeight="1" x14ac:dyDescent="0.15">
      <c r="A75" s="261"/>
      <c r="B75" s="56" t="s">
        <v>406</v>
      </c>
      <c r="D75" s="190">
        <v>109</v>
      </c>
      <c r="E75" s="108">
        <v>47</v>
      </c>
      <c r="F75" s="109">
        <v>46</v>
      </c>
      <c r="G75" s="110">
        <v>16</v>
      </c>
      <c r="I75" s="118">
        <v>1043</v>
      </c>
      <c r="J75" s="276">
        <f>E75/$I75*100</f>
        <v>4.5062320230105462</v>
      </c>
    </row>
    <row r="76" spans="1:18" ht="13.5" customHeight="1" thickBot="1" x14ac:dyDescent="0.2">
      <c r="A76" s="262"/>
      <c r="B76" s="16"/>
      <c r="C76" s="18"/>
      <c r="D76" s="195"/>
      <c r="E76" s="111">
        <v>43.119266055045877</v>
      </c>
      <c r="F76" s="112">
        <v>42.201834862385326</v>
      </c>
      <c r="G76" s="113">
        <v>14.678899082568808</v>
      </c>
      <c r="H76" s="75"/>
      <c r="I76" s="119"/>
      <c r="J76" s="277"/>
      <c r="K76" s="75"/>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44">
    <mergeCell ref="A71:A76"/>
    <mergeCell ref="A4:C4"/>
    <mergeCell ref="A7:A18"/>
    <mergeCell ref="A19:A24"/>
    <mergeCell ref="A25:A38"/>
    <mergeCell ref="A39:A46"/>
    <mergeCell ref="A47:A64"/>
    <mergeCell ref="A65:A70"/>
    <mergeCell ref="J5:J6"/>
    <mergeCell ref="J7:J8"/>
    <mergeCell ref="J9:J10"/>
    <mergeCell ref="J11:J12"/>
    <mergeCell ref="J13:J14"/>
    <mergeCell ref="J15:J16"/>
    <mergeCell ref="J17:J18"/>
    <mergeCell ref="J19:J20"/>
    <mergeCell ref="J21:J22"/>
    <mergeCell ref="J23:J24"/>
    <mergeCell ref="J25:J26"/>
    <mergeCell ref="J27:J28"/>
    <mergeCell ref="J29:J30"/>
    <mergeCell ref="J31:J32"/>
    <mergeCell ref="J33:J34"/>
    <mergeCell ref="J35:J36"/>
    <mergeCell ref="J37:J38"/>
    <mergeCell ref="J39:J40"/>
    <mergeCell ref="J41:J42"/>
    <mergeCell ref="J43:J44"/>
    <mergeCell ref="J45:J46"/>
    <mergeCell ref="J47:J48"/>
    <mergeCell ref="J49:J50"/>
    <mergeCell ref="J51:J52"/>
    <mergeCell ref="J53:J54"/>
    <mergeCell ref="J55:J56"/>
    <mergeCell ref="J57:J58"/>
    <mergeCell ref="J59:J60"/>
    <mergeCell ref="J61:J62"/>
    <mergeCell ref="J63:J64"/>
    <mergeCell ref="J75:J76"/>
    <mergeCell ref="J65:J66"/>
    <mergeCell ref="J67:J68"/>
    <mergeCell ref="J69:J70"/>
    <mergeCell ref="J71:J72"/>
    <mergeCell ref="J73:J7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7030A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5" t="s">
        <v>669</v>
      </c>
      <c r="G1" s="4"/>
      <c r="J1" s="4"/>
      <c r="S1" s="49" t="s">
        <v>624</v>
      </c>
    </row>
    <row r="2" spans="1:19" ht="36" customHeight="1" thickBot="1" x14ac:dyDescent="0.2">
      <c r="A2" s="5" t="s">
        <v>628</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5"/>
      <c r="H3" s="48"/>
      <c r="I3" s="28"/>
      <c r="J3" s="25"/>
      <c r="K3" s="48"/>
      <c r="L3" s="48"/>
      <c r="M3" s="48"/>
      <c r="N3" s="48"/>
      <c r="O3" s="48"/>
      <c r="P3" s="48"/>
      <c r="Q3" s="48"/>
      <c r="R3" s="48"/>
    </row>
    <row r="4" spans="1:19" ht="171.9" customHeight="1" thickBot="1" x14ac:dyDescent="0.2">
      <c r="A4" s="283" t="s">
        <v>745</v>
      </c>
      <c r="B4" s="284"/>
      <c r="C4" s="285"/>
      <c r="D4" s="52" t="s">
        <v>346</v>
      </c>
      <c r="E4" s="50" t="s">
        <v>630</v>
      </c>
      <c r="F4" s="51" t="s">
        <v>631</v>
      </c>
      <c r="G4" s="53" t="s">
        <v>347</v>
      </c>
      <c r="H4" s="19"/>
      <c r="I4" s="54" t="s">
        <v>763</v>
      </c>
      <c r="J4" s="53" t="s">
        <v>764</v>
      </c>
      <c r="K4" s="19"/>
      <c r="L4" s="19"/>
      <c r="M4" s="19"/>
      <c r="N4" s="19"/>
      <c r="O4" s="19"/>
      <c r="P4" s="19"/>
      <c r="Q4" s="19"/>
      <c r="R4" s="19"/>
      <c r="S4" s="32"/>
    </row>
    <row r="5" spans="1:19" s="57" customFormat="1" ht="13.5" customHeight="1" x14ac:dyDescent="0.15">
      <c r="A5" s="58" t="s">
        <v>30</v>
      </c>
      <c r="B5" s="59"/>
      <c r="C5" s="59"/>
      <c r="D5" s="191">
        <v>862</v>
      </c>
      <c r="E5" s="96">
        <v>228</v>
      </c>
      <c r="F5" s="97">
        <v>600</v>
      </c>
      <c r="G5" s="98">
        <v>34</v>
      </c>
      <c r="H5" s="73"/>
      <c r="I5" s="114">
        <v>2455</v>
      </c>
      <c r="J5" s="278">
        <f>E5/$I5*100</f>
        <v>9.2871690427698574</v>
      </c>
      <c r="K5" s="73"/>
      <c r="L5" s="73"/>
      <c r="M5" s="73"/>
      <c r="N5" s="73"/>
      <c r="O5" s="73"/>
      <c r="P5" s="73"/>
      <c r="Q5" s="73"/>
      <c r="R5" s="73"/>
    </row>
    <row r="6" spans="1:19" ht="13.5" customHeight="1" thickBot="1" x14ac:dyDescent="0.2">
      <c r="A6" s="7"/>
      <c r="B6" s="8"/>
      <c r="C6" s="8"/>
      <c r="D6" s="192"/>
      <c r="E6" s="99">
        <v>26.450116009280745</v>
      </c>
      <c r="F6" s="100">
        <v>69.60556844547564</v>
      </c>
      <c r="G6" s="101">
        <v>3.9443155452436192</v>
      </c>
      <c r="H6" s="74"/>
      <c r="I6" s="115"/>
      <c r="J6" s="277"/>
      <c r="K6" s="74"/>
      <c r="L6" s="74"/>
      <c r="M6" s="74"/>
      <c r="N6" s="74"/>
      <c r="O6" s="74"/>
      <c r="P6" s="74"/>
      <c r="Q6" s="74"/>
      <c r="R6" s="74"/>
    </row>
    <row r="7" spans="1:19" s="57" customFormat="1" ht="13.5" customHeight="1" x14ac:dyDescent="0.15">
      <c r="A7" s="265" t="s">
        <v>31</v>
      </c>
      <c r="B7" s="55" t="s">
        <v>33</v>
      </c>
      <c r="C7" s="60"/>
      <c r="D7" s="193">
        <v>389</v>
      </c>
      <c r="E7" s="102">
        <v>93</v>
      </c>
      <c r="F7" s="103">
        <v>282</v>
      </c>
      <c r="G7" s="104">
        <v>14</v>
      </c>
      <c r="I7" s="116">
        <v>1196</v>
      </c>
      <c r="J7" s="282">
        <f>E7/$I7*100</f>
        <v>7.7759197324414719</v>
      </c>
    </row>
    <row r="8" spans="1:19" ht="13.5" customHeight="1" x14ac:dyDescent="0.15">
      <c r="A8" s="263"/>
      <c r="B8" s="148"/>
      <c r="C8" s="17"/>
      <c r="D8" s="194"/>
      <c r="E8" s="105">
        <v>23.907455012853472</v>
      </c>
      <c r="F8" s="106">
        <v>72.493573264781489</v>
      </c>
      <c r="G8" s="107">
        <v>3.5989717223650386</v>
      </c>
      <c r="H8" s="75"/>
      <c r="I8" s="117"/>
      <c r="J8" s="280"/>
      <c r="K8" s="75"/>
      <c r="L8" s="75"/>
      <c r="M8" s="75"/>
      <c r="N8" s="75"/>
      <c r="O8" s="75"/>
      <c r="P8" s="75"/>
      <c r="Q8" s="75"/>
      <c r="R8" s="75"/>
    </row>
    <row r="9" spans="1:19" s="57" customFormat="1" ht="13.5" customHeight="1" x14ac:dyDescent="0.15">
      <c r="A9" s="263"/>
      <c r="B9" s="56" t="s">
        <v>35</v>
      </c>
      <c r="D9" s="190">
        <v>67</v>
      </c>
      <c r="E9" s="108">
        <v>14</v>
      </c>
      <c r="F9" s="109">
        <v>51</v>
      </c>
      <c r="G9" s="110">
        <v>2</v>
      </c>
      <c r="I9" s="118">
        <v>223</v>
      </c>
      <c r="J9" s="280">
        <f>E9/$I9*100</f>
        <v>6.2780269058295968</v>
      </c>
    </row>
    <row r="10" spans="1:19" ht="13.5" customHeight="1" x14ac:dyDescent="0.15">
      <c r="A10" s="263"/>
      <c r="B10" s="148"/>
      <c r="C10" s="17"/>
      <c r="D10" s="194"/>
      <c r="E10" s="105">
        <v>20.8955223880597</v>
      </c>
      <c r="F10" s="106">
        <v>76.119402985074629</v>
      </c>
      <c r="G10" s="107">
        <v>2.9850746268656714</v>
      </c>
      <c r="H10" s="75"/>
      <c r="I10" s="117"/>
      <c r="J10" s="280"/>
      <c r="K10" s="75"/>
      <c r="L10" s="75"/>
      <c r="M10" s="75"/>
      <c r="N10" s="75"/>
      <c r="O10" s="75"/>
      <c r="P10" s="75"/>
      <c r="Q10" s="75"/>
      <c r="R10" s="75"/>
    </row>
    <row r="11" spans="1:19" s="57" customFormat="1" ht="13.5" customHeight="1" x14ac:dyDescent="0.15">
      <c r="A11" s="263"/>
      <c r="B11" s="56" t="s">
        <v>37</v>
      </c>
      <c r="D11" s="190">
        <v>200</v>
      </c>
      <c r="E11" s="108">
        <v>40</v>
      </c>
      <c r="F11" s="109">
        <v>149</v>
      </c>
      <c r="G11" s="110">
        <v>11</v>
      </c>
      <c r="I11" s="118">
        <v>607</v>
      </c>
      <c r="J11" s="280">
        <f>E11/$I11*100</f>
        <v>6.5897858319604614</v>
      </c>
    </row>
    <row r="12" spans="1:19" ht="13.5" customHeight="1" x14ac:dyDescent="0.15">
      <c r="A12" s="263"/>
      <c r="B12" s="148"/>
      <c r="C12" s="17"/>
      <c r="D12" s="194"/>
      <c r="E12" s="105">
        <v>20</v>
      </c>
      <c r="F12" s="106">
        <v>74.5</v>
      </c>
      <c r="G12" s="107">
        <v>5.5</v>
      </c>
      <c r="H12" s="75"/>
      <c r="I12" s="117"/>
      <c r="J12" s="280"/>
      <c r="K12" s="75"/>
      <c r="L12" s="75"/>
      <c r="M12" s="75"/>
      <c r="N12" s="75"/>
      <c r="O12" s="75"/>
      <c r="P12" s="75"/>
      <c r="Q12" s="75"/>
      <c r="R12" s="75"/>
    </row>
    <row r="13" spans="1:19" s="57" customFormat="1" ht="13.5" customHeight="1" x14ac:dyDescent="0.15">
      <c r="A13" s="263"/>
      <c r="B13" s="56" t="s">
        <v>39</v>
      </c>
      <c r="D13" s="190">
        <v>49</v>
      </c>
      <c r="E13" s="108">
        <v>14</v>
      </c>
      <c r="F13" s="109">
        <v>33</v>
      </c>
      <c r="G13" s="110">
        <v>2</v>
      </c>
      <c r="I13" s="118">
        <v>159</v>
      </c>
      <c r="J13" s="280">
        <f>E13/$I13*100</f>
        <v>8.8050314465408803</v>
      </c>
    </row>
    <row r="14" spans="1:19" ht="13.5" customHeight="1" x14ac:dyDescent="0.15">
      <c r="A14" s="263"/>
      <c r="B14" s="148"/>
      <c r="C14" s="17"/>
      <c r="D14" s="194"/>
      <c r="E14" s="105">
        <v>28.571428571428569</v>
      </c>
      <c r="F14" s="106">
        <v>67.346938775510196</v>
      </c>
      <c r="G14" s="107">
        <v>4.0816326530612246</v>
      </c>
      <c r="H14" s="75"/>
      <c r="I14" s="117"/>
      <c r="J14" s="280"/>
      <c r="K14" s="75"/>
      <c r="L14" s="75"/>
      <c r="M14" s="75"/>
      <c r="N14" s="75"/>
      <c r="O14" s="75"/>
      <c r="P14" s="75"/>
      <c r="Q14" s="75"/>
      <c r="R14" s="75"/>
    </row>
    <row r="15" spans="1:19" s="57" customFormat="1" ht="13.5" customHeight="1" x14ac:dyDescent="0.15">
      <c r="A15" s="263"/>
      <c r="B15" s="56" t="s">
        <v>41</v>
      </c>
      <c r="D15" s="190">
        <v>101</v>
      </c>
      <c r="E15" s="108">
        <v>44</v>
      </c>
      <c r="F15" s="109">
        <v>54</v>
      </c>
      <c r="G15" s="110">
        <v>3</v>
      </c>
      <c r="I15" s="118">
        <v>186</v>
      </c>
      <c r="J15" s="280">
        <f>E15/$I15*100</f>
        <v>23.655913978494624</v>
      </c>
    </row>
    <row r="16" spans="1:19" ht="13.5" customHeight="1" x14ac:dyDescent="0.15">
      <c r="A16" s="263"/>
      <c r="B16" s="148"/>
      <c r="C16" s="17"/>
      <c r="D16" s="194"/>
      <c r="E16" s="105">
        <v>43.564356435643568</v>
      </c>
      <c r="F16" s="106">
        <v>53.46534653465347</v>
      </c>
      <c r="G16" s="107">
        <v>2.9702970297029703</v>
      </c>
      <c r="H16" s="75"/>
      <c r="I16" s="117"/>
      <c r="J16" s="280"/>
      <c r="K16" s="75"/>
      <c r="L16" s="75"/>
      <c r="M16" s="75"/>
      <c r="N16" s="75"/>
      <c r="O16" s="75"/>
      <c r="P16" s="75"/>
      <c r="Q16" s="75"/>
      <c r="R16" s="75"/>
    </row>
    <row r="17" spans="1:18" s="57" customFormat="1" ht="13.5" customHeight="1" x14ac:dyDescent="0.15">
      <c r="A17" s="263"/>
      <c r="B17" s="56" t="s">
        <v>43</v>
      </c>
      <c r="D17" s="190">
        <v>56</v>
      </c>
      <c r="E17" s="108">
        <v>23</v>
      </c>
      <c r="F17" s="109">
        <v>31</v>
      </c>
      <c r="G17" s="110">
        <v>2</v>
      </c>
      <c r="I17" s="118">
        <v>84</v>
      </c>
      <c r="J17" s="280">
        <f>E17/$I17*100</f>
        <v>27.380952380952383</v>
      </c>
    </row>
    <row r="18" spans="1:18" ht="13.5" customHeight="1" thickBot="1" x14ac:dyDescent="0.2">
      <c r="A18" s="264"/>
      <c r="B18" s="150"/>
      <c r="C18" s="18"/>
      <c r="D18" s="195"/>
      <c r="E18" s="111">
        <v>41.071428571428569</v>
      </c>
      <c r="F18" s="112">
        <v>55.357142857142861</v>
      </c>
      <c r="G18" s="113">
        <v>3.5714285714285712</v>
      </c>
      <c r="H18" s="75"/>
      <c r="I18" s="119"/>
      <c r="J18" s="281"/>
      <c r="K18" s="75"/>
      <c r="L18" s="75"/>
      <c r="M18" s="75"/>
      <c r="N18" s="75"/>
      <c r="O18" s="75"/>
      <c r="P18" s="75"/>
      <c r="Q18" s="75"/>
      <c r="R18" s="75"/>
    </row>
    <row r="19" spans="1:18" s="57" customFormat="1" ht="13.5" customHeight="1" x14ac:dyDescent="0.15">
      <c r="A19" s="265" t="s">
        <v>0</v>
      </c>
      <c r="B19" s="55" t="s">
        <v>1</v>
      </c>
      <c r="C19" s="217"/>
      <c r="D19" s="193">
        <v>334</v>
      </c>
      <c r="E19" s="102">
        <v>88</v>
      </c>
      <c r="F19" s="103">
        <v>235</v>
      </c>
      <c r="G19" s="104">
        <v>11</v>
      </c>
      <c r="I19" s="116">
        <v>993</v>
      </c>
      <c r="J19" s="282">
        <f>E19/$I19*100</f>
        <v>8.8620342396777456</v>
      </c>
    </row>
    <row r="20" spans="1:18" ht="13.5" customHeight="1" x14ac:dyDescent="0.15">
      <c r="A20" s="263"/>
      <c r="B20" s="56"/>
      <c r="C20" s="218"/>
      <c r="D20" s="190"/>
      <c r="E20" s="219">
        <v>26.34730538922156</v>
      </c>
      <c r="F20" s="220">
        <v>70.359281437125759</v>
      </c>
      <c r="G20" s="221">
        <v>3.293413173652695</v>
      </c>
      <c r="H20" s="75"/>
      <c r="I20" s="255"/>
      <c r="J20" s="280"/>
      <c r="K20" s="75"/>
      <c r="L20" s="75"/>
      <c r="M20" s="75"/>
      <c r="N20" s="75"/>
      <c r="O20" s="75"/>
      <c r="P20" s="75"/>
      <c r="Q20" s="75"/>
      <c r="R20" s="75"/>
    </row>
    <row r="21" spans="1:18" s="57" customFormat="1" ht="13.5" customHeight="1" x14ac:dyDescent="0.15">
      <c r="A21" s="263"/>
      <c r="B21" s="149" t="s">
        <v>2</v>
      </c>
      <c r="C21" s="229"/>
      <c r="D21" s="206">
        <v>519</v>
      </c>
      <c r="E21" s="230">
        <v>139</v>
      </c>
      <c r="F21" s="231">
        <v>357</v>
      </c>
      <c r="G21" s="232">
        <v>23</v>
      </c>
      <c r="I21" s="256">
        <v>1427</v>
      </c>
      <c r="J21" s="280">
        <f>E21/$I21*100</f>
        <v>9.7407147862648902</v>
      </c>
    </row>
    <row r="22" spans="1:18" ht="13.5" customHeight="1" x14ac:dyDescent="0.15">
      <c r="A22" s="263"/>
      <c r="B22" s="148"/>
      <c r="C22" s="17"/>
      <c r="D22" s="194"/>
      <c r="E22" s="105">
        <v>26.782273603082849</v>
      </c>
      <c r="F22" s="106">
        <v>68.786127167630056</v>
      </c>
      <c r="G22" s="107">
        <v>4.4315992292870909</v>
      </c>
      <c r="H22" s="75"/>
      <c r="I22" s="117"/>
      <c r="J22" s="280"/>
      <c r="K22" s="75"/>
      <c r="L22" s="75"/>
      <c r="M22" s="75"/>
      <c r="N22" s="75"/>
      <c r="O22" s="75"/>
      <c r="P22" s="75"/>
      <c r="Q22" s="75"/>
      <c r="R22" s="75"/>
    </row>
    <row r="23" spans="1:18" s="57" customFormat="1" ht="13.5" customHeight="1" x14ac:dyDescent="0.15">
      <c r="A23" s="263"/>
      <c r="B23" s="56" t="s">
        <v>46</v>
      </c>
      <c r="D23" s="190">
        <v>9</v>
      </c>
      <c r="E23" s="108">
        <v>1</v>
      </c>
      <c r="F23" s="109">
        <v>8</v>
      </c>
      <c r="G23" s="110">
        <v>0</v>
      </c>
      <c r="I23" s="118">
        <v>35</v>
      </c>
      <c r="J23" s="280">
        <f>E23/$I23*100</f>
        <v>2.8571428571428572</v>
      </c>
    </row>
    <row r="24" spans="1:18" ht="13.5" customHeight="1" thickBot="1" x14ac:dyDescent="0.2">
      <c r="A24" s="264"/>
      <c r="B24" s="150"/>
      <c r="C24" s="18"/>
      <c r="D24" s="195"/>
      <c r="E24" s="111">
        <v>11.111111111111111</v>
      </c>
      <c r="F24" s="112">
        <v>88.888888888888886</v>
      </c>
      <c r="G24" s="113">
        <v>0</v>
      </c>
      <c r="H24" s="75"/>
      <c r="I24" s="119"/>
      <c r="J24" s="281"/>
      <c r="K24" s="75"/>
      <c r="L24" s="75"/>
      <c r="M24" s="75"/>
      <c r="N24" s="75"/>
      <c r="O24" s="75"/>
      <c r="P24" s="75"/>
      <c r="Q24" s="75"/>
      <c r="R24" s="75"/>
    </row>
    <row r="25" spans="1:18" s="57" customFormat="1" ht="13.5" customHeight="1" x14ac:dyDescent="0.15">
      <c r="A25" s="265" t="s">
        <v>44</v>
      </c>
      <c r="B25" s="55" t="s">
        <v>3</v>
      </c>
      <c r="C25" s="60"/>
      <c r="D25" s="196">
        <v>41</v>
      </c>
      <c r="E25" s="102">
        <v>12</v>
      </c>
      <c r="F25" s="103">
        <v>29</v>
      </c>
      <c r="G25" s="104">
        <v>0</v>
      </c>
      <c r="I25" s="116">
        <v>119</v>
      </c>
      <c r="J25" s="282">
        <f>E25/$I25*100</f>
        <v>10.084033613445378</v>
      </c>
    </row>
    <row r="26" spans="1:18" ht="13.5" customHeight="1" x14ac:dyDescent="0.15">
      <c r="A26" s="263"/>
      <c r="B26" s="56"/>
      <c r="D26" s="191"/>
      <c r="E26" s="219">
        <v>29.268292682926827</v>
      </c>
      <c r="F26" s="220">
        <v>70.731707317073173</v>
      </c>
      <c r="G26" s="221">
        <v>0</v>
      </c>
      <c r="H26" s="75"/>
      <c r="I26" s="255"/>
      <c r="J26" s="280"/>
      <c r="K26" s="75"/>
      <c r="L26" s="75"/>
      <c r="M26" s="75"/>
      <c r="N26" s="75"/>
      <c r="O26" s="75"/>
      <c r="P26" s="75"/>
      <c r="Q26" s="75"/>
      <c r="R26" s="75"/>
    </row>
    <row r="27" spans="1:18" s="57" customFormat="1" ht="13.5" customHeight="1" x14ac:dyDescent="0.15">
      <c r="A27" s="263"/>
      <c r="B27" s="149" t="s">
        <v>4</v>
      </c>
      <c r="C27" s="229"/>
      <c r="D27" s="207">
        <v>80</v>
      </c>
      <c r="E27" s="230">
        <v>16</v>
      </c>
      <c r="F27" s="231">
        <v>63</v>
      </c>
      <c r="G27" s="232">
        <v>1</v>
      </c>
      <c r="I27" s="256">
        <v>208</v>
      </c>
      <c r="J27" s="280">
        <f>E27/$I27*100</f>
        <v>7.6923076923076925</v>
      </c>
    </row>
    <row r="28" spans="1:18" ht="13.5" customHeight="1" x14ac:dyDescent="0.15">
      <c r="A28" s="263"/>
      <c r="B28" s="56"/>
      <c r="D28" s="191"/>
      <c r="E28" s="219">
        <v>20</v>
      </c>
      <c r="F28" s="220">
        <v>78.75</v>
      </c>
      <c r="G28" s="221">
        <v>1.25</v>
      </c>
      <c r="H28" s="75"/>
      <c r="I28" s="255"/>
      <c r="J28" s="280"/>
      <c r="K28" s="75"/>
      <c r="L28" s="75"/>
      <c r="M28" s="75"/>
      <c r="N28" s="75"/>
      <c r="O28" s="75"/>
      <c r="P28" s="75"/>
      <c r="Q28" s="75"/>
      <c r="R28" s="75"/>
    </row>
    <row r="29" spans="1:18" s="57" customFormat="1" ht="13.5" customHeight="1" x14ac:dyDescent="0.15">
      <c r="A29" s="263"/>
      <c r="B29" s="149" t="s">
        <v>5</v>
      </c>
      <c r="C29" s="229"/>
      <c r="D29" s="207">
        <v>126</v>
      </c>
      <c r="E29" s="230">
        <v>27</v>
      </c>
      <c r="F29" s="231">
        <v>98</v>
      </c>
      <c r="G29" s="232">
        <v>1</v>
      </c>
      <c r="I29" s="256">
        <v>358</v>
      </c>
      <c r="J29" s="280">
        <f>E29/$I29*100</f>
        <v>7.5418994413407825</v>
      </c>
    </row>
    <row r="30" spans="1:18" ht="13.5" customHeight="1" x14ac:dyDescent="0.15">
      <c r="A30" s="263"/>
      <c r="B30" s="148"/>
      <c r="C30" s="17"/>
      <c r="D30" s="197"/>
      <c r="E30" s="105">
        <v>21.428571428571427</v>
      </c>
      <c r="F30" s="106">
        <v>77.777777777777786</v>
      </c>
      <c r="G30" s="107">
        <v>0.79365079365079361</v>
      </c>
      <c r="H30" s="75"/>
      <c r="I30" s="117"/>
      <c r="J30" s="280"/>
      <c r="K30" s="75"/>
      <c r="L30" s="75"/>
      <c r="M30" s="75"/>
      <c r="N30" s="75"/>
      <c r="O30" s="75"/>
      <c r="P30" s="75"/>
      <c r="Q30" s="75"/>
      <c r="R30" s="75"/>
    </row>
    <row r="31" spans="1:18" s="57" customFormat="1" ht="13.5" customHeight="1" x14ac:dyDescent="0.15">
      <c r="A31" s="263"/>
      <c r="B31" s="149" t="s">
        <v>6</v>
      </c>
      <c r="C31" s="229"/>
      <c r="D31" s="207">
        <v>154</v>
      </c>
      <c r="E31" s="230">
        <v>39</v>
      </c>
      <c r="F31" s="231">
        <v>114</v>
      </c>
      <c r="G31" s="232">
        <v>1</v>
      </c>
      <c r="I31" s="256">
        <v>457</v>
      </c>
      <c r="J31" s="280">
        <f>E31/$I31*100</f>
        <v>8.5339168490153181</v>
      </c>
    </row>
    <row r="32" spans="1:18" ht="13.5" customHeight="1" x14ac:dyDescent="0.15">
      <c r="A32" s="263"/>
      <c r="B32" s="148"/>
      <c r="C32" s="17"/>
      <c r="D32" s="197"/>
      <c r="E32" s="105">
        <v>25.324675324675322</v>
      </c>
      <c r="F32" s="106">
        <v>74.025974025974023</v>
      </c>
      <c r="G32" s="107">
        <v>0.64935064935064934</v>
      </c>
      <c r="H32" s="75"/>
      <c r="I32" s="117"/>
      <c r="J32" s="280"/>
      <c r="K32" s="75"/>
      <c r="L32" s="75"/>
      <c r="M32" s="75"/>
      <c r="N32" s="75"/>
      <c r="O32" s="75"/>
      <c r="P32" s="75"/>
      <c r="Q32" s="75"/>
      <c r="R32" s="75"/>
    </row>
    <row r="33" spans="1:18" s="57" customFormat="1" ht="13.5" customHeight="1" x14ac:dyDescent="0.15">
      <c r="A33" s="263"/>
      <c r="B33" s="149" t="s">
        <v>7</v>
      </c>
      <c r="C33" s="229"/>
      <c r="D33" s="207">
        <v>221</v>
      </c>
      <c r="E33" s="230">
        <v>63</v>
      </c>
      <c r="F33" s="231">
        <v>149</v>
      </c>
      <c r="G33" s="232">
        <v>9</v>
      </c>
      <c r="I33" s="256">
        <v>531</v>
      </c>
      <c r="J33" s="280">
        <f>E33/$I33*100</f>
        <v>11.864406779661017</v>
      </c>
    </row>
    <row r="34" spans="1:18" ht="13.5" customHeight="1" x14ac:dyDescent="0.15">
      <c r="A34" s="263"/>
      <c r="B34" s="148"/>
      <c r="C34" s="17"/>
      <c r="D34" s="197"/>
      <c r="E34" s="105">
        <v>28.50678733031674</v>
      </c>
      <c r="F34" s="106">
        <v>67.420814479638011</v>
      </c>
      <c r="G34" s="107">
        <v>4.0723981900452486</v>
      </c>
      <c r="H34" s="75"/>
      <c r="I34" s="117"/>
      <c r="J34" s="280"/>
      <c r="K34" s="75"/>
      <c r="L34" s="75"/>
      <c r="M34" s="75"/>
      <c r="N34" s="75"/>
      <c r="O34" s="75"/>
      <c r="P34" s="75"/>
      <c r="Q34" s="75"/>
      <c r="R34" s="75"/>
    </row>
    <row r="35" spans="1:18" s="57" customFormat="1" ht="13.5" customHeight="1" x14ac:dyDescent="0.15">
      <c r="A35" s="263"/>
      <c r="B35" s="149" t="s">
        <v>45</v>
      </c>
      <c r="C35" s="229"/>
      <c r="D35" s="207">
        <v>233</v>
      </c>
      <c r="E35" s="230">
        <v>70</v>
      </c>
      <c r="F35" s="231">
        <v>141</v>
      </c>
      <c r="G35" s="232">
        <v>22</v>
      </c>
      <c r="I35" s="256">
        <v>750</v>
      </c>
      <c r="J35" s="280">
        <f>E35/$I35*100</f>
        <v>9.3333333333333339</v>
      </c>
    </row>
    <row r="36" spans="1:18" ht="13.5" customHeight="1" x14ac:dyDescent="0.15">
      <c r="A36" s="263"/>
      <c r="B36" s="148"/>
      <c r="C36" s="17"/>
      <c r="D36" s="197"/>
      <c r="E36" s="105">
        <v>30.042918454935624</v>
      </c>
      <c r="F36" s="106">
        <v>60.515021459227469</v>
      </c>
      <c r="G36" s="107">
        <v>9.4420600858369106</v>
      </c>
      <c r="H36" s="75"/>
      <c r="I36" s="117"/>
      <c r="J36" s="280"/>
      <c r="K36" s="75"/>
      <c r="L36" s="75"/>
      <c r="M36" s="75"/>
      <c r="N36" s="75"/>
      <c r="O36" s="75"/>
      <c r="P36" s="75"/>
      <c r="Q36" s="75"/>
      <c r="R36" s="75"/>
    </row>
    <row r="37" spans="1:18" s="57" customFormat="1" ht="13.5" customHeight="1" x14ac:dyDescent="0.15">
      <c r="A37" s="263"/>
      <c r="B37" s="56" t="s">
        <v>46</v>
      </c>
      <c r="D37" s="191">
        <v>7</v>
      </c>
      <c r="E37" s="108">
        <v>1</v>
      </c>
      <c r="F37" s="109">
        <v>6</v>
      </c>
      <c r="G37" s="110">
        <v>0</v>
      </c>
      <c r="I37" s="118">
        <v>32</v>
      </c>
      <c r="J37" s="280">
        <f>E37/$I37*100</f>
        <v>3.125</v>
      </c>
    </row>
    <row r="38" spans="1:18" ht="13.5" customHeight="1" thickBot="1" x14ac:dyDescent="0.2">
      <c r="A38" s="263"/>
      <c r="B38" s="56"/>
      <c r="D38" s="192"/>
      <c r="E38" s="111">
        <v>14.285714285714285</v>
      </c>
      <c r="F38" s="112">
        <v>85.714285714285708</v>
      </c>
      <c r="G38" s="113">
        <v>0</v>
      </c>
      <c r="H38" s="75"/>
      <c r="I38" s="119"/>
      <c r="J38" s="281"/>
      <c r="K38" s="75"/>
      <c r="L38" s="75"/>
      <c r="M38" s="75"/>
      <c r="N38" s="75"/>
      <c r="O38" s="75"/>
      <c r="P38" s="75"/>
      <c r="Q38" s="75"/>
      <c r="R38" s="75"/>
    </row>
    <row r="39" spans="1:18" s="57" customFormat="1" ht="13.5" customHeight="1" x14ac:dyDescent="0.15">
      <c r="A39" s="265" t="s">
        <v>47</v>
      </c>
      <c r="B39" s="55" t="s">
        <v>49</v>
      </c>
      <c r="C39" s="217"/>
      <c r="D39" s="190">
        <v>120</v>
      </c>
      <c r="E39" s="108">
        <v>29</v>
      </c>
      <c r="F39" s="109">
        <v>88</v>
      </c>
      <c r="G39" s="110">
        <v>3</v>
      </c>
      <c r="I39" s="118">
        <v>365</v>
      </c>
      <c r="J39" s="282">
        <f>E39/$I39*100</f>
        <v>7.9452054794520555</v>
      </c>
    </row>
    <row r="40" spans="1:18" ht="13.5" customHeight="1" x14ac:dyDescent="0.15">
      <c r="A40" s="263"/>
      <c r="B40" s="56"/>
      <c r="C40" s="218"/>
      <c r="D40" s="190"/>
      <c r="E40" s="219">
        <v>24.166666666666668</v>
      </c>
      <c r="F40" s="220">
        <v>73.333333333333329</v>
      </c>
      <c r="G40" s="221">
        <v>2.5</v>
      </c>
      <c r="H40" s="75"/>
      <c r="I40" s="255"/>
      <c r="J40" s="280"/>
      <c r="K40" s="75"/>
      <c r="L40" s="75"/>
      <c r="M40" s="75"/>
      <c r="N40" s="75"/>
      <c r="O40" s="75"/>
      <c r="P40" s="75"/>
      <c r="Q40" s="75"/>
      <c r="R40" s="75"/>
    </row>
    <row r="41" spans="1:18" s="57" customFormat="1" ht="13.5" customHeight="1" x14ac:dyDescent="0.15">
      <c r="A41" s="263"/>
      <c r="B41" s="149" t="s">
        <v>51</v>
      </c>
      <c r="C41" s="246"/>
      <c r="D41" s="206">
        <v>635</v>
      </c>
      <c r="E41" s="230">
        <v>174</v>
      </c>
      <c r="F41" s="231">
        <v>433</v>
      </c>
      <c r="G41" s="232">
        <v>28</v>
      </c>
      <c r="I41" s="256">
        <v>1728</v>
      </c>
      <c r="J41" s="280">
        <f>E41/$I41*100</f>
        <v>10.069444444444445</v>
      </c>
    </row>
    <row r="42" spans="1:18" ht="13.5" customHeight="1" x14ac:dyDescent="0.15">
      <c r="A42" s="263"/>
      <c r="B42" s="148"/>
      <c r="C42" s="243"/>
      <c r="D42" s="194"/>
      <c r="E42" s="105">
        <v>27.401574803149607</v>
      </c>
      <c r="F42" s="106">
        <v>68.188976377952756</v>
      </c>
      <c r="G42" s="107">
        <v>4.409448818897638</v>
      </c>
      <c r="H42" s="75"/>
      <c r="I42" s="117"/>
      <c r="J42" s="280"/>
      <c r="K42" s="75"/>
      <c r="L42" s="75"/>
      <c r="M42" s="75"/>
      <c r="N42" s="75"/>
      <c r="O42" s="75"/>
      <c r="P42" s="75"/>
      <c r="Q42" s="75"/>
      <c r="R42" s="75"/>
    </row>
    <row r="43" spans="1:18" s="57" customFormat="1" ht="13.5" customHeight="1" x14ac:dyDescent="0.15">
      <c r="A43" s="263"/>
      <c r="B43" s="149" t="s">
        <v>52</v>
      </c>
      <c r="C43" s="246"/>
      <c r="D43" s="206">
        <v>98</v>
      </c>
      <c r="E43" s="230">
        <v>24</v>
      </c>
      <c r="F43" s="231">
        <v>71</v>
      </c>
      <c r="G43" s="232">
        <v>3</v>
      </c>
      <c r="I43" s="256">
        <v>317</v>
      </c>
      <c r="J43" s="280">
        <f>E43/$I43*100</f>
        <v>7.5709779179810726</v>
      </c>
    </row>
    <row r="44" spans="1:18" ht="13.5" customHeight="1" x14ac:dyDescent="0.15">
      <c r="A44" s="263"/>
      <c r="B44" s="148"/>
      <c r="C44" s="243"/>
      <c r="D44" s="194"/>
      <c r="E44" s="105">
        <v>24.489795918367346</v>
      </c>
      <c r="F44" s="106">
        <v>72.448979591836732</v>
      </c>
      <c r="G44" s="107">
        <v>3.0612244897959182</v>
      </c>
      <c r="H44" s="75"/>
      <c r="I44" s="117"/>
      <c r="J44" s="280"/>
      <c r="K44" s="75"/>
      <c r="L44" s="75"/>
      <c r="M44" s="75"/>
      <c r="N44" s="75"/>
      <c r="O44" s="75"/>
      <c r="P44" s="75"/>
      <c r="Q44" s="75"/>
      <c r="R44" s="75"/>
    </row>
    <row r="45" spans="1:18" s="57" customFormat="1" ht="13.5" customHeight="1" x14ac:dyDescent="0.15">
      <c r="A45" s="263"/>
      <c r="B45" s="56" t="s">
        <v>72</v>
      </c>
      <c r="C45" s="244"/>
      <c r="D45" s="190">
        <v>9</v>
      </c>
      <c r="E45" s="108">
        <v>1</v>
      </c>
      <c r="F45" s="109">
        <v>8</v>
      </c>
      <c r="G45" s="110">
        <v>0</v>
      </c>
      <c r="I45" s="118">
        <v>45</v>
      </c>
      <c r="J45" s="280">
        <f>E45/$I45*100</f>
        <v>2.2222222222222223</v>
      </c>
    </row>
    <row r="46" spans="1:18" ht="13.5" customHeight="1" thickBot="1" x14ac:dyDescent="0.2">
      <c r="A46" s="264"/>
      <c r="B46" s="150"/>
      <c r="C46" s="245"/>
      <c r="D46" s="195"/>
      <c r="E46" s="111">
        <v>11.111111111111111</v>
      </c>
      <c r="F46" s="112">
        <v>88.888888888888886</v>
      </c>
      <c r="G46" s="113">
        <v>0</v>
      </c>
      <c r="H46" s="75"/>
      <c r="I46" s="119"/>
      <c r="J46" s="281"/>
      <c r="K46" s="75"/>
      <c r="L46" s="75"/>
      <c r="M46" s="75"/>
      <c r="N46" s="75"/>
      <c r="O46" s="75"/>
      <c r="P46" s="75"/>
      <c r="Q46" s="75"/>
      <c r="R46" s="75"/>
    </row>
    <row r="47" spans="1:18" s="57" customFormat="1" ht="13.5" customHeight="1" x14ac:dyDescent="0.15">
      <c r="A47" s="265" t="s">
        <v>224</v>
      </c>
      <c r="B47" s="55" t="s">
        <v>54</v>
      </c>
      <c r="C47" s="217"/>
      <c r="D47" s="190">
        <v>36</v>
      </c>
      <c r="E47" s="108">
        <v>11</v>
      </c>
      <c r="F47" s="109">
        <v>25</v>
      </c>
      <c r="G47" s="110">
        <v>0</v>
      </c>
      <c r="I47" s="118">
        <v>95</v>
      </c>
      <c r="J47" s="282">
        <f>E47/$I47*100</f>
        <v>11.578947368421053</v>
      </c>
    </row>
    <row r="48" spans="1:18" ht="13.5" customHeight="1" x14ac:dyDescent="0.15">
      <c r="A48" s="263"/>
      <c r="B48" s="56"/>
      <c r="C48" s="218"/>
      <c r="D48" s="190"/>
      <c r="E48" s="219">
        <v>30.555555555555557</v>
      </c>
      <c r="F48" s="220">
        <v>69.444444444444443</v>
      </c>
      <c r="G48" s="221">
        <v>0</v>
      </c>
      <c r="H48" s="75"/>
      <c r="I48" s="255"/>
      <c r="J48" s="280"/>
      <c r="K48" s="75"/>
      <c r="L48" s="75"/>
      <c r="M48" s="75"/>
      <c r="N48" s="75"/>
      <c r="O48" s="75"/>
      <c r="P48" s="75"/>
      <c r="Q48" s="75"/>
      <c r="R48" s="75"/>
    </row>
    <row r="49" spans="1:18" s="57" customFormat="1" ht="13.5" customHeight="1" x14ac:dyDescent="0.15">
      <c r="A49" s="263"/>
      <c r="B49" s="149" t="s">
        <v>393</v>
      </c>
      <c r="C49" s="246"/>
      <c r="D49" s="206">
        <v>108</v>
      </c>
      <c r="E49" s="230">
        <v>21</v>
      </c>
      <c r="F49" s="231">
        <v>87</v>
      </c>
      <c r="G49" s="232">
        <v>0</v>
      </c>
      <c r="I49" s="256">
        <v>332</v>
      </c>
      <c r="J49" s="280">
        <f>E49/$I49*100</f>
        <v>6.3253012048192767</v>
      </c>
    </row>
    <row r="50" spans="1:18" ht="13.5" customHeight="1" x14ac:dyDescent="0.15">
      <c r="A50" s="263"/>
      <c r="B50" s="148"/>
      <c r="C50" s="243"/>
      <c r="D50" s="194"/>
      <c r="E50" s="105">
        <v>19.444444444444446</v>
      </c>
      <c r="F50" s="106">
        <v>80.555555555555557</v>
      </c>
      <c r="G50" s="107">
        <v>0</v>
      </c>
      <c r="H50" s="75"/>
      <c r="I50" s="117"/>
      <c r="J50" s="280"/>
      <c r="K50" s="75"/>
      <c r="L50" s="75"/>
      <c r="M50" s="75"/>
      <c r="N50" s="75"/>
      <c r="O50" s="75"/>
      <c r="P50" s="75"/>
      <c r="Q50" s="75"/>
      <c r="R50" s="75"/>
    </row>
    <row r="51" spans="1:18" s="57" customFormat="1" ht="13.5" customHeight="1" x14ac:dyDescent="0.15">
      <c r="A51" s="263"/>
      <c r="B51" s="149" t="s">
        <v>56</v>
      </c>
      <c r="C51" s="246"/>
      <c r="D51" s="206">
        <v>86</v>
      </c>
      <c r="E51" s="230">
        <v>24</v>
      </c>
      <c r="F51" s="231">
        <v>61</v>
      </c>
      <c r="G51" s="232">
        <v>1</v>
      </c>
      <c r="I51" s="256">
        <v>216</v>
      </c>
      <c r="J51" s="280">
        <f>E51/$I51*100</f>
        <v>11.111111111111111</v>
      </c>
    </row>
    <row r="52" spans="1:18" ht="13.5" customHeight="1" x14ac:dyDescent="0.15">
      <c r="A52" s="263"/>
      <c r="B52" s="148"/>
      <c r="C52" s="243"/>
      <c r="D52" s="194"/>
      <c r="E52" s="105">
        <v>27.906976744186046</v>
      </c>
      <c r="F52" s="106">
        <v>70.930232558139537</v>
      </c>
      <c r="G52" s="107">
        <v>1.1627906976744187</v>
      </c>
      <c r="H52" s="75"/>
      <c r="I52" s="117"/>
      <c r="J52" s="280"/>
      <c r="K52" s="75"/>
      <c r="L52" s="75"/>
      <c r="M52" s="75"/>
      <c r="N52" s="75"/>
      <c r="O52" s="75"/>
      <c r="P52" s="75"/>
      <c r="Q52" s="75"/>
      <c r="R52" s="75"/>
    </row>
    <row r="53" spans="1:18" s="57" customFormat="1" ht="13.5" customHeight="1" x14ac:dyDescent="0.15">
      <c r="A53" s="263"/>
      <c r="B53" s="149" t="s">
        <v>58</v>
      </c>
      <c r="C53" s="246"/>
      <c r="D53" s="206">
        <v>66</v>
      </c>
      <c r="E53" s="230">
        <v>19</v>
      </c>
      <c r="F53" s="231">
        <v>47</v>
      </c>
      <c r="G53" s="232">
        <v>0</v>
      </c>
      <c r="I53" s="256">
        <v>177</v>
      </c>
      <c r="J53" s="280">
        <f>E53/$I53*100</f>
        <v>10.734463276836157</v>
      </c>
    </row>
    <row r="54" spans="1:18" ht="13.5" customHeight="1" x14ac:dyDescent="0.15">
      <c r="A54" s="263"/>
      <c r="B54" s="148"/>
      <c r="C54" s="243"/>
      <c r="D54" s="194"/>
      <c r="E54" s="105">
        <v>28.787878787878789</v>
      </c>
      <c r="F54" s="106">
        <v>71.212121212121218</v>
      </c>
      <c r="G54" s="107">
        <v>0</v>
      </c>
      <c r="H54" s="75"/>
      <c r="I54" s="117"/>
      <c r="J54" s="280"/>
      <c r="K54" s="75"/>
      <c r="L54" s="75"/>
      <c r="M54" s="75"/>
      <c r="N54" s="75"/>
      <c r="O54" s="75"/>
      <c r="P54" s="75"/>
      <c r="Q54" s="75"/>
      <c r="R54" s="75"/>
    </row>
    <row r="55" spans="1:18" s="57" customFormat="1" ht="13.5" customHeight="1" x14ac:dyDescent="0.15">
      <c r="A55" s="263"/>
      <c r="B55" s="149" t="s">
        <v>60</v>
      </c>
      <c r="C55" s="246"/>
      <c r="D55" s="206">
        <v>127</v>
      </c>
      <c r="E55" s="230">
        <v>39</v>
      </c>
      <c r="F55" s="231">
        <v>87</v>
      </c>
      <c r="G55" s="232">
        <v>1</v>
      </c>
      <c r="I55" s="256">
        <v>396</v>
      </c>
      <c r="J55" s="280">
        <f>E55/$I55*100</f>
        <v>9.8484848484848477</v>
      </c>
    </row>
    <row r="56" spans="1:18" ht="13.5" customHeight="1" x14ac:dyDescent="0.15">
      <c r="A56" s="263"/>
      <c r="B56" s="148"/>
      <c r="C56" s="243"/>
      <c r="D56" s="194"/>
      <c r="E56" s="105">
        <v>30.708661417322837</v>
      </c>
      <c r="F56" s="106">
        <v>68.503937007874015</v>
      </c>
      <c r="G56" s="107">
        <v>0.78740157480314954</v>
      </c>
      <c r="H56" s="75"/>
      <c r="I56" s="117"/>
      <c r="J56" s="280"/>
      <c r="K56" s="75"/>
      <c r="L56" s="75"/>
      <c r="M56" s="75"/>
      <c r="N56" s="75"/>
      <c r="O56" s="75"/>
      <c r="P56" s="75"/>
      <c r="Q56" s="75"/>
      <c r="R56" s="75"/>
    </row>
    <row r="57" spans="1:18" s="57" customFormat="1" ht="13.5" customHeight="1" x14ac:dyDescent="0.15">
      <c r="A57" s="263"/>
      <c r="B57" s="149" t="s">
        <v>62</v>
      </c>
      <c r="C57" s="246"/>
      <c r="D57" s="206">
        <v>76</v>
      </c>
      <c r="E57" s="230">
        <v>17</v>
      </c>
      <c r="F57" s="231">
        <v>58</v>
      </c>
      <c r="G57" s="232">
        <v>1</v>
      </c>
      <c r="I57" s="256">
        <v>207</v>
      </c>
      <c r="J57" s="280">
        <f>E57/$I57*100</f>
        <v>8.2125603864734309</v>
      </c>
    </row>
    <row r="58" spans="1:18" ht="13.5" customHeight="1" x14ac:dyDescent="0.15">
      <c r="A58" s="263"/>
      <c r="B58" s="148"/>
      <c r="C58" s="243"/>
      <c r="D58" s="194"/>
      <c r="E58" s="105">
        <v>22.368421052631579</v>
      </c>
      <c r="F58" s="106">
        <v>76.31578947368422</v>
      </c>
      <c r="G58" s="107">
        <v>1.3157894736842104</v>
      </c>
      <c r="H58" s="75"/>
      <c r="I58" s="117"/>
      <c r="J58" s="280"/>
      <c r="K58" s="75"/>
      <c r="L58" s="75"/>
      <c r="M58" s="75"/>
      <c r="N58" s="75"/>
      <c r="O58" s="75"/>
      <c r="P58" s="75"/>
      <c r="Q58" s="75"/>
      <c r="R58" s="75"/>
    </row>
    <row r="59" spans="1:18" s="57" customFormat="1" ht="13.5" customHeight="1" x14ac:dyDescent="0.15">
      <c r="A59" s="263"/>
      <c r="B59" s="149" t="s">
        <v>64</v>
      </c>
      <c r="C59" s="246"/>
      <c r="D59" s="206">
        <v>41</v>
      </c>
      <c r="E59" s="230">
        <v>11</v>
      </c>
      <c r="F59" s="231">
        <v>25</v>
      </c>
      <c r="G59" s="232">
        <v>5</v>
      </c>
      <c r="I59" s="256">
        <v>142</v>
      </c>
      <c r="J59" s="280">
        <f>E59/$I59*100</f>
        <v>7.7464788732394361</v>
      </c>
    </row>
    <row r="60" spans="1:18" ht="13.5" customHeight="1" x14ac:dyDescent="0.15">
      <c r="A60" s="263"/>
      <c r="B60" s="148"/>
      <c r="C60" s="243"/>
      <c r="D60" s="194"/>
      <c r="E60" s="105">
        <v>26.829268292682929</v>
      </c>
      <c r="F60" s="106">
        <v>60.975609756097562</v>
      </c>
      <c r="G60" s="107">
        <v>12.195121951219512</v>
      </c>
      <c r="H60" s="75"/>
      <c r="I60" s="117"/>
      <c r="J60" s="280"/>
      <c r="K60" s="75"/>
      <c r="L60" s="75"/>
      <c r="M60" s="75"/>
      <c r="N60" s="75"/>
      <c r="O60" s="75"/>
      <c r="P60" s="75"/>
      <c r="Q60" s="75"/>
      <c r="R60" s="75"/>
    </row>
    <row r="61" spans="1:18" s="57" customFormat="1" ht="13.5" customHeight="1" x14ac:dyDescent="0.15">
      <c r="A61" s="263"/>
      <c r="B61" s="149" t="s">
        <v>66</v>
      </c>
      <c r="C61" s="246"/>
      <c r="D61" s="206">
        <v>174</v>
      </c>
      <c r="E61" s="230">
        <v>50</v>
      </c>
      <c r="F61" s="231">
        <v>106</v>
      </c>
      <c r="G61" s="232">
        <v>18</v>
      </c>
      <c r="I61" s="256">
        <v>524</v>
      </c>
      <c r="J61" s="280">
        <f>E61/$I61*100</f>
        <v>9.5419847328244281</v>
      </c>
    </row>
    <row r="62" spans="1:18" ht="13.5" customHeight="1" x14ac:dyDescent="0.15">
      <c r="A62" s="263"/>
      <c r="B62" s="148"/>
      <c r="C62" s="243"/>
      <c r="D62" s="194"/>
      <c r="E62" s="105">
        <v>28.735632183908045</v>
      </c>
      <c r="F62" s="106">
        <v>60.919540229885058</v>
      </c>
      <c r="G62" s="107">
        <v>10.344827586206897</v>
      </c>
      <c r="H62" s="75"/>
      <c r="I62" s="117"/>
      <c r="J62" s="280"/>
      <c r="K62" s="75"/>
      <c r="L62" s="75"/>
      <c r="M62" s="75"/>
      <c r="N62" s="75"/>
      <c r="O62" s="75"/>
      <c r="P62" s="75"/>
      <c r="Q62" s="75"/>
      <c r="R62" s="75"/>
    </row>
    <row r="63" spans="1:18" s="57" customFormat="1" ht="13.5" customHeight="1" x14ac:dyDescent="0.15">
      <c r="A63" s="263"/>
      <c r="B63" s="56" t="s">
        <v>67</v>
      </c>
      <c r="C63" s="244"/>
      <c r="D63" s="190">
        <v>204</v>
      </c>
      <c r="E63" s="108">
        <v>55</v>
      </c>
      <c r="F63" s="109">
        <v>140</v>
      </c>
      <c r="G63" s="110">
        <v>9</v>
      </c>
      <c r="I63" s="118">
        <v>543</v>
      </c>
      <c r="J63" s="276">
        <f>E63/$I63*100</f>
        <v>10.128913443830571</v>
      </c>
    </row>
    <row r="64" spans="1:18" ht="13.5" customHeight="1" thickBot="1" x14ac:dyDescent="0.2">
      <c r="A64" s="264"/>
      <c r="B64" s="150"/>
      <c r="C64" s="245"/>
      <c r="D64" s="195"/>
      <c r="E64" s="111">
        <v>26.96078431372549</v>
      </c>
      <c r="F64" s="112">
        <v>68.627450980392155</v>
      </c>
      <c r="G64" s="113">
        <v>4.4117647058823533</v>
      </c>
      <c r="H64" s="75"/>
      <c r="I64" s="119"/>
      <c r="J64" s="277"/>
      <c r="K64" s="75"/>
      <c r="L64" s="75"/>
      <c r="M64" s="75"/>
      <c r="N64" s="75"/>
      <c r="O64" s="75"/>
      <c r="P64" s="75"/>
      <c r="Q64" s="75"/>
      <c r="R64" s="75"/>
    </row>
    <row r="65" spans="1:18" s="57" customFormat="1" ht="13.5" customHeight="1" x14ac:dyDescent="0.15">
      <c r="A65" s="269" t="s">
        <v>73</v>
      </c>
      <c r="B65" s="55" t="s">
        <v>68</v>
      </c>
      <c r="C65" s="217"/>
      <c r="D65" s="190">
        <v>478</v>
      </c>
      <c r="E65" s="108">
        <v>131</v>
      </c>
      <c r="F65" s="109">
        <v>331</v>
      </c>
      <c r="G65" s="110">
        <v>16</v>
      </c>
      <c r="I65" s="118">
        <v>1316</v>
      </c>
      <c r="J65" s="278">
        <f>E65/$I65*100</f>
        <v>9.9544072948328282</v>
      </c>
    </row>
    <row r="66" spans="1:18" ht="13.5" customHeight="1" x14ac:dyDescent="0.15">
      <c r="A66" s="263"/>
      <c r="B66" s="9" t="s">
        <v>69</v>
      </c>
      <c r="C66" s="243"/>
      <c r="D66" s="194"/>
      <c r="E66" s="105">
        <v>27.405857740585777</v>
      </c>
      <c r="F66" s="106">
        <v>69.246861924686186</v>
      </c>
      <c r="G66" s="107">
        <v>3.3472803347280333</v>
      </c>
      <c r="H66" s="75"/>
      <c r="I66" s="117"/>
      <c r="J66" s="279"/>
      <c r="K66" s="75"/>
      <c r="L66" s="75"/>
      <c r="M66" s="75"/>
      <c r="N66" s="75"/>
      <c r="O66" s="75"/>
      <c r="P66" s="75"/>
      <c r="Q66" s="75"/>
      <c r="R66" s="75"/>
    </row>
    <row r="67" spans="1:18" s="57" customFormat="1" ht="13.5" customHeight="1" x14ac:dyDescent="0.15">
      <c r="A67" s="263"/>
      <c r="B67" s="56" t="s">
        <v>70</v>
      </c>
      <c r="C67" s="244"/>
      <c r="D67" s="190">
        <v>372</v>
      </c>
      <c r="E67" s="108">
        <v>92</v>
      </c>
      <c r="F67" s="109">
        <v>262</v>
      </c>
      <c r="G67" s="110">
        <v>18</v>
      </c>
      <c r="I67" s="118">
        <v>1077</v>
      </c>
      <c r="J67" s="276">
        <f>E67/$I67*100</f>
        <v>8.5422469823584031</v>
      </c>
    </row>
    <row r="68" spans="1:18" ht="13.5" customHeight="1" x14ac:dyDescent="0.15">
      <c r="A68" s="263"/>
      <c r="B68" s="9" t="s">
        <v>71</v>
      </c>
      <c r="C68" s="243"/>
      <c r="D68" s="194"/>
      <c r="E68" s="105">
        <v>24.731182795698924</v>
      </c>
      <c r="F68" s="106">
        <v>70.430107526881727</v>
      </c>
      <c r="G68" s="107">
        <v>4.838709677419355</v>
      </c>
      <c r="H68" s="75"/>
      <c r="I68" s="117"/>
      <c r="J68" s="279"/>
      <c r="K68" s="75"/>
      <c r="L68" s="75"/>
      <c r="M68" s="75"/>
      <c r="N68" s="75"/>
      <c r="O68" s="75"/>
      <c r="P68" s="75"/>
      <c r="Q68" s="75"/>
      <c r="R68" s="75"/>
    </row>
    <row r="69" spans="1:18" s="57" customFormat="1" ht="13.5" customHeight="1" x14ac:dyDescent="0.15">
      <c r="A69" s="263"/>
      <c r="B69" s="56" t="s">
        <v>72</v>
      </c>
      <c r="C69" s="244"/>
      <c r="D69" s="190">
        <v>12</v>
      </c>
      <c r="E69" s="108">
        <v>5</v>
      </c>
      <c r="F69" s="109">
        <v>7</v>
      </c>
      <c r="G69" s="110">
        <v>0</v>
      </c>
      <c r="I69" s="118">
        <v>62</v>
      </c>
      <c r="J69" s="276">
        <f>E69/$I69*100</f>
        <v>8.064516129032258</v>
      </c>
    </row>
    <row r="70" spans="1:18" ht="13.5" customHeight="1" thickBot="1" x14ac:dyDescent="0.2">
      <c r="A70" s="264"/>
      <c r="B70" s="16"/>
      <c r="C70" s="245"/>
      <c r="D70" s="195"/>
      <c r="E70" s="111">
        <v>41.666666666666671</v>
      </c>
      <c r="F70" s="112">
        <v>58.333333333333336</v>
      </c>
      <c r="G70" s="113">
        <v>0</v>
      </c>
      <c r="H70" s="75"/>
      <c r="I70" s="119"/>
      <c r="J70" s="277"/>
      <c r="K70" s="75"/>
      <c r="L70" s="75"/>
      <c r="M70" s="75"/>
      <c r="N70" s="75"/>
      <c r="O70" s="75"/>
      <c r="P70" s="75"/>
      <c r="Q70" s="75"/>
      <c r="R70" s="75"/>
    </row>
    <row r="71" spans="1:18" s="57" customFormat="1" ht="13.5" customHeight="1" x14ac:dyDescent="0.15">
      <c r="A71" s="261" t="s">
        <v>404</v>
      </c>
      <c r="B71" s="56" t="s">
        <v>489</v>
      </c>
      <c r="D71" s="190">
        <v>419</v>
      </c>
      <c r="E71" s="108">
        <v>116</v>
      </c>
      <c r="F71" s="109">
        <v>291</v>
      </c>
      <c r="G71" s="110">
        <v>12</v>
      </c>
      <c r="I71" s="118">
        <v>1064</v>
      </c>
      <c r="J71" s="278">
        <f>E71/$I71*100</f>
        <v>10.902255639097744</v>
      </c>
    </row>
    <row r="72" spans="1:18" ht="13.5" customHeight="1" x14ac:dyDescent="0.15">
      <c r="A72" s="261"/>
      <c r="B72" s="9" t="s">
        <v>490</v>
      </c>
      <c r="C72" s="17"/>
      <c r="D72" s="194"/>
      <c r="E72" s="105">
        <v>27.684964200477324</v>
      </c>
      <c r="F72" s="106">
        <v>69.451073985680196</v>
      </c>
      <c r="G72" s="107">
        <v>2.8639618138424821</v>
      </c>
      <c r="H72" s="75"/>
      <c r="I72" s="117"/>
      <c r="J72" s="279"/>
      <c r="K72" s="75"/>
      <c r="L72" s="75"/>
      <c r="M72" s="75"/>
      <c r="N72" s="75"/>
      <c r="O72" s="75"/>
      <c r="P72" s="75"/>
      <c r="Q72" s="75"/>
      <c r="R72" s="75"/>
    </row>
    <row r="73" spans="1:18" s="57" customFormat="1" ht="13.5" customHeight="1" x14ac:dyDescent="0.15">
      <c r="A73" s="261"/>
      <c r="B73" s="56" t="s">
        <v>405</v>
      </c>
      <c r="D73" s="190">
        <v>105</v>
      </c>
      <c r="E73" s="108">
        <v>20</v>
      </c>
      <c r="F73" s="109">
        <v>83</v>
      </c>
      <c r="G73" s="110">
        <v>2</v>
      </c>
      <c r="I73" s="118">
        <v>348</v>
      </c>
      <c r="J73" s="276">
        <f>E73/$I73*100</f>
        <v>5.7471264367816088</v>
      </c>
    </row>
    <row r="74" spans="1:18" ht="13.5" customHeight="1" x14ac:dyDescent="0.15">
      <c r="A74" s="261"/>
      <c r="B74" s="9" t="s">
        <v>490</v>
      </c>
      <c r="C74" s="17"/>
      <c r="D74" s="194"/>
      <c r="E74" s="105">
        <v>19.047619047619047</v>
      </c>
      <c r="F74" s="106">
        <v>79.047619047619051</v>
      </c>
      <c r="G74" s="107">
        <v>1.9047619047619049</v>
      </c>
      <c r="H74" s="75"/>
      <c r="I74" s="117"/>
      <c r="J74" s="279"/>
      <c r="K74" s="75"/>
      <c r="L74" s="75"/>
      <c r="M74" s="75"/>
      <c r="N74" s="75"/>
      <c r="O74" s="75"/>
      <c r="P74" s="75"/>
      <c r="Q74" s="75"/>
      <c r="R74" s="75"/>
    </row>
    <row r="75" spans="1:18" s="57" customFormat="1" ht="13.5" customHeight="1" x14ac:dyDescent="0.15">
      <c r="A75" s="261"/>
      <c r="B75" s="56" t="s">
        <v>406</v>
      </c>
      <c r="D75" s="190">
        <v>338</v>
      </c>
      <c r="E75" s="108">
        <v>92</v>
      </c>
      <c r="F75" s="109">
        <v>226</v>
      </c>
      <c r="G75" s="110">
        <v>20</v>
      </c>
      <c r="I75" s="118">
        <v>1043</v>
      </c>
      <c r="J75" s="276">
        <f>E75/$I75*100</f>
        <v>8.8207094918504314</v>
      </c>
    </row>
    <row r="76" spans="1:18" ht="13.5" customHeight="1" thickBot="1" x14ac:dyDescent="0.2">
      <c r="A76" s="262"/>
      <c r="B76" s="16"/>
      <c r="C76" s="18"/>
      <c r="D76" s="195"/>
      <c r="E76" s="111">
        <v>27.218934911242602</v>
      </c>
      <c r="F76" s="112">
        <v>66.863905325443781</v>
      </c>
      <c r="G76" s="113">
        <v>5.9171597633136095</v>
      </c>
      <c r="H76" s="75"/>
      <c r="I76" s="119"/>
      <c r="J76" s="277"/>
      <c r="K76" s="75"/>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44">
    <mergeCell ref="A71:A76"/>
    <mergeCell ref="A4:C4"/>
    <mergeCell ref="A7:A18"/>
    <mergeCell ref="A19:A24"/>
    <mergeCell ref="A25:A38"/>
    <mergeCell ref="A39:A46"/>
    <mergeCell ref="A47:A64"/>
    <mergeCell ref="A65:A70"/>
    <mergeCell ref="J5:J6"/>
    <mergeCell ref="J7:J8"/>
    <mergeCell ref="J9:J10"/>
    <mergeCell ref="J11:J12"/>
    <mergeCell ref="J13:J14"/>
    <mergeCell ref="J15:J16"/>
    <mergeCell ref="J17:J18"/>
    <mergeCell ref="J19:J20"/>
    <mergeCell ref="J21:J22"/>
    <mergeCell ref="J23:J24"/>
    <mergeCell ref="J25:J26"/>
    <mergeCell ref="J27:J28"/>
    <mergeCell ref="J29:J30"/>
    <mergeCell ref="J31:J32"/>
    <mergeCell ref="J33:J34"/>
    <mergeCell ref="J35:J36"/>
    <mergeCell ref="J37:J38"/>
    <mergeCell ref="J39:J40"/>
    <mergeCell ref="J41:J42"/>
    <mergeCell ref="J43:J44"/>
    <mergeCell ref="J45:J46"/>
    <mergeCell ref="J47:J48"/>
    <mergeCell ref="J49:J50"/>
    <mergeCell ref="J51:J52"/>
    <mergeCell ref="J53:J54"/>
    <mergeCell ref="J55:J56"/>
    <mergeCell ref="J57:J58"/>
    <mergeCell ref="J59:J60"/>
    <mergeCell ref="J61:J62"/>
    <mergeCell ref="J63:J64"/>
    <mergeCell ref="J75:J76"/>
    <mergeCell ref="J65:J66"/>
    <mergeCell ref="J67:J68"/>
    <mergeCell ref="J69:J70"/>
    <mergeCell ref="J71:J72"/>
    <mergeCell ref="J73:J7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7030A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5" t="s">
        <v>668</v>
      </c>
      <c r="G1" s="4"/>
      <c r="J1" s="4"/>
      <c r="S1" s="49" t="s">
        <v>624</v>
      </c>
    </row>
    <row r="2" spans="1:19" ht="36" customHeight="1" thickBot="1" x14ac:dyDescent="0.2">
      <c r="A2" s="5" t="s">
        <v>629</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5"/>
      <c r="H3" s="48"/>
      <c r="I3" s="28"/>
      <c r="J3" s="25"/>
      <c r="K3" s="48"/>
      <c r="L3" s="48"/>
      <c r="M3" s="48"/>
      <c r="N3" s="48"/>
      <c r="O3" s="48"/>
      <c r="P3" s="48"/>
      <c r="Q3" s="48"/>
      <c r="R3" s="48"/>
    </row>
    <row r="4" spans="1:19" ht="171.9" customHeight="1" thickBot="1" x14ac:dyDescent="0.2">
      <c r="A4" s="283" t="s">
        <v>745</v>
      </c>
      <c r="B4" s="284"/>
      <c r="C4" s="285"/>
      <c r="D4" s="52" t="s">
        <v>346</v>
      </c>
      <c r="E4" s="50" t="s">
        <v>630</v>
      </c>
      <c r="F4" s="51" t="s">
        <v>631</v>
      </c>
      <c r="G4" s="53" t="s">
        <v>347</v>
      </c>
      <c r="H4" s="19"/>
      <c r="I4" s="54" t="s">
        <v>763</v>
      </c>
      <c r="J4" s="53" t="s">
        <v>764</v>
      </c>
      <c r="K4" s="19"/>
      <c r="L4" s="19"/>
      <c r="M4" s="19"/>
      <c r="N4" s="19"/>
      <c r="O4" s="19"/>
      <c r="P4" s="19"/>
      <c r="Q4" s="19"/>
      <c r="R4" s="19"/>
      <c r="S4" s="32"/>
    </row>
    <row r="5" spans="1:19" s="57" customFormat="1" ht="13.5" customHeight="1" x14ac:dyDescent="0.15">
      <c r="A5" s="58" t="s">
        <v>30</v>
      </c>
      <c r="B5" s="59"/>
      <c r="C5" s="59"/>
      <c r="D5" s="191">
        <v>182</v>
      </c>
      <c r="E5" s="96">
        <v>55</v>
      </c>
      <c r="F5" s="97">
        <v>109</v>
      </c>
      <c r="G5" s="98">
        <v>18</v>
      </c>
      <c r="H5" s="73"/>
      <c r="I5" s="114">
        <v>2455</v>
      </c>
      <c r="J5" s="278">
        <f>E5/$I5*100</f>
        <v>2.2403258655804481</v>
      </c>
      <c r="K5" s="73"/>
      <c r="L5" s="73"/>
      <c r="M5" s="73"/>
      <c r="N5" s="73"/>
      <c r="O5" s="73"/>
      <c r="P5" s="73"/>
      <c r="Q5" s="73"/>
      <c r="R5" s="73"/>
    </row>
    <row r="6" spans="1:19" ht="13.5" customHeight="1" thickBot="1" x14ac:dyDescent="0.2">
      <c r="A6" s="7"/>
      <c r="B6" s="8"/>
      <c r="C6" s="8"/>
      <c r="D6" s="192"/>
      <c r="E6" s="99">
        <v>30.219780219780219</v>
      </c>
      <c r="F6" s="100">
        <v>59.890109890109891</v>
      </c>
      <c r="G6" s="101">
        <v>9.8901098901098905</v>
      </c>
      <c r="H6" s="74"/>
      <c r="I6" s="115"/>
      <c r="J6" s="277"/>
      <c r="K6" s="74"/>
      <c r="L6" s="74"/>
      <c r="M6" s="74"/>
      <c r="N6" s="74"/>
      <c r="O6" s="74"/>
      <c r="P6" s="74"/>
      <c r="Q6" s="74"/>
      <c r="R6" s="74"/>
    </row>
    <row r="7" spans="1:19" s="57" customFormat="1" ht="13.5" customHeight="1" x14ac:dyDescent="0.15">
      <c r="A7" s="265" t="s">
        <v>31</v>
      </c>
      <c r="B7" s="55" t="s">
        <v>33</v>
      </c>
      <c r="C7" s="60"/>
      <c r="D7" s="193">
        <v>99</v>
      </c>
      <c r="E7" s="102">
        <v>33</v>
      </c>
      <c r="F7" s="103">
        <v>56</v>
      </c>
      <c r="G7" s="104">
        <v>10</v>
      </c>
      <c r="I7" s="116">
        <v>1196</v>
      </c>
      <c r="J7" s="282">
        <f>E7/$I7*100</f>
        <v>2.7591973244147154</v>
      </c>
    </row>
    <row r="8" spans="1:19" ht="13.5" customHeight="1" x14ac:dyDescent="0.15">
      <c r="A8" s="263"/>
      <c r="B8" s="148"/>
      <c r="C8" s="17"/>
      <c r="D8" s="194"/>
      <c r="E8" s="105">
        <v>33.333333333333329</v>
      </c>
      <c r="F8" s="106">
        <v>56.56565656565656</v>
      </c>
      <c r="G8" s="107">
        <v>10.1010101010101</v>
      </c>
      <c r="H8" s="75"/>
      <c r="I8" s="117"/>
      <c r="J8" s="280"/>
      <c r="K8" s="75"/>
      <c r="L8" s="75"/>
      <c r="M8" s="75"/>
      <c r="N8" s="75"/>
      <c r="O8" s="75"/>
      <c r="P8" s="75"/>
      <c r="Q8" s="75"/>
      <c r="R8" s="75"/>
    </row>
    <row r="9" spans="1:19" s="57" customFormat="1" ht="13.5" customHeight="1" x14ac:dyDescent="0.15">
      <c r="A9" s="263"/>
      <c r="B9" s="56" t="s">
        <v>35</v>
      </c>
      <c r="D9" s="190">
        <v>13</v>
      </c>
      <c r="E9" s="108">
        <v>2</v>
      </c>
      <c r="F9" s="109">
        <v>11</v>
      </c>
      <c r="G9" s="110">
        <v>0</v>
      </c>
      <c r="I9" s="118">
        <v>223</v>
      </c>
      <c r="J9" s="280">
        <f>E9/$I9*100</f>
        <v>0.89686098654708524</v>
      </c>
    </row>
    <row r="10" spans="1:19" ht="13.5" customHeight="1" x14ac:dyDescent="0.15">
      <c r="A10" s="263"/>
      <c r="B10" s="148"/>
      <c r="C10" s="17"/>
      <c r="D10" s="194"/>
      <c r="E10" s="105">
        <v>15.384615384615385</v>
      </c>
      <c r="F10" s="106">
        <v>84.615384615384613</v>
      </c>
      <c r="G10" s="107">
        <v>0</v>
      </c>
      <c r="H10" s="75"/>
      <c r="I10" s="117"/>
      <c r="J10" s="280"/>
      <c r="K10" s="75"/>
      <c r="L10" s="75"/>
      <c r="M10" s="75"/>
      <c r="N10" s="75"/>
      <c r="O10" s="75"/>
      <c r="P10" s="75"/>
      <c r="Q10" s="75"/>
      <c r="R10" s="75"/>
    </row>
    <row r="11" spans="1:19" s="57" customFormat="1" ht="13.5" customHeight="1" x14ac:dyDescent="0.15">
      <c r="A11" s="263"/>
      <c r="B11" s="56" t="s">
        <v>37</v>
      </c>
      <c r="D11" s="190">
        <v>35</v>
      </c>
      <c r="E11" s="108">
        <v>6</v>
      </c>
      <c r="F11" s="109">
        <v>24</v>
      </c>
      <c r="G11" s="110">
        <v>5</v>
      </c>
      <c r="I11" s="118">
        <v>607</v>
      </c>
      <c r="J11" s="280">
        <f>E11/$I11*100</f>
        <v>0.98846787479406917</v>
      </c>
    </row>
    <row r="12" spans="1:19" ht="13.5" customHeight="1" x14ac:dyDescent="0.15">
      <c r="A12" s="263"/>
      <c r="B12" s="148"/>
      <c r="C12" s="17"/>
      <c r="D12" s="194"/>
      <c r="E12" s="105">
        <v>17.142857142857142</v>
      </c>
      <c r="F12" s="106">
        <v>68.571428571428569</v>
      </c>
      <c r="G12" s="107">
        <v>14.285714285714285</v>
      </c>
      <c r="H12" s="75"/>
      <c r="I12" s="117"/>
      <c r="J12" s="280"/>
      <c r="K12" s="75"/>
      <c r="L12" s="75"/>
      <c r="M12" s="75"/>
      <c r="N12" s="75"/>
      <c r="O12" s="75"/>
      <c r="P12" s="75"/>
      <c r="Q12" s="75"/>
      <c r="R12" s="75"/>
    </row>
    <row r="13" spans="1:19" s="57" customFormat="1" ht="13.5" customHeight="1" x14ac:dyDescent="0.15">
      <c r="A13" s="263"/>
      <c r="B13" s="56" t="s">
        <v>39</v>
      </c>
      <c r="D13" s="190">
        <v>9</v>
      </c>
      <c r="E13" s="108">
        <v>5</v>
      </c>
      <c r="F13" s="109">
        <v>3</v>
      </c>
      <c r="G13" s="110">
        <v>1</v>
      </c>
      <c r="I13" s="118">
        <v>159</v>
      </c>
      <c r="J13" s="280">
        <f>E13/$I13*100</f>
        <v>3.1446540880503147</v>
      </c>
    </row>
    <row r="14" spans="1:19" ht="13.5" customHeight="1" x14ac:dyDescent="0.15">
      <c r="A14" s="263"/>
      <c r="B14" s="148"/>
      <c r="C14" s="17"/>
      <c r="D14" s="194"/>
      <c r="E14" s="105">
        <v>55.555555555555557</v>
      </c>
      <c r="F14" s="106">
        <v>33.333333333333329</v>
      </c>
      <c r="G14" s="107">
        <v>11.111111111111111</v>
      </c>
      <c r="H14" s="75"/>
      <c r="I14" s="117"/>
      <c r="J14" s="280"/>
      <c r="K14" s="75"/>
      <c r="L14" s="75"/>
      <c r="M14" s="75"/>
      <c r="N14" s="75"/>
      <c r="O14" s="75"/>
      <c r="P14" s="75"/>
      <c r="Q14" s="75"/>
      <c r="R14" s="75"/>
    </row>
    <row r="15" spans="1:19" s="57" customFormat="1" ht="13.5" customHeight="1" x14ac:dyDescent="0.15">
      <c r="A15" s="263"/>
      <c r="B15" s="56" t="s">
        <v>41</v>
      </c>
      <c r="D15" s="190">
        <v>23</v>
      </c>
      <c r="E15" s="108">
        <v>8</v>
      </c>
      <c r="F15" s="109">
        <v>14</v>
      </c>
      <c r="G15" s="110">
        <v>1</v>
      </c>
      <c r="I15" s="118">
        <v>186</v>
      </c>
      <c r="J15" s="280">
        <f>E15/$I15*100</f>
        <v>4.3010752688172049</v>
      </c>
    </row>
    <row r="16" spans="1:19" ht="13.5" customHeight="1" x14ac:dyDescent="0.15">
      <c r="A16" s="263"/>
      <c r="B16" s="148"/>
      <c r="C16" s="17"/>
      <c r="D16" s="194"/>
      <c r="E16" s="105">
        <v>34.782608695652172</v>
      </c>
      <c r="F16" s="106">
        <v>60.869565217391312</v>
      </c>
      <c r="G16" s="107">
        <v>4.3478260869565215</v>
      </c>
      <c r="H16" s="75"/>
      <c r="I16" s="117"/>
      <c r="J16" s="280"/>
      <c r="K16" s="75"/>
      <c r="L16" s="75"/>
      <c r="M16" s="75"/>
      <c r="N16" s="75"/>
      <c r="O16" s="75"/>
      <c r="P16" s="75"/>
      <c r="Q16" s="75"/>
      <c r="R16" s="75"/>
    </row>
    <row r="17" spans="1:18" s="57" customFormat="1" ht="13.5" customHeight="1" x14ac:dyDescent="0.15">
      <c r="A17" s="263"/>
      <c r="B17" s="56" t="s">
        <v>43</v>
      </c>
      <c r="D17" s="190">
        <v>3</v>
      </c>
      <c r="E17" s="108">
        <v>1</v>
      </c>
      <c r="F17" s="109">
        <v>1</v>
      </c>
      <c r="G17" s="110">
        <v>1</v>
      </c>
      <c r="I17" s="118">
        <v>84</v>
      </c>
      <c r="J17" s="280">
        <f>E17/$I17*100</f>
        <v>1.1904761904761905</v>
      </c>
    </row>
    <row r="18" spans="1:18" ht="13.5" customHeight="1" thickBot="1" x14ac:dyDescent="0.2">
      <c r="A18" s="264"/>
      <c r="B18" s="150"/>
      <c r="C18" s="18"/>
      <c r="D18" s="195"/>
      <c r="E18" s="111">
        <v>33.333333333333329</v>
      </c>
      <c r="F18" s="112">
        <v>33.333333333333329</v>
      </c>
      <c r="G18" s="113">
        <v>33.333333333333329</v>
      </c>
      <c r="H18" s="75"/>
      <c r="I18" s="119"/>
      <c r="J18" s="281"/>
      <c r="K18" s="75"/>
      <c r="L18" s="75"/>
      <c r="M18" s="75"/>
      <c r="N18" s="75"/>
      <c r="O18" s="75"/>
      <c r="P18" s="75"/>
      <c r="Q18" s="75"/>
      <c r="R18" s="75"/>
    </row>
    <row r="19" spans="1:18" s="57" customFormat="1" ht="13.5" customHeight="1" x14ac:dyDescent="0.15">
      <c r="A19" s="265" t="s">
        <v>0</v>
      </c>
      <c r="B19" s="55" t="s">
        <v>1</v>
      </c>
      <c r="C19" s="217"/>
      <c r="D19" s="193">
        <v>84</v>
      </c>
      <c r="E19" s="102">
        <v>27</v>
      </c>
      <c r="F19" s="103">
        <v>50</v>
      </c>
      <c r="G19" s="104">
        <v>7</v>
      </c>
      <c r="I19" s="116">
        <v>993</v>
      </c>
      <c r="J19" s="282">
        <f>E19/$I19*100</f>
        <v>2.7190332326283988</v>
      </c>
    </row>
    <row r="20" spans="1:18" ht="13.5" customHeight="1" x14ac:dyDescent="0.15">
      <c r="A20" s="263"/>
      <c r="B20" s="56"/>
      <c r="C20" s="218"/>
      <c r="D20" s="190"/>
      <c r="E20" s="219">
        <v>32.142857142857146</v>
      </c>
      <c r="F20" s="220">
        <v>59.523809523809526</v>
      </c>
      <c r="G20" s="221">
        <v>8.3333333333333321</v>
      </c>
      <c r="H20" s="75"/>
      <c r="I20" s="255"/>
      <c r="J20" s="280"/>
      <c r="K20" s="75"/>
      <c r="L20" s="75"/>
      <c r="M20" s="75"/>
      <c r="N20" s="75"/>
      <c r="O20" s="75"/>
      <c r="P20" s="75"/>
      <c r="Q20" s="75"/>
      <c r="R20" s="75"/>
    </row>
    <row r="21" spans="1:18" s="57" customFormat="1" ht="13.5" customHeight="1" x14ac:dyDescent="0.15">
      <c r="A21" s="263"/>
      <c r="B21" s="149" t="s">
        <v>2</v>
      </c>
      <c r="C21" s="229"/>
      <c r="D21" s="206">
        <v>95</v>
      </c>
      <c r="E21" s="230">
        <v>28</v>
      </c>
      <c r="F21" s="231">
        <v>56</v>
      </c>
      <c r="G21" s="232">
        <v>11</v>
      </c>
      <c r="I21" s="256">
        <v>1427</v>
      </c>
      <c r="J21" s="280">
        <f>E21/$I21*100</f>
        <v>1.9621583742116329</v>
      </c>
    </row>
    <row r="22" spans="1:18" ht="13.5" customHeight="1" x14ac:dyDescent="0.15">
      <c r="A22" s="263"/>
      <c r="B22" s="148"/>
      <c r="C22" s="17"/>
      <c r="D22" s="194"/>
      <c r="E22" s="105">
        <v>29.473684210526311</v>
      </c>
      <c r="F22" s="106">
        <v>58.947368421052623</v>
      </c>
      <c r="G22" s="107">
        <v>11.578947368421053</v>
      </c>
      <c r="H22" s="75"/>
      <c r="I22" s="117"/>
      <c r="J22" s="280"/>
      <c r="K22" s="75"/>
      <c r="L22" s="75"/>
      <c r="M22" s="75"/>
      <c r="N22" s="75"/>
      <c r="O22" s="75"/>
      <c r="P22" s="75"/>
      <c r="Q22" s="75"/>
      <c r="R22" s="75"/>
    </row>
    <row r="23" spans="1:18" s="57" customFormat="1" ht="13.5" customHeight="1" x14ac:dyDescent="0.15">
      <c r="A23" s="263"/>
      <c r="B23" s="56" t="s">
        <v>46</v>
      </c>
      <c r="D23" s="190">
        <v>3</v>
      </c>
      <c r="E23" s="108">
        <v>0</v>
      </c>
      <c r="F23" s="109">
        <v>3</v>
      </c>
      <c r="G23" s="110">
        <v>0</v>
      </c>
      <c r="I23" s="118">
        <v>35</v>
      </c>
      <c r="J23" s="280">
        <f>E23/$I23*100</f>
        <v>0</v>
      </c>
    </row>
    <row r="24" spans="1:18" ht="13.5" customHeight="1" thickBot="1" x14ac:dyDescent="0.2">
      <c r="A24" s="264"/>
      <c r="B24" s="150"/>
      <c r="C24" s="18"/>
      <c r="D24" s="195"/>
      <c r="E24" s="111">
        <v>0</v>
      </c>
      <c r="F24" s="112">
        <v>100</v>
      </c>
      <c r="G24" s="113">
        <v>0</v>
      </c>
      <c r="H24" s="75"/>
      <c r="I24" s="119"/>
      <c r="J24" s="281"/>
      <c r="K24" s="75"/>
      <c r="L24" s="75"/>
      <c r="M24" s="75"/>
      <c r="N24" s="75"/>
      <c r="O24" s="75"/>
      <c r="P24" s="75"/>
      <c r="Q24" s="75"/>
      <c r="R24" s="75"/>
    </row>
    <row r="25" spans="1:18" s="57" customFormat="1" ht="13.5" customHeight="1" x14ac:dyDescent="0.15">
      <c r="A25" s="265" t="s">
        <v>44</v>
      </c>
      <c r="B25" s="55" t="s">
        <v>3</v>
      </c>
      <c r="C25" s="60"/>
      <c r="D25" s="196">
        <v>1</v>
      </c>
      <c r="E25" s="102">
        <v>1</v>
      </c>
      <c r="F25" s="103">
        <v>0</v>
      </c>
      <c r="G25" s="104">
        <v>0</v>
      </c>
      <c r="I25" s="116">
        <v>119</v>
      </c>
      <c r="J25" s="282">
        <f>E25/$I25*100</f>
        <v>0.84033613445378152</v>
      </c>
    </row>
    <row r="26" spans="1:18" ht="13.5" customHeight="1" x14ac:dyDescent="0.15">
      <c r="A26" s="263"/>
      <c r="B26" s="56"/>
      <c r="D26" s="191"/>
      <c r="E26" s="219">
        <v>100</v>
      </c>
      <c r="F26" s="220">
        <v>0</v>
      </c>
      <c r="G26" s="221">
        <v>0</v>
      </c>
      <c r="H26" s="75"/>
      <c r="I26" s="255"/>
      <c r="J26" s="280"/>
      <c r="K26" s="75"/>
      <c r="L26" s="75"/>
      <c r="M26" s="75"/>
      <c r="N26" s="75"/>
      <c r="O26" s="75"/>
      <c r="P26" s="75"/>
      <c r="Q26" s="75"/>
      <c r="R26" s="75"/>
    </row>
    <row r="27" spans="1:18" s="57" customFormat="1" ht="13.5" customHeight="1" x14ac:dyDescent="0.15">
      <c r="A27" s="263"/>
      <c r="B27" s="149" t="s">
        <v>4</v>
      </c>
      <c r="C27" s="229"/>
      <c r="D27" s="207">
        <v>15</v>
      </c>
      <c r="E27" s="230">
        <v>4</v>
      </c>
      <c r="F27" s="231">
        <v>10</v>
      </c>
      <c r="G27" s="232">
        <v>1</v>
      </c>
      <c r="I27" s="256">
        <v>208</v>
      </c>
      <c r="J27" s="280">
        <f>E27/$I27*100</f>
        <v>1.9230769230769231</v>
      </c>
    </row>
    <row r="28" spans="1:18" ht="13.5" customHeight="1" x14ac:dyDescent="0.15">
      <c r="A28" s="263"/>
      <c r="B28" s="56"/>
      <c r="D28" s="191"/>
      <c r="E28" s="219">
        <v>26.666666666666668</v>
      </c>
      <c r="F28" s="220">
        <v>66.666666666666657</v>
      </c>
      <c r="G28" s="221">
        <v>6.666666666666667</v>
      </c>
      <c r="H28" s="75"/>
      <c r="I28" s="255"/>
      <c r="J28" s="280"/>
      <c r="K28" s="75"/>
      <c r="L28" s="75"/>
      <c r="M28" s="75"/>
      <c r="N28" s="75"/>
      <c r="O28" s="75"/>
      <c r="P28" s="75"/>
      <c r="Q28" s="75"/>
      <c r="R28" s="75"/>
    </row>
    <row r="29" spans="1:18" s="57" customFormat="1" ht="13.5" customHeight="1" x14ac:dyDescent="0.15">
      <c r="A29" s="263"/>
      <c r="B29" s="149" t="s">
        <v>5</v>
      </c>
      <c r="C29" s="229"/>
      <c r="D29" s="207">
        <v>17</v>
      </c>
      <c r="E29" s="230">
        <v>1</v>
      </c>
      <c r="F29" s="231">
        <v>16</v>
      </c>
      <c r="G29" s="232">
        <v>0</v>
      </c>
      <c r="I29" s="256">
        <v>358</v>
      </c>
      <c r="J29" s="280">
        <f>E29/$I29*100</f>
        <v>0.27932960893854747</v>
      </c>
    </row>
    <row r="30" spans="1:18" ht="13.5" customHeight="1" x14ac:dyDescent="0.15">
      <c r="A30" s="263"/>
      <c r="B30" s="148"/>
      <c r="C30" s="17"/>
      <c r="D30" s="197"/>
      <c r="E30" s="105">
        <v>5.8823529411764701</v>
      </c>
      <c r="F30" s="106">
        <v>94.117647058823522</v>
      </c>
      <c r="G30" s="107">
        <v>0</v>
      </c>
      <c r="H30" s="75"/>
      <c r="I30" s="117"/>
      <c r="J30" s="280"/>
      <c r="K30" s="75"/>
      <c r="L30" s="75"/>
      <c r="M30" s="75"/>
      <c r="N30" s="75"/>
      <c r="O30" s="75"/>
      <c r="P30" s="75"/>
      <c r="Q30" s="75"/>
      <c r="R30" s="75"/>
    </row>
    <row r="31" spans="1:18" s="57" customFormat="1" ht="13.5" customHeight="1" x14ac:dyDescent="0.15">
      <c r="A31" s="263"/>
      <c r="B31" s="149" t="s">
        <v>6</v>
      </c>
      <c r="C31" s="229"/>
      <c r="D31" s="207">
        <v>29</v>
      </c>
      <c r="E31" s="230">
        <v>4</v>
      </c>
      <c r="F31" s="231">
        <v>23</v>
      </c>
      <c r="G31" s="232">
        <v>2</v>
      </c>
      <c r="I31" s="256">
        <v>457</v>
      </c>
      <c r="J31" s="280">
        <f>E31/$I31*100</f>
        <v>0.87527352297592997</v>
      </c>
    </row>
    <row r="32" spans="1:18" ht="13.5" customHeight="1" x14ac:dyDescent="0.15">
      <c r="A32" s="263"/>
      <c r="B32" s="148"/>
      <c r="C32" s="17"/>
      <c r="D32" s="197"/>
      <c r="E32" s="105">
        <v>13.793103448275861</v>
      </c>
      <c r="F32" s="106">
        <v>79.310344827586206</v>
      </c>
      <c r="G32" s="107">
        <v>6.8965517241379306</v>
      </c>
      <c r="H32" s="75"/>
      <c r="I32" s="117"/>
      <c r="J32" s="280"/>
      <c r="K32" s="75"/>
      <c r="L32" s="75"/>
      <c r="M32" s="75"/>
      <c r="N32" s="75"/>
      <c r="O32" s="75"/>
      <c r="P32" s="75"/>
      <c r="Q32" s="75"/>
      <c r="R32" s="75"/>
    </row>
    <row r="33" spans="1:18" s="57" customFormat="1" ht="13.5" customHeight="1" x14ac:dyDescent="0.15">
      <c r="A33" s="263"/>
      <c r="B33" s="149" t="s">
        <v>7</v>
      </c>
      <c r="C33" s="229"/>
      <c r="D33" s="207">
        <v>40</v>
      </c>
      <c r="E33" s="230">
        <v>15</v>
      </c>
      <c r="F33" s="231">
        <v>22</v>
      </c>
      <c r="G33" s="232">
        <v>3</v>
      </c>
      <c r="I33" s="256">
        <v>531</v>
      </c>
      <c r="J33" s="280">
        <f>E33/$I33*100</f>
        <v>2.8248587570621471</v>
      </c>
    </row>
    <row r="34" spans="1:18" ht="13.5" customHeight="1" x14ac:dyDescent="0.15">
      <c r="A34" s="263"/>
      <c r="B34" s="148"/>
      <c r="C34" s="17"/>
      <c r="D34" s="197"/>
      <c r="E34" s="105">
        <v>37.5</v>
      </c>
      <c r="F34" s="106">
        <v>55.000000000000007</v>
      </c>
      <c r="G34" s="107">
        <v>7.5</v>
      </c>
      <c r="H34" s="75"/>
      <c r="I34" s="117"/>
      <c r="J34" s="280"/>
      <c r="K34" s="75"/>
      <c r="L34" s="75"/>
      <c r="M34" s="75"/>
      <c r="N34" s="75"/>
      <c r="O34" s="75"/>
      <c r="P34" s="75"/>
      <c r="Q34" s="75"/>
      <c r="R34" s="75"/>
    </row>
    <row r="35" spans="1:18" s="57" customFormat="1" ht="13.5" customHeight="1" x14ac:dyDescent="0.15">
      <c r="A35" s="263"/>
      <c r="B35" s="149" t="s">
        <v>45</v>
      </c>
      <c r="C35" s="229"/>
      <c r="D35" s="207">
        <v>78</v>
      </c>
      <c r="E35" s="230">
        <v>30</v>
      </c>
      <c r="F35" s="231">
        <v>36</v>
      </c>
      <c r="G35" s="232">
        <v>12</v>
      </c>
      <c r="I35" s="256">
        <v>750</v>
      </c>
      <c r="J35" s="280">
        <f>E35/$I35*100</f>
        <v>4</v>
      </c>
    </row>
    <row r="36" spans="1:18" ht="13.5" customHeight="1" x14ac:dyDescent="0.15">
      <c r="A36" s="263"/>
      <c r="B36" s="148"/>
      <c r="C36" s="17"/>
      <c r="D36" s="197"/>
      <c r="E36" s="105">
        <v>38.461538461538467</v>
      </c>
      <c r="F36" s="106">
        <v>46.153846153846153</v>
      </c>
      <c r="G36" s="107">
        <v>15.384615384615385</v>
      </c>
      <c r="H36" s="75"/>
      <c r="I36" s="117"/>
      <c r="J36" s="280"/>
      <c r="K36" s="75"/>
      <c r="L36" s="75"/>
      <c r="M36" s="75"/>
      <c r="N36" s="75"/>
      <c r="O36" s="75"/>
      <c r="P36" s="75"/>
      <c r="Q36" s="75"/>
      <c r="R36" s="75"/>
    </row>
    <row r="37" spans="1:18" s="57" customFormat="1" ht="13.5" customHeight="1" x14ac:dyDescent="0.15">
      <c r="A37" s="263"/>
      <c r="B37" s="56" t="s">
        <v>46</v>
      </c>
      <c r="D37" s="191">
        <v>2</v>
      </c>
      <c r="E37" s="108">
        <v>0</v>
      </c>
      <c r="F37" s="109">
        <v>2</v>
      </c>
      <c r="G37" s="110">
        <v>0</v>
      </c>
      <c r="I37" s="118">
        <v>32</v>
      </c>
      <c r="J37" s="280">
        <f>E37/$I37*100</f>
        <v>0</v>
      </c>
    </row>
    <row r="38" spans="1:18" ht="13.5" customHeight="1" thickBot="1" x14ac:dyDescent="0.2">
      <c r="A38" s="263"/>
      <c r="B38" s="56"/>
      <c r="D38" s="192"/>
      <c r="E38" s="111">
        <v>0</v>
      </c>
      <c r="F38" s="112">
        <v>100</v>
      </c>
      <c r="G38" s="113">
        <v>0</v>
      </c>
      <c r="H38" s="75"/>
      <c r="I38" s="119"/>
      <c r="J38" s="281"/>
      <c r="K38" s="75"/>
      <c r="L38" s="75"/>
      <c r="M38" s="75"/>
      <c r="N38" s="75"/>
      <c r="O38" s="75"/>
      <c r="P38" s="75"/>
      <c r="Q38" s="75"/>
      <c r="R38" s="75"/>
    </row>
    <row r="39" spans="1:18" s="57" customFormat="1" ht="13.5" customHeight="1" x14ac:dyDescent="0.15">
      <c r="A39" s="265" t="s">
        <v>47</v>
      </c>
      <c r="B39" s="55" t="s">
        <v>49</v>
      </c>
      <c r="C39" s="217"/>
      <c r="D39" s="190">
        <v>15</v>
      </c>
      <c r="E39" s="108">
        <v>2</v>
      </c>
      <c r="F39" s="109">
        <v>12</v>
      </c>
      <c r="G39" s="110">
        <v>1</v>
      </c>
      <c r="I39" s="118">
        <v>365</v>
      </c>
      <c r="J39" s="282">
        <f>E39/$I39*100</f>
        <v>0.54794520547945202</v>
      </c>
    </row>
    <row r="40" spans="1:18" ht="13.5" customHeight="1" x14ac:dyDescent="0.15">
      <c r="A40" s="263"/>
      <c r="B40" s="56"/>
      <c r="C40" s="218"/>
      <c r="D40" s="190"/>
      <c r="E40" s="219">
        <v>13.333333333333334</v>
      </c>
      <c r="F40" s="220">
        <v>80</v>
      </c>
      <c r="G40" s="221">
        <v>6.666666666666667</v>
      </c>
      <c r="H40" s="75"/>
      <c r="I40" s="255"/>
      <c r="J40" s="280"/>
      <c r="K40" s="75"/>
      <c r="L40" s="75"/>
      <c r="M40" s="75"/>
      <c r="N40" s="75"/>
      <c r="O40" s="75"/>
      <c r="P40" s="75"/>
      <c r="Q40" s="75"/>
      <c r="R40" s="75"/>
    </row>
    <row r="41" spans="1:18" s="57" customFormat="1" ht="13.5" customHeight="1" x14ac:dyDescent="0.15">
      <c r="A41" s="263"/>
      <c r="B41" s="149" t="s">
        <v>51</v>
      </c>
      <c r="C41" s="246"/>
      <c r="D41" s="206">
        <v>143</v>
      </c>
      <c r="E41" s="230">
        <v>45</v>
      </c>
      <c r="F41" s="231">
        <v>83</v>
      </c>
      <c r="G41" s="232">
        <v>15</v>
      </c>
      <c r="I41" s="256">
        <v>1728</v>
      </c>
      <c r="J41" s="280">
        <f>E41/$I41*100</f>
        <v>2.604166666666667</v>
      </c>
    </row>
    <row r="42" spans="1:18" ht="13.5" customHeight="1" x14ac:dyDescent="0.15">
      <c r="A42" s="263"/>
      <c r="B42" s="148"/>
      <c r="C42" s="243"/>
      <c r="D42" s="194"/>
      <c r="E42" s="105">
        <v>31.46853146853147</v>
      </c>
      <c r="F42" s="106">
        <v>58.04195804195804</v>
      </c>
      <c r="G42" s="107">
        <v>10.48951048951049</v>
      </c>
      <c r="H42" s="75"/>
      <c r="I42" s="117"/>
      <c r="J42" s="280"/>
      <c r="K42" s="75"/>
      <c r="L42" s="75"/>
      <c r="M42" s="75"/>
      <c r="N42" s="75"/>
      <c r="O42" s="75"/>
      <c r="P42" s="75"/>
      <c r="Q42" s="75"/>
      <c r="R42" s="75"/>
    </row>
    <row r="43" spans="1:18" s="57" customFormat="1" ht="13.5" customHeight="1" x14ac:dyDescent="0.15">
      <c r="A43" s="263"/>
      <c r="B43" s="149" t="s">
        <v>52</v>
      </c>
      <c r="C43" s="246"/>
      <c r="D43" s="206">
        <v>22</v>
      </c>
      <c r="E43" s="230">
        <v>8</v>
      </c>
      <c r="F43" s="231">
        <v>12</v>
      </c>
      <c r="G43" s="232">
        <v>2</v>
      </c>
      <c r="I43" s="256">
        <v>317</v>
      </c>
      <c r="J43" s="280">
        <f>E43/$I43*100</f>
        <v>2.5236593059936907</v>
      </c>
    </row>
    <row r="44" spans="1:18" ht="13.5" customHeight="1" x14ac:dyDescent="0.15">
      <c r="A44" s="263"/>
      <c r="B44" s="148"/>
      <c r="C44" s="243"/>
      <c r="D44" s="194"/>
      <c r="E44" s="105">
        <v>36.363636363636367</v>
      </c>
      <c r="F44" s="106">
        <v>54.54545454545454</v>
      </c>
      <c r="G44" s="107">
        <v>9.0909090909090917</v>
      </c>
      <c r="H44" s="75"/>
      <c r="I44" s="117"/>
      <c r="J44" s="280"/>
      <c r="K44" s="75"/>
      <c r="L44" s="75"/>
      <c r="M44" s="75"/>
      <c r="N44" s="75"/>
      <c r="O44" s="75"/>
      <c r="P44" s="75"/>
      <c r="Q44" s="75"/>
      <c r="R44" s="75"/>
    </row>
    <row r="45" spans="1:18" s="57" customFormat="1" ht="13.5" customHeight="1" x14ac:dyDescent="0.15">
      <c r="A45" s="263"/>
      <c r="B45" s="56" t="s">
        <v>72</v>
      </c>
      <c r="C45" s="244"/>
      <c r="D45" s="190">
        <v>2</v>
      </c>
      <c r="E45" s="108">
        <v>0</v>
      </c>
      <c r="F45" s="109">
        <v>2</v>
      </c>
      <c r="G45" s="110">
        <v>0</v>
      </c>
      <c r="I45" s="118">
        <v>45</v>
      </c>
      <c r="J45" s="280">
        <f>E45/$I45*100</f>
        <v>0</v>
      </c>
    </row>
    <row r="46" spans="1:18" ht="13.5" customHeight="1" thickBot="1" x14ac:dyDescent="0.2">
      <c r="A46" s="264"/>
      <c r="B46" s="150"/>
      <c r="C46" s="245"/>
      <c r="D46" s="195"/>
      <c r="E46" s="111">
        <v>0</v>
      </c>
      <c r="F46" s="112">
        <v>100</v>
      </c>
      <c r="G46" s="113">
        <v>0</v>
      </c>
      <c r="H46" s="75"/>
      <c r="I46" s="119"/>
      <c r="J46" s="281"/>
      <c r="K46" s="75"/>
      <c r="L46" s="75"/>
      <c r="M46" s="75"/>
      <c r="N46" s="75"/>
      <c r="O46" s="75"/>
      <c r="P46" s="75"/>
      <c r="Q46" s="75"/>
      <c r="R46" s="75"/>
    </row>
    <row r="47" spans="1:18" s="57" customFormat="1" ht="13.5" customHeight="1" x14ac:dyDescent="0.15">
      <c r="A47" s="265" t="s">
        <v>224</v>
      </c>
      <c r="B47" s="55" t="s">
        <v>54</v>
      </c>
      <c r="C47" s="217"/>
      <c r="D47" s="190">
        <v>1</v>
      </c>
      <c r="E47" s="108">
        <v>1</v>
      </c>
      <c r="F47" s="109">
        <v>0</v>
      </c>
      <c r="G47" s="110">
        <v>0</v>
      </c>
      <c r="I47" s="118">
        <v>95</v>
      </c>
      <c r="J47" s="282">
        <f>E47/$I47*100</f>
        <v>1.0526315789473684</v>
      </c>
    </row>
    <row r="48" spans="1:18" ht="13.5" customHeight="1" x14ac:dyDescent="0.15">
      <c r="A48" s="263"/>
      <c r="B48" s="56"/>
      <c r="C48" s="218"/>
      <c r="D48" s="190"/>
      <c r="E48" s="219">
        <v>100</v>
      </c>
      <c r="F48" s="220">
        <v>0</v>
      </c>
      <c r="G48" s="221">
        <v>0</v>
      </c>
      <c r="H48" s="75"/>
      <c r="I48" s="255"/>
      <c r="J48" s="280"/>
      <c r="K48" s="75"/>
      <c r="L48" s="75"/>
      <c r="M48" s="75"/>
      <c r="N48" s="75"/>
      <c r="O48" s="75"/>
      <c r="P48" s="75"/>
      <c r="Q48" s="75"/>
      <c r="R48" s="75"/>
    </row>
    <row r="49" spans="1:18" s="57" customFormat="1" ht="13.5" customHeight="1" x14ac:dyDescent="0.15">
      <c r="A49" s="263"/>
      <c r="B49" s="149" t="s">
        <v>393</v>
      </c>
      <c r="C49" s="246"/>
      <c r="D49" s="206">
        <v>16</v>
      </c>
      <c r="E49" s="230">
        <v>1</v>
      </c>
      <c r="F49" s="231">
        <v>14</v>
      </c>
      <c r="G49" s="232">
        <v>1</v>
      </c>
      <c r="I49" s="256">
        <v>332</v>
      </c>
      <c r="J49" s="280">
        <f>E49/$I49*100</f>
        <v>0.30120481927710846</v>
      </c>
    </row>
    <row r="50" spans="1:18" ht="13.5" customHeight="1" x14ac:dyDescent="0.15">
      <c r="A50" s="263"/>
      <c r="B50" s="148"/>
      <c r="C50" s="243"/>
      <c r="D50" s="194"/>
      <c r="E50" s="105">
        <v>6.25</v>
      </c>
      <c r="F50" s="106">
        <v>87.5</v>
      </c>
      <c r="G50" s="107">
        <v>6.25</v>
      </c>
      <c r="H50" s="75"/>
      <c r="I50" s="117"/>
      <c r="J50" s="280"/>
      <c r="K50" s="75"/>
      <c r="L50" s="75"/>
      <c r="M50" s="75"/>
      <c r="N50" s="75"/>
      <c r="O50" s="75"/>
      <c r="P50" s="75"/>
      <c r="Q50" s="75"/>
      <c r="R50" s="75"/>
    </row>
    <row r="51" spans="1:18" s="57" customFormat="1" ht="13.5" customHeight="1" x14ac:dyDescent="0.15">
      <c r="A51" s="263"/>
      <c r="B51" s="149" t="s">
        <v>56</v>
      </c>
      <c r="C51" s="246"/>
      <c r="D51" s="206">
        <v>13</v>
      </c>
      <c r="E51" s="230">
        <v>4</v>
      </c>
      <c r="F51" s="231">
        <v>8</v>
      </c>
      <c r="G51" s="232">
        <v>1</v>
      </c>
      <c r="I51" s="256">
        <v>216</v>
      </c>
      <c r="J51" s="280">
        <f>E51/$I51*100</f>
        <v>1.8518518518518516</v>
      </c>
    </row>
    <row r="52" spans="1:18" ht="13.5" customHeight="1" x14ac:dyDescent="0.15">
      <c r="A52" s="263"/>
      <c r="B52" s="148"/>
      <c r="C52" s="243"/>
      <c r="D52" s="194"/>
      <c r="E52" s="105">
        <v>30.76923076923077</v>
      </c>
      <c r="F52" s="106">
        <v>61.53846153846154</v>
      </c>
      <c r="G52" s="107">
        <v>7.6923076923076925</v>
      </c>
      <c r="H52" s="75"/>
      <c r="I52" s="117"/>
      <c r="J52" s="280"/>
      <c r="K52" s="75"/>
      <c r="L52" s="75"/>
      <c r="M52" s="75"/>
      <c r="N52" s="75"/>
      <c r="O52" s="75"/>
      <c r="P52" s="75"/>
      <c r="Q52" s="75"/>
      <c r="R52" s="75"/>
    </row>
    <row r="53" spans="1:18" s="57" customFormat="1" ht="13.5" customHeight="1" x14ac:dyDescent="0.15">
      <c r="A53" s="263"/>
      <c r="B53" s="149" t="s">
        <v>58</v>
      </c>
      <c r="C53" s="246"/>
      <c r="D53" s="206">
        <v>14</v>
      </c>
      <c r="E53" s="230">
        <v>4</v>
      </c>
      <c r="F53" s="231">
        <v>10</v>
      </c>
      <c r="G53" s="232">
        <v>0</v>
      </c>
      <c r="I53" s="256">
        <v>177</v>
      </c>
      <c r="J53" s="280">
        <f>E53/$I53*100</f>
        <v>2.2598870056497176</v>
      </c>
    </row>
    <row r="54" spans="1:18" ht="13.5" customHeight="1" x14ac:dyDescent="0.15">
      <c r="A54" s="263"/>
      <c r="B54" s="148"/>
      <c r="C54" s="243"/>
      <c r="D54" s="194"/>
      <c r="E54" s="105">
        <v>28.571428571428569</v>
      </c>
      <c r="F54" s="106">
        <v>71.428571428571431</v>
      </c>
      <c r="G54" s="107">
        <v>0</v>
      </c>
      <c r="H54" s="75"/>
      <c r="I54" s="117"/>
      <c r="J54" s="280"/>
      <c r="K54" s="75"/>
      <c r="L54" s="75"/>
      <c r="M54" s="75"/>
      <c r="N54" s="75"/>
      <c r="O54" s="75"/>
      <c r="P54" s="75"/>
      <c r="Q54" s="75"/>
      <c r="R54" s="75"/>
    </row>
    <row r="55" spans="1:18" s="57" customFormat="1" ht="13.5" customHeight="1" x14ac:dyDescent="0.15">
      <c r="A55" s="263"/>
      <c r="B55" s="149" t="s">
        <v>60</v>
      </c>
      <c r="C55" s="246"/>
      <c r="D55" s="206">
        <v>23</v>
      </c>
      <c r="E55" s="230">
        <v>8</v>
      </c>
      <c r="F55" s="231">
        <v>14</v>
      </c>
      <c r="G55" s="232">
        <v>1</v>
      </c>
      <c r="I55" s="256">
        <v>396</v>
      </c>
      <c r="J55" s="280">
        <f>E55/$I55*100</f>
        <v>2.0202020202020203</v>
      </c>
    </row>
    <row r="56" spans="1:18" ht="13.5" customHeight="1" x14ac:dyDescent="0.15">
      <c r="A56" s="263"/>
      <c r="B56" s="148"/>
      <c r="C56" s="243"/>
      <c r="D56" s="194"/>
      <c r="E56" s="105">
        <v>34.782608695652172</v>
      </c>
      <c r="F56" s="106">
        <v>60.869565217391312</v>
      </c>
      <c r="G56" s="107">
        <v>4.3478260869565215</v>
      </c>
      <c r="H56" s="75"/>
      <c r="I56" s="117"/>
      <c r="J56" s="280"/>
      <c r="K56" s="75"/>
      <c r="L56" s="75"/>
      <c r="M56" s="75"/>
      <c r="N56" s="75"/>
      <c r="O56" s="75"/>
      <c r="P56" s="75"/>
      <c r="Q56" s="75"/>
      <c r="R56" s="75"/>
    </row>
    <row r="57" spans="1:18" s="57" customFormat="1" ht="13.5" customHeight="1" x14ac:dyDescent="0.15">
      <c r="A57" s="263"/>
      <c r="B57" s="149" t="s">
        <v>62</v>
      </c>
      <c r="C57" s="246"/>
      <c r="D57" s="206">
        <v>16</v>
      </c>
      <c r="E57" s="230">
        <v>4</v>
      </c>
      <c r="F57" s="231">
        <v>11</v>
      </c>
      <c r="G57" s="232">
        <v>1</v>
      </c>
      <c r="I57" s="256">
        <v>207</v>
      </c>
      <c r="J57" s="280">
        <f>E57/$I57*100</f>
        <v>1.932367149758454</v>
      </c>
    </row>
    <row r="58" spans="1:18" ht="13.5" customHeight="1" x14ac:dyDescent="0.15">
      <c r="A58" s="263"/>
      <c r="B58" s="148"/>
      <c r="C58" s="243"/>
      <c r="D58" s="194"/>
      <c r="E58" s="105">
        <v>25</v>
      </c>
      <c r="F58" s="106">
        <v>68.75</v>
      </c>
      <c r="G58" s="107">
        <v>6.25</v>
      </c>
      <c r="H58" s="75"/>
      <c r="I58" s="117"/>
      <c r="J58" s="280"/>
      <c r="K58" s="75"/>
      <c r="L58" s="75"/>
      <c r="M58" s="75"/>
      <c r="N58" s="75"/>
      <c r="O58" s="75"/>
      <c r="P58" s="75"/>
      <c r="Q58" s="75"/>
      <c r="R58" s="75"/>
    </row>
    <row r="59" spans="1:18" s="57" customFormat="1" ht="13.5" customHeight="1" x14ac:dyDescent="0.15">
      <c r="A59" s="263"/>
      <c r="B59" s="149" t="s">
        <v>64</v>
      </c>
      <c r="C59" s="246"/>
      <c r="D59" s="206">
        <v>11</v>
      </c>
      <c r="E59" s="230">
        <v>6</v>
      </c>
      <c r="F59" s="231">
        <v>4</v>
      </c>
      <c r="G59" s="232">
        <v>1</v>
      </c>
      <c r="I59" s="256">
        <v>142</v>
      </c>
      <c r="J59" s="280">
        <f>E59/$I59*100</f>
        <v>4.225352112676056</v>
      </c>
    </row>
    <row r="60" spans="1:18" ht="13.5" customHeight="1" x14ac:dyDescent="0.15">
      <c r="A60" s="263"/>
      <c r="B60" s="148"/>
      <c r="C60" s="243"/>
      <c r="D60" s="194"/>
      <c r="E60" s="105">
        <v>54.54545454545454</v>
      </c>
      <c r="F60" s="106">
        <v>36.363636363636367</v>
      </c>
      <c r="G60" s="107">
        <v>9.0909090909090917</v>
      </c>
      <c r="H60" s="75"/>
      <c r="I60" s="117"/>
      <c r="J60" s="280"/>
      <c r="K60" s="75"/>
      <c r="L60" s="75"/>
      <c r="M60" s="75"/>
      <c r="N60" s="75"/>
      <c r="O60" s="75"/>
      <c r="P60" s="75"/>
      <c r="Q60" s="75"/>
      <c r="R60" s="75"/>
    </row>
    <row r="61" spans="1:18" s="57" customFormat="1" ht="13.5" customHeight="1" x14ac:dyDescent="0.15">
      <c r="A61" s="263"/>
      <c r="B61" s="149" t="s">
        <v>66</v>
      </c>
      <c r="C61" s="246"/>
      <c r="D61" s="206">
        <v>53</v>
      </c>
      <c r="E61" s="230">
        <v>14</v>
      </c>
      <c r="F61" s="231">
        <v>31</v>
      </c>
      <c r="G61" s="232">
        <v>8</v>
      </c>
      <c r="I61" s="256">
        <v>524</v>
      </c>
      <c r="J61" s="280">
        <f>E61/$I61*100</f>
        <v>2.6717557251908395</v>
      </c>
    </row>
    <row r="62" spans="1:18" ht="13.5" customHeight="1" x14ac:dyDescent="0.15">
      <c r="A62" s="263"/>
      <c r="B62" s="148"/>
      <c r="C62" s="243"/>
      <c r="D62" s="194"/>
      <c r="E62" s="105">
        <v>26.415094339622641</v>
      </c>
      <c r="F62" s="106">
        <v>58.490566037735846</v>
      </c>
      <c r="G62" s="107">
        <v>15.09433962264151</v>
      </c>
      <c r="H62" s="75"/>
      <c r="I62" s="117"/>
      <c r="J62" s="280"/>
      <c r="K62" s="75"/>
      <c r="L62" s="75"/>
      <c r="M62" s="75"/>
      <c r="N62" s="75"/>
      <c r="O62" s="75"/>
      <c r="P62" s="75"/>
      <c r="Q62" s="75"/>
      <c r="R62" s="75"/>
    </row>
    <row r="63" spans="1:18" s="57" customFormat="1" ht="13.5" customHeight="1" x14ac:dyDescent="0.15">
      <c r="A63" s="263"/>
      <c r="B63" s="56" t="s">
        <v>67</v>
      </c>
      <c r="C63" s="244"/>
      <c r="D63" s="190">
        <v>50</v>
      </c>
      <c r="E63" s="108">
        <v>19</v>
      </c>
      <c r="F63" s="109">
        <v>26</v>
      </c>
      <c r="G63" s="110">
        <v>5</v>
      </c>
      <c r="I63" s="118">
        <v>543</v>
      </c>
      <c r="J63" s="276">
        <f>E63/$I63*100</f>
        <v>3.4990791896869244</v>
      </c>
    </row>
    <row r="64" spans="1:18" ht="13.5" customHeight="1" thickBot="1" x14ac:dyDescent="0.2">
      <c r="A64" s="264"/>
      <c r="B64" s="150"/>
      <c r="C64" s="245"/>
      <c r="D64" s="195"/>
      <c r="E64" s="111">
        <v>38</v>
      </c>
      <c r="F64" s="112">
        <v>52</v>
      </c>
      <c r="G64" s="113">
        <v>10</v>
      </c>
      <c r="H64" s="75"/>
      <c r="I64" s="119"/>
      <c r="J64" s="277"/>
      <c r="K64" s="75"/>
      <c r="L64" s="75"/>
      <c r="M64" s="75"/>
      <c r="N64" s="75"/>
      <c r="O64" s="75"/>
      <c r="P64" s="75"/>
      <c r="Q64" s="75"/>
      <c r="R64" s="75"/>
    </row>
    <row r="65" spans="1:18" s="57" customFormat="1" ht="13.5" customHeight="1" x14ac:dyDescent="0.15">
      <c r="A65" s="269" t="s">
        <v>73</v>
      </c>
      <c r="B65" s="55" t="s">
        <v>68</v>
      </c>
      <c r="C65" s="217"/>
      <c r="D65" s="190">
        <v>104</v>
      </c>
      <c r="E65" s="108">
        <v>39</v>
      </c>
      <c r="F65" s="109">
        <v>59</v>
      </c>
      <c r="G65" s="110">
        <v>6</v>
      </c>
      <c r="I65" s="118">
        <v>1316</v>
      </c>
      <c r="J65" s="278">
        <f>E65/$I65*100</f>
        <v>2.9635258358662613</v>
      </c>
    </row>
    <row r="66" spans="1:18" ht="13.5" customHeight="1" x14ac:dyDescent="0.15">
      <c r="A66" s="263"/>
      <c r="B66" s="9" t="s">
        <v>69</v>
      </c>
      <c r="C66" s="243"/>
      <c r="D66" s="194"/>
      <c r="E66" s="105">
        <v>37.5</v>
      </c>
      <c r="F66" s="106">
        <v>56.730769230769226</v>
      </c>
      <c r="G66" s="107">
        <v>5.7692307692307692</v>
      </c>
      <c r="H66" s="75"/>
      <c r="I66" s="117"/>
      <c r="J66" s="279"/>
      <c r="K66" s="75"/>
      <c r="L66" s="75"/>
      <c r="M66" s="75"/>
      <c r="N66" s="75"/>
      <c r="O66" s="75"/>
      <c r="P66" s="75"/>
      <c r="Q66" s="75"/>
      <c r="R66" s="75"/>
    </row>
    <row r="67" spans="1:18" s="57" customFormat="1" ht="13.5" customHeight="1" x14ac:dyDescent="0.15">
      <c r="A67" s="263"/>
      <c r="B67" s="56" t="s">
        <v>70</v>
      </c>
      <c r="C67" s="244"/>
      <c r="D67" s="190">
        <v>76</v>
      </c>
      <c r="E67" s="108">
        <v>16</v>
      </c>
      <c r="F67" s="109">
        <v>48</v>
      </c>
      <c r="G67" s="110">
        <v>12</v>
      </c>
      <c r="I67" s="118">
        <v>1077</v>
      </c>
      <c r="J67" s="276">
        <f>E67/$I67*100</f>
        <v>1.4856081708449396</v>
      </c>
    </row>
    <row r="68" spans="1:18" ht="13.5" customHeight="1" x14ac:dyDescent="0.15">
      <c r="A68" s="263"/>
      <c r="B68" s="9" t="s">
        <v>71</v>
      </c>
      <c r="C68" s="243"/>
      <c r="D68" s="194"/>
      <c r="E68" s="105">
        <v>21.052631578947366</v>
      </c>
      <c r="F68" s="106">
        <v>63.157894736842103</v>
      </c>
      <c r="G68" s="107">
        <v>15.789473684210526</v>
      </c>
      <c r="H68" s="75"/>
      <c r="I68" s="117"/>
      <c r="J68" s="279"/>
      <c r="K68" s="75"/>
      <c r="L68" s="75"/>
      <c r="M68" s="75"/>
      <c r="N68" s="75"/>
      <c r="O68" s="75"/>
      <c r="P68" s="75"/>
      <c r="Q68" s="75"/>
      <c r="R68" s="75"/>
    </row>
    <row r="69" spans="1:18" s="57" customFormat="1" ht="13.5" customHeight="1" x14ac:dyDescent="0.15">
      <c r="A69" s="263"/>
      <c r="B69" s="56" t="s">
        <v>72</v>
      </c>
      <c r="C69" s="244"/>
      <c r="D69" s="190">
        <v>2</v>
      </c>
      <c r="E69" s="108">
        <v>0</v>
      </c>
      <c r="F69" s="109">
        <v>2</v>
      </c>
      <c r="G69" s="110">
        <v>0</v>
      </c>
      <c r="I69" s="118">
        <v>62</v>
      </c>
      <c r="J69" s="276">
        <f>E69/$I69*100</f>
        <v>0</v>
      </c>
    </row>
    <row r="70" spans="1:18" ht="13.5" customHeight="1" thickBot="1" x14ac:dyDescent="0.2">
      <c r="A70" s="264"/>
      <c r="B70" s="16"/>
      <c r="C70" s="245"/>
      <c r="D70" s="195"/>
      <c r="E70" s="111">
        <v>0</v>
      </c>
      <c r="F70" s="112">
        <v>100</v>
      </c>
      <c r="G70" s="113">
        <v>0</v>
      </c>
      <c r="H70" s="75"/>
      <c r="I70" s="119"/>
      <c r="J70" s="277"/>
      <c r="K70" s="75"/>
      <c r="L70" s="75"/>
      <c r="M70" s="75"/>
      <c r="N70" s="75"/>
      <c r="O70" s="75"/>
      <c r="P70" s="75"/>
      <c r="Q70" s="75"/>
      <c r="R70" s="75"/>
    </row>
    <row r="71" spans="1:18" s="57" customFormat="1" ht="13.5" customHeight="1" x14ac:dyDescent="0.15">
      <c r="A71" s="261" t="s">
        <v>404</v>
      </c>
      <c r="B71" s="56" t="s">
        <v>489</v>
      </c>
      <c r="D71" s="190">
        <v>79</v>
      </c>
      <c r="E71" s="108">
        <v>21</v>
      </c>
      <c r="F71" s="109">
        <v>52</v>
      </c>
      <c r="G71" s="110">
        <v>6</v>
      </c>
      <c r="I71" s="118">
        <v>1064</v>
      </c>
      <c r="J71" s="278">
        <f>E71/$I71*100</f>
        <v>1.9736842105263157</v>
      </c>
    </row>
    <row r="72" spans="1:18" ht="13.5" customHeight="1" x14ac:dyDescent="0.15">
      <c r="A72" s="261"/>
      <c r="B72" s="9" t="s">
        <v>490</v>
      </c>
      <c r="C72" s="17"/>
      <c r="D72" s="194"/>
      <c r="E72" s="105">
        <v>26.582278481012654</v>
      </c>
      <c r="F72" s="106">
        <v>65.822784810126578</v>
      </c>
      <c r="G72" s="107">
        <v>7.59493670886076</v>
      </c>
      <c r="H72" s="75"/>
      <c r="I72" s="117"/>
      <c r="J72" s="279"/>
      <c r="K72" s="75"/>
      <c r="L72" s="75"/>
      <c r="M72" s="75"/>
      <c r="N72" s="75"/>
      <c r="O72" s="75"/>
      <c r="P72" s="75"/>
      <c r="Q72" s="75"/>
      <c r="R72" s="75"/>
    </row>
    <row r="73" spans="1:18" s="57" customFormat="1" ht="13.5" customHeight="1" x14ac:dyDescent="0.15">
      <c r="A73" s="261"/>
      <c r="B73" s="56" t="s">
        <v>405</v>
      </c>
      <c r="D73" s="190">
        <v>13</v>
      </c>
      <c r="E73" s="108">
        <v>2</v>
      </c>
      <c r="F73" s="109">
        <v>11</v>
      </c>
      <c r="G73" s="110">
        <v>0</v>
      </c>
      <c r="I73" s="118">
        <v>348</v>
      </c>
      <c r="J73" s="276">
        <f>E73/$I73*100</f>
        <v>0.57471264367816088</v>
      </c>
    </row>
    <row r="74" spans="1:18" ht="13.5" customHeight="1" x14ac:dyDescent="0.15">
      <c r="A74" s="261"/>
      <c r="B74" s="9" t="s">
        <v>490</v>
      </c>
      <c r="C74" s="17"/>
      <c r="D74" s="194"/>
      <c r="E74" s="105">
        <v>15.384615384615385</v>
      </c>
      <c r="F74" s="106">
        <v>84.615384615384613</v>
      </c>
      <c r="G74" s="107">
        <v>0</v>
      </c>
      <c r="H74" s="75"/>
      <c r="I74" s="117"/>
      <c r="J74" s="279"/>
      <c r="K74" s="75"/>
      <c r="L74" s="75"/>
      <c r="M74" s="75"/>
      <c r="N74" s="75"/>
      <c r="O74" s="75"/>
      <c r="P74" s="75"/>
      <c r="Q74" s="75"/>
      <c r="R74" s="75"/>
    </row>
    <row r="75" spans="1:18" s="57" customFormat="1" ht="13.5" customHeight="1" x14ac:dyDescent="0.15">
      <c r="A75" s="261"/>
      <c r="B75" s="56" t="s">
        <v>406</v>
      </c>
      <c r="D75" s="190">
        <v>90</v>
      </c>
      <c r="E75" s="108">
        <v>32</v>
      </c>
      <c r="F75" s="109">
        <v>46</v>
      </c>
      <c r="G75" s="110">
        <v>12</v>
      </c>
      <c r="I75" s="118">
        <v>1043</v>
      </c>
      <c r="J75" s="276">
        <f>E75/$I75*100</f>
        <v>3.0680728667305845</v>
      </c>
    </row>
    <row r="76" spans="1:18" ht="13.5" customHeight="1" thickBot="1" x14ac:dyDescent="0.2">
      <c r="A76" s="262"/>
      <c r="B76" s="16"/>
      <c r="C76" s="18"/>
      <c r="D76" s="195"/>
      <c r="E76" s="111">
        <v>35.555555555555557</v>
      </c>
      <c r="F76" s="112">
        <v>51.111111111111107</v>
      </c>
      <c r="G76" s="113">
        <v>13.333333333333334</v>
      </c>
      <c r="H76" s="75"/>
      <c r="I76" s="119"/>
      <c r="J76" s="277"/>
      <c r="K76" s="75"/>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44">
    <mergeCell ref="A71:A76"/>
    <mergeCell ref="A4:C4"/>
    <mergeCell ref="A7:A18"/>
    <mergeCell ref="A19:A24"/>
    <mergeCell ref="A25:A38"/>
    <mergeCell ref="A39:A46"/>
    <mergeCell ref="A47:A64"/>
    <mergeCell ref="A65:A70"/>
    <mergeCell ref="J5:J6"/>
    <mergeCell ref="J7:J8"/>
    <mergeCell ref="J9:J10"/>
    <mergeCell ref="J11:J12"/>
    <mergeCell ref="J13:J14"/>
    <mergeCell ref="J15:J16"/>
    <mergeCell ref="J17:J18"/>
    <mergeCell ref="J19:J20"/>
    <mergeCell ref="J21:J22"/>
    <mergeCell ref="J23:J24"/>
    <mergeCell ref="J25:J26"/>
    <mergeCell ref="J27:J28"/>
    <mergeCell ref="J29:J30"/>
    <mergeCell ref="J31:J32"/>
    <mergeCell ref="J33:J34"/>
    <mergeCell ref="J35:J36"/>
    <mergeCell ref="J37:J38"/>
    <mergeCell ref="J39:J40"/>
    <mergeCell ref="J41:J42"/>
    <mergeCell ref="J43:J44"/>
    <mergeCell ref="J45:J46"/>
    <mergeCell ref="J47:J48"/>
    <mergeCell ref="J49:J50"/>
    <mergeCell ref="J51:J52"/>
    <mergeCell ref="J53:J54"/>
    <mergeCell ref="J55:J56"/>
    <mergeCell ref="J57:J58"/>
    <mergeCell ref="J59:J60"/>
    <mergeCell ref="J61:J62"/>
    <mergeCell ref="J63:J64"/>
    <mergeCell ref="J75:J76"/>
    <mergeCell ref="J65:J66"/>
    <mergeCell ref="J67:J68"/>
    <mergeCell ref="J69:J70"/>
    <mergeCell ref="J71:J72"/>
    <mergeCell ref="J73:J7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7030A0"/>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 width="8.33203125" style="2" customWidth="1"/>
    <col min="17" max="16384" width="8.33203125" style="2"/>
  </cols>
  <sheetData>
    <row r="1" spans="1:19" ht="30" customHeight="1" x14ac:dyDescent="0.15">
      <c r="S1" s="49" t="s">
        <v>624</v>
      </c>
    </row>
    <row r="2" spans="1:19" ht="36" customHeight="1" thickBot="1" x14ac:dyDescent="0.2">
      <c r="A2" s="5" t="s">
        <v>740</v>
      </c>
      <c r="B2" s="6"/>
      <c r="C2" s="6"/>
      <c r="D2" s="6"/>
      <c r="E2" s="6"/>
      <c r="F2" s="6"/>
      <c r="G2" s="6"/>
      <c r="H2" s="6"/>
      <c r="I2" s="6"/>
      <c r="J2" s="6"/>
      <c r="K2" s="6"/>
      <c r="L2" s="6"/>
      <c r="M2" s="6"/>
      <c r="N2" s="6"/>
      <c r="O2" s="6"/>
      <c r="P2" s="6"/>
      <c r="Q2" s="6"/>
    </row>
    <row r="3" spans="1:19" ht="15" customHeight="1" x14ac:dyDescent="0.15">
      <c r="A3" s="20"/>
      <c r="B3" s="24"/>
      <c r="C3" s="26"/>
      <c r="D3" s="27"/>
      <c r="E3" s="28">
        <v>1</v>
      </c>
      <c r="F3" s="29">
        <v>2</v>
      </c>
      <c r="G3" s="29">
        <v>3</v>
      </c>
      <c r="H3" s="29">
        <v>4</v>
      </c>
      <c r="I3" s="29">
        <v>5</v>
      </c>
      <c r="J3" s="29">
        <v>6</v>
      </c>
      <c r="K3" s="29">
        <v>7</v>
      </c>
      <c r="L3" s="29">
        <v>8</v>
      </c>
      <c r="M3" s="29">
        <v>9</v>
      </c>
      <c r="N3" s="29">
        <v>10</v>
      </c>
      <c r="O3" s="29">
        <v>11</v>
      </c>
      <c r="P3" s="29">
        <v>12</v>
      </c>
      <c r="Q3" s="25"/>
    </row>
    <row r="4" spans="1:19" ht="171.9" customHeight="1" thickBot="1" x14ac:dyDescent="0.2">
      <c r="A4" s="21"/>
      <c r="B4" s="22"/>
      <c r="C4" s="23"/>
      <c r="D4" s="52" t="s">
        <v>346</v>
      </c>
      <c r="E4" s="50" t="s">
        <v>632</v>
      </c>
      <c r="F4" s="51" t="s">
        <v>633</v>
      </c>
      <c r="G4" s="51" t="s">
        <v>634</v>
      </c>
      <c r="H4" s="51" t="s">
        <v>635</v>
      </c>
      <c r="I4" s="51" t="s">
        <v>636</v>
      </c>
      <c r="J4" s="51" t="s">
        <v>637</v>
      </c>
      <c r="K4" s="51" t="s">
        <v>638</v>
      </c>
      <c r="L4" s="51" t="s">
        <v>639</v>
      </c>
      <c r="M4" s="51" t="s">
        <v>640</v>
      </c>
      <c r="N4" s="51" t="s">
        <v>641</v>
      </c>
      <c r="O4" s="51" t="s">
        <v>642</v>
      </c>
      <c r="P4" s="51" t="s">
        <v>9</v>
      </c>
      <c r="Q4" s="53" t="s">
        <v>347</v>
      </c>
    </row>
    <row r="5" spans="1:19" s="57" customFormat="1" ht="13.5" customHeight="1" x14ac:dyDescent="0.15">
      <c r="A5" s="58" t="s">
        <v>30</v>
      </c>
      <c r="B5" s="59"/>
      <c r="C5" s="59"/>
      <c r="D5" s="191">
        <v>2455</v>
      </c>
      <c r="E5" s="96">
        <v>153</v>
      </c>
      <c r="F5" s="97">
        <v>537</v>
      </c>
      <c r="G5" s="97">
        <v>1928</v>
      </c>
      <c r="H5" s="97">
        <v>96</v>
      </c>
      <c r="I5" s="97">
        <v>85</v>
      </c>
      <c r="J5" s="97">
        <v>639</v>
      </c>
      <c r="K5" s="97">
        <v>70</v>
      </c>
      <c r="L5" s="97">
        <v>34</v>
      </c>
      <c r="M5" s="97">
        <v>29</v>
      </c>
      <c r="N5" s="97">
        <v>36</v>
      </c>
      <c r="O5" s="97">
        <v>84</v>
      </c>
      <c r="P5" s="97">
        <v>74</v>
      </c>
      <c r="Q5" s="98">
        <v>286</v>
      </c>
    </row>
    <row r="6" spans="1:19" ht="13.5" customHeight="1" thickBot="1" x14ac:dyDescent="0.2">
      <c r="A6" s="7"/>
      <c r="B6" s="8"/>
      <c r="C6" s="8"/>
      <c r="D6" s="192"/>
      <c r="E6" s="99">
        <v>6.2321792260692463</v>
      </c>
      <c r="F6" s="100">
        <v>21.873727087576373</v>
      </c>
      <c r="G6" s="100">
        <v>78.533604887983714</v>
      </c>
      <c r="H6" s="100">
        <v>3.9103869653767824</v>
      </c>
      <c r="I6" s="100">
        <v>3.4623217922606928</v>
      </c>
      <c r="J6" s="100">
        <v>26.028513238289207</v>
      </c>
      <c r="K6" s="100">
        <v>2.8513238289205702</v>
      </c>
      <c r="L6" s="100">
        <v>1.384928716904277</v>
      </c>
      <c r="M6" s="100">
        <v>1.1812627291242364</v>
      </c>
      <c r="N6" s="100">
        <v>1.4663951120162932</v>
      </c>
      <c r="O6" s="100">
        <v>3.4215885947046845</v>
      </c>
      <c r="P6" s="100">
        <v>3.0142566191446027</v>
      </c>
      <c r="Q6" s="101">
        <v>11.649694501018331</v>
      </c>
    </row>
    <row r="7" spans="1:19" s="57" customFormat="1" ht="13.5" customHeight="1" x14ac:dyDescent="0.15">
      <c r="A7" s="265" t="s">
        <v>31</v>
      </c>
      <c r="B7" s="55" t="s">
        <v>33</v>
      </c>
      <c r="C7" s="60"/>
      <c r="D7" s="193">
        <v>1196</v>
      </c>
      <c r="E7" s="102">
        <v>94</v>
      </c>
      <c r="F7" s="103">
        <v>320</v>
      </c>
      <c r="G7" s="103">
        <v>918</v>
      </c>
      <c r="H7" s="103">
        <v>52</v>
      </c>
      <c r="I7" s="103">
        <v>44</v>
      </c>
      <c r="J7" s="103">
        <v>241</v>
      </c>
      <c r="K7" s="103">
        <v>34</v>
      </c>
      <c r="L7" s="103">
        <v>18</v>
      </c>
      <c r="M7" s="103">
        <v>7</v>
      </c>
      <c r="N7" s="103">
        <v>19</v>
      </c>
      <c r="O7" s="103">
        <v>42</v>
      </c>
      <c r="P7" s="103">
        <v>39</v>
      </c>
      <c r="Q7" s="104">
        <v>146</v>
      </c>
    </row>
    <row r="8" spans="1:19" ht="13.5" customHeight="1" x14ac:dyDescent="0.15">
      <c r="A8" s="263"/>
      <c r="B8" s="148"/>
      <c r="C8" s="17"/>
      <c r="D8" s="194"/>
      <c r="E8" s="105">
        <v>7.8595317725752514</v>
      </c>
      <c r="F8" s="106">
        <v>26.755852842809364</v>
      </c>
      <c r="G8" s="106">
        <v>76.755852842809375</v>
      </c>
      <c r="H8" s="106">
        <v>4.3478260869565215</v>
      </c>
      <c r="I8" s="106">
        <v>3.6789297658862878</v>
      </c>
      <c r="J8" s="106">
        <v>20.150501672240804</v>
      </c>
      <c r="K8" s="106">
        <v>2.8428093645484949</v>
      </c>
      <c r="L8" s="106">
        <v>1.5050167224080269</v>
      </c>
      <c r="M8" s="106">
        <v>0.58528428093645479</v>
      </c>
      <c r="N8" s="106">
        <v>1.5886287625418061</v>
      </c>
      <c r="O8" s="106">
        <v>3.511705685618729</v>
      </c>
      <c r="P8" s="106">
        <v>3.2608695652173911</v>
      </c>
      <c r="Q8" s="107">
        <v>12.207357859531772</v>
      </c>
    </row>
    <row r="9" spans="1:19" s="57" customFormat="1" ht="13.5" customHeight="1" x14ac:dyDescent="0.15">
      <c r="A9" s="263"/>
      <c r="B9" s="56" t="s">
        <v>35</v>
      </c>
      <c r="D9" s="190">
        <v>223</v>
      </c>
      <c r="E9" s="108">
        <v>7</v>
      </c>
      <c r="F9" s="109">
        <v>39</v>
      </c>
      <c r="G9" s="109">
        <v>186</v>
      </c>
      <c r="H9" s="109">
        <v>12</v>
      </c>
      <c r="I9" s="109">
        <v>3</v>
      </c>
      <c r="J9" s="109">
        <v>69</v>
      </c>
      <c r="K9" s="109">
        <v>7</v>
      </c>
      <c r="L9" s="109">
        <v>2</v>
      </c>
      <c r="M9" s="109">
        <v>2</v>
      </c>
      <c r="N9" s="109">
        <v>5</v>
      </c>
      <c r="O9" s="109">
        <v>4</v>
      </c>
      <c r="P9" s="109">
        <v>7</v>
      </c>
      <c r="Q9" s="110">
        <v>21</v>
      </c>
    </row>
    <row r="10" spans="1:19" ht="13.5" customHeight="1" x14ac:dyDescent="0.15">
      <c r="A10" s="263"/>
      <c r="B10" s="148"/>
      <c r="C10" s="17"/>
      <c r="D10" s="194"/>
      <c r="E10" s="105">
        <v>3.1390134529147984</v>
      </c>
      <c r="F10" s="106">
        <v>17.488789237668161</v>
      </c>
      <c r="G10" s="106">
        <v>83.408071748878925</v>
      </c>
      <c r="H10" s="106">
        <v>5.3811659192825116</v>
      </c>
      <c r="I10" s="106">
        <v>1.3452914798206279</v>
      </c>
      <c r="J10" s="106">
        <v>30.941704035874441</v>
      </c>
      <c r="K10" s="106">
        <v>3.1390134529147984</v>
      </c>
      <c r="L10" s="106">
        <v>0.89686098654708524</v>
      </c>
      <c r="M10" s="106">
        <v>0.89686098654708524</v>
      </c>
      <c r="N10" s="106">
        <v>2.2421524663677128</v>
      </c>
      <c r="O10" s="106">
        <v>1.7937219730941705</v>
      </c>
      <c r="P10" s="106">
        <v>3.1390134529147984</v>
      </c>
      <c r="Q10" s="107">
        <v>9.4170403587443943</v>
      </c>
    </row>
    <row r="11" spans="1:19" s="57" customFormat="1" ht="13.5" customHeight="1" x14ac:dyDescent="0.15">
      <c r="A11" s="263"/>
      <c r="B11" s="56" t="s">
        <v>37</v>
      </c>
      <c r="D11" s="190">
        <v>607</v>
      </c>
      <c r="E11" s="108">
        <v>36</v>
      </c>
      <c r="F11" s="109">
        <v>131</v>
      </c>
      <c r="G11" s="109">
        <v>498</v>
      </c>
      <c r="H11" s="109">
        <v>18</v>
      </c>
      <c r="I11" s="109">
        <v>20</v>
      </c>
      <c r="J11" s="109">
        <v>167</v>
      </c>
      <c r="K11" s="109">
        <v>18</v>
      </c>
      <c r="L11" s="109">
        <v>6</v>
      </c>
      <c r="M11" s="109">
        <v>2</v>
      </c>
      <c r="N11" s="109">
        <v>6</v>
      </c>
      <c r="O11" s="109">
        <v>19</v>
      </c>
      <c r="P11" s="109">
        <v>12</v>
      </c>
      <c r="Q11" s="110">
        <v>59</v>
      </c>
    </row>
    <row r="12" spans="1:19" ht="13.5" customHeight="1" x14ac:dyDescent="0.15">
      <c r="A12" s="263"/>
      <c r="B12" s="148"/>
      <c r="C12" s="17"/>
      <c r="D12" s="194"/>
      <c r="E12" s="105">
        <v>5.930807248764415</v>
      </c>
      <c r="F12" s="106">
        <v>21.581548599670512</v>
      </c>
      <c r="G12" s="106">
        <v>82.042833607907738</v>
      </c>
      <c r="H12" s="106">
        <v>2.9654036243822075</v>
      </c>
      <c r="I12" s="106">
        <v>3.2948929159802307</v>
      </c>
      <c r="J12" s="106">
        <v>27.512355848434929</v>
      </c>
      <c r="K12" s="106">
        <v>2.9654036243822075</v>
      </c>
      <c r="L12" s="106">
        <v>0.98846787479406917</v>
      </c>
      <c r="M12" s="106">
        <v>0.32948929159802309</v>
      </c>
      <c r="N12" s="106">
        <v>0.98846787479406917</v>
      </c>
      <c r="O12" s="106">
        <v>3.1301482701812189</v>
      </c>
      <c r="P12" s="106">
        <v>1.9769357495881383</v>
      </c>
      <c r="Q12" s="107">
        <v>9.7199341021416803</v>
      </c>
    </row>
    <row r="13" spans="1:19" s="57" customFormat="1" ht="13.5" customHeight="1" x14ac:dyDescent="0.15">
      <c r="A13" s="263"/>
      <c r="B13" s="56" t="s">
        <v>39</v>
      </c>
      <c r="D13" s="190">
        <v>159</v>
      </c>
      <c r="E13" s="108">
        <v>6</v>
      </c>
      <c r="F13" s="109">
        <v>24</v>
      </c>
      <c r="G13" s="109">
        <v>115</v>
      </c>
      <c r="H13" s="109">
        <v>3</v>
      </c>
      <c r="I13" s="109">
        <v>5</v>
      </c>
      <c r="J13" s="109">
        <v>56</v>
      </c>
      <c r="K13" s="109">
        <v>5</v>
      </c>
      <c r="L13" s="109">
        <v>3</v>
      </c>
      <c r="M13" s="109">
        <v>0</v>
      </c>
      <c r="N13" s="109">
        <v>1</v>
      </c>
      <c r="O13" s="109">
        <v>4</v>
      </c>
      <c r="P13" s="109">
        <v>7</v>
      </c>
      <c r="Q13" s="110">
        <v>29</v>
      </c>
    </row>
    <row r="14" spans="1:19" ht="13.5" customHeight="1" x14ac:dyDescent="0.15">
      <c r="A14" s="263"/>
      <c r="B14" s="148"/>
      <c r="C14" s="17"/>
      <c r="D14" s="194"/>
      <c r="E14" s="105">
        <v>3.7735849056603774</v>
      </c>
      <c r="F14" s="106">
        <v>15.09433962264151</v>
      </c>
      <c r="G14" s="106">
        <v>72.327044025157221</v>
      </c>
      <c r="H14" s="106">
        <v>1.8867924528301887</v>
      </c>
      <c r="I14" s="106">
        <v>3.1446540880503147</v>
      </c>
      <c r="J14" s="106">
        <v>35.220125786163521</v>
      </c>
      <c r="K14" s="106">
        <v>3.1446540880503147</v>
      </c>
      <c r="L14" s="106">
        <v>1.8867924528301887</v>
      </c>
      <c r="M14" s="106">
        <v>0</v>
      </c>
      <c r="N14" s="106">
        <v>0.62893081761006298</v>
      </c>
      <c r="O14" s="106">
        <v>2.5157232704402519</v>
      </c>
      <c r="P14" s="106">
        <v>4.4025157232704402</v>
      </c>
      <c r="Q14" s="107">
        <v>18.238993710691823</v>
      </c>
    </row>
    <row r="15" spans="1:19" s="57" customFormat="1" ht="13.5" customHeight="1" x14ac:dyDescent="0.15">
      <c r="A15" s="263"/>
      <c r="B15" s="56" t="s">
        <v>41</v>
      </c>
      <c r="D15" s="190">
        <v>186</v>
      </c>
      <c r="E15" s="108">
        <v>10</v>
      </c>
      <c r="F15" s="109">
        <v>16</v>
      </c>
      <c r="G15" s="109">
        <v>148</v>
      </c>
      <c r="H15" s="109">
        <v>9</v>
      </c>
      <c r="I15" s="109">
        <v>11</v>
      </c>
      <c r="J15" s="109">
        <v>74</v>
      </c>
      <c r="K15" s="109">
        <v>5</v>
      </c>
      <c r="L15" s="109">
        <v>2</v>
      </c>
      <c r="M15" s="109">
        <v>8</v>
      </c>
      <c r="N15" s="109">
        <v>4</v>
      </c>
      <c r="O15" s="109">
        <v>11</v>
      </c>
      <c r="P15" s="109">
        <v>4</v>
      </c>
      <c r="Q15" s="110">
        <v>18</v>
      </c>
    </row>
    <row r="16" spans="1:19" ht="13.5" customHeight="1" x14ac:dyDescent="0.15">
      <c r="A16" s="263"/>
      <c r="B16" s="148"/>
      <c r="C16" s="17"/>
      <c r="D16" s="194"/>
      <c r="E16" s="105">
        <v>5.376344086021505</v>
      </c>
      <c r="F16" s="106">
        <v>8.6021505376344098</v>
      </c>
      <c r="G16" s="106">
        <v>79.569892473118273</v>
      </c>
      <c r="H16" s="106">
        <v>4.838709677419355</v>
      </c>
      <c r="I16" s="106">
        <v>5.913978494623656</v>
      </c>
      <c r="J16" s="106">
        <v>39.784946236559136</v>
      </c>
      <c r="K16" s="106">
        <v>2.6881720430107525</v>
      </c>
      <c r="L16" s="106">
        <v>1.0752688172043012</v>
      </c>
      <c r="M16" s="106">
        <v>4.3010752688172049</v>
      </c>
      <c r="N16" s="106">
        <v>2.1505376344086025</v>
      </c>
      <c r="O16" s="106">
        <v>5.913978494623656</v>
      </c>
      <c r="P16" s="106">
        <v>2.1505376344086025</v>
      </c>
      <c r="Q16" s="107">
        <v>9.67741935483871</v>
      </c>
    </row>
    <row r="17" spans="1:17" s="57" customFormat="1" ht="13.5" customHeight="1" x14ac:dyDescent="0.15">
      <c r="A17" s="263"/>
      <c r="B17" s="56" t="s">
        <v>43</v>
      </c>
      <c r="D17" s="190">
        <v>84</v>
      </c>
      <c r="E17" s="108">
        <v>0</v>
      </c>
      <c r="F17" s="109">
        <v>7</v>
      </c>
      <c r="G17" s="109">
        <v>63</v>
      </c>
      <c r="H17" s="109">
        <v>2</v>
      </c>
      <c r="I17" s="109">
        <v>2</v>
      </c>
      <c r="J17" s="109">
        <v>32</v>
      </c>
      <c r="K17" s="109">
        <v>1</v>
      </c>
      <c r="L17" s="109">
        <v>3</v>
      </c>
      <c r="M17" s="109">
        <v>10</v>
      </c>
      <c r="N17" s="109">
        <v>1</v>
      </c>
      <c r="O17" s="109">
        <v>4</v>
      </c>
      <c r="P17" s="109">
        <v>5</v>
      </c>
      <c r="Q17" s="110">
        <v>13</v>
      </c>
    </row>
    <row r="18" spans="1:17" ht="13.5" customHeight="1" thickBot="1" x14ac:dyDescent="0.2">
      <c r="A18" s="264"/>
      <c r="B18" s="150"/>
      <c r="C18" s="18"/>
      <c r="D18" s="195"/>
      <c r="E18" s="111">
        <v>0</v>
      </c>
      <c r="F18" s="112">
        <v>8.3333333333333321</v>
      </c>
      <c r="G18" s="112">
        <v>75</v>
      </c>
      <c r="H18" s="112">
        <v>2.3809523809523809</v>
      </c>
      <c r="I18" s="112">
        <v>2.3809523809523809</v>
      </c>
      <c r="J18" s="112">
        <v>38.095238095238095</v>
      </c>
      <c r="K18" s="112">
        <v>1.1904761904761905</v>
      </c>
      <c r="L18" s="112">
        <v>3.5714285714285712</v>
      </c>
      <c r="M18" s="112">
        <v>11.904761904761903</v>
      </c>
      <c r="N18" s="112">
        <v>1.1904761904761905</v>
      </c>
      <c r="O18" s="112">
        <v>4.7619047619047619</v>
      </c>
      <c r="P18" s="112">
        <v>5.9523809523809517</v>
      </c>
      <c r="Q18" s="113">
        <v>15.476190476190476</v>
      </c>
    </row>
    <row r="19" spans="1:17" s="57" customFormat="1" ht="13.5" customHeight="1" x14ac:dyDescent="0.15">
      <c r="A19" s="265" t="s">
        <v>0</v>
      </c>
      <c r="B19" s="55" t="s">
        <v>1</v>
      </c>
      <c r="C19" s="217"/>
      <c r="D19" s="193">
        <v>993</v>
      </c>
      <c r="E19" s="102">
        <v>46</v>
      </c>
      <c r="F19" s="103">
        <v>260</v>
      </c>
      <c r="G19" s="103">
        <v>787</v>
      </c>
      <c r="H19" s="103">
        <v>59</v>
      </c>
      <c r="I19" s="103">
        <v>35</v>
      </c>
      <c r="J19" s="103">
        <v>239</v>
      </c>
      <c r="K19" s="103">
        <v>15</v>
      </c>
      <c r="L19" s="103">
        <v>13</v>
      </c>
      <c r="M19" s="103">
        <v>11</v>
      </c>
      <c r="N19" s="103">
        <v>14</v>
      </c>
      <c r="O19" s="103">
        <v>34</v>
      </c>
      <c r="P19" s="103">
        <v>23</v>
      </c>
      <c r="Q19" s="104">
        <v>104</v>
      </c>
    </row>
    <row r="20" spans="1:17" ht="13.5" customHeight="1" x14ac:dyDescent="0.15">
      <c r="A20" s="263"/>
      <c r="B20" s="56"/>
      <c r="C20" s="218"/>
      <c r="D20" s="190"/>
      <c r="E20" s="219">
        <v>4.6324269889224574</v>
      </c>
      <c r="F20" s="220">
        <v>26.183282980866064</v>
      </c>
      <c r="G20" s="220">
        <v>79.254783484390728</v>
      </c>
      <c r="H20" s="220">
        <v>5.9415911379657604</v>
      </c>
      <c r="I20" s="220">
        <v>3.5246727089627394</v>
      </c>
      <c r="J20" s="220">
        <v>24.068479355488421</v>
      </c>
      <c r="K20" s="106">
        <v>1.5105740181268883</v>
      </c>
      <c r="L20" s="106">
        <v>1.3091641490433032</v>
      </c>
      <c r="M20" s="106">
        <v>1.1077542799597182</v>
      </c>
      <c r="N20" s="106">
        <v>1.4098690835850958</v>
      </c>
      <c r="O20" s="106">
        <v>3.4239677744209467</v>
      </c>
      <c r="P20" s="106">
        <v>2.3162134944612287</v>
      </c>
      <c r="Q20" s="107">
        <v>10.473313192346426</v>
      </c>
    </row>
    <row r="21" spans="1:17" s="57" customFormat="1" ht="13.5" customHeight="1" x14ac:dyDescent="0.15">
      <c r="A21" s="263"/>
      <c r="B21" s="149" t="s">
        <v>2</v>
      </c>
      <c r="C21" s="229"/>
      <c r="D21" s="206">
        <v>1427</v>
      </c>
      <c r="E21" s="230">
        <v>103</v>
      </c>
      <c r="F21" s="231">
        <v>272</v>
      </c>
      <c r="G21" s="231">
        <v>1115</v>
      </c>
      <c r="H21" s="231">
        <v>36</v>
      </c>
      <c r="I21" s="231">
        <v>48</v>
      </c>
      <c r="J21" s="231">
        <v>391</v>
      </c>
      <c r="K21" s="109">
        <v>55</v>
      </c>
      <c r="L21" s="109">
        <v>21</v>
      </c>
      <c r="M21" s="109">
        <v>18</v>
      </c>
      <c r="N21" s="109">
        <v>22</v>
      </c>
      <c r="O21" s="109">
        <v>50</v>
      </c>
      <c r="P21" s="109">
        <v>49</v>
      </c>
      <c r="Q21" s="110">
        <v>176</v>
      </c>
    </row>
    <row r="22" spans="1:17" ht="13.5" customHeight="1" x14ac:dyDescent="0.15">
      <c r="A22" s="263"/>
      <c r="B22" s="148"/>
      <c r="C22" s="17"/>
      <c r="D22" s="194"/>
      <c r="E22" s="105">
        <v>7.2179397337070776</v>
      </c>
      <c r="F22" s="106">
        <v>19.06096706377015</v>
      </c>
      <c r="G22" s="106">
        <v>78.135949544498956</v>
      </c>
      <c r="H22" s="106">
        <v>2.5227750525578139</v>
      </c>
      <c r="I22" s="106">
        <v>3.3637000700770852</v>
      </c>
      <c r="J22" s="106">
        <v>27.400140154169588</v>
      </c>
      <c r="K22" s="106">
        <v>3.8542396636299929</v>
      </c>
      <c r="L22" s="106">
        <v>1.4716187806587244</v>
      </c>
      <c r="M22" s="106">
        <v>1.2613875262789069</v>
      </c>
      <c r="N22" s="106">
        <v>1.5416958654519972</v>
      </c>
      <c r="O22" s="106">
        <v>3.5038542396636299</v>
      </c>
      <c r="P22" s="106">
        <v>3.4337771548703571</v>
      </c>
      <c r="Q22" s="107">
        <v>12.333566923615978</v>
      </c>
    </row>
    <row r="23" spans="1:17" s="57" customFormat="1" ht="13.5" customHeight="1" x14ac:dyDescent="0.15">
      <c r="A23" s="263"/>
      <c r="B23" s="56" t="s">
        <v>46</v>
      </c>
      <c r="D23" s="190">
        <v>35</v>
      </c>
      <c r="E23" s="108">
        <v>4</v>
      </c>
      <c r="F23" s="109">
        <v>5</v>
      </c>
      <c r="G23" s="109">
        <v>26</v>
      </c>
      <c r="H23" s="109">
        <v>1</v>
      </c>
      <c r="I23" s="109">
        <v>2</v>
      </c>
      <c r="J23" s="109">
        <v>9</v>
      </c>
      <c r="K23" s="109">
        <v>0</v>
      </c>
      <c r="L23" s="109">
        <v>0</v>
      </c>
      <c r="M23" s="109">
        <v>0</v>
      </c>
      <c r="N23" s="109">
        <v>0</v>
      </c>
      <c r="O23" s="109">
        <v>0</v>
      </c>
      <c r="P23" s="109">
        <v>2</v>
      </c>
      <c r="Q23" s="110">
        <v>6</v>
      </c>
    </row>
    <row r="24" spans="1:17" ht="13.5" customHeight="1" thickBot="1" x14ac:dyDescent="0.2">
      <c r="A24" s="264"/>
      <c r="B24" s="150"/>
      <c r="C24" s="18"/>
      <c r="D24" s="195"/>
      <c r="E24" s="111">
        <v>11.428571428571429</v>
      </c>
      <c r="F24" s="112">
        <v>14.285714285714285</v>
      </c>
      <c r="G24" s="112">
        <v>74.285714285714292</v>
      </c>
      <c r="H24" s="112">
        <v>2.8571428571428572</v>
      </c>
      <c r="I24" s="112">
        <v>5.7142857142857144</v>
      </c>
      <c r="J24" s="112">
        <v>25.714285714285712</v>
      </c>
      <c r="K24" s="112">
        <v>0</v>
      </c>
      <c r="L24" s="112">
        <v>0</v>
      </c>
      <c r="M24" s="112">
        <v>0</v>
      </c>
      <c r="N24" s="112">
        <v>0</v>
      </c>
      <c r="O24" s="112">
        <v>0</v>
      </c>
      <c r="P24" s="112">
        <v>5.7142857142857144</v>
      </c>
      <c r="Q24" s="113">
        <v>17.142857142857142</v>
      </c>
    </row>
    <row r="25" spans="1:17" s="57" customFormat="1" ht="13.5" customHeight="1" x14ac:dyDescent="0.15">
      <c r="A25" s="265" t="s">
        <v>44</v>
      </c>
      <c r="B25" s="55" t="s">
        <v>3</v>
      </c>
      <c r="C25" s="60"/>
      <c r="D25" s="196">
        <v>119</v>
      </c>
      <c r="E25" s="102">
        <v>8</v>
      </c>
      <c r="F25" s="103">
        <v>44</v>
      </c>
      <c r="G25" s="103">
        <v>101</v>
      </c>
      <c r="H25" s="103">
        <v>13</v>
      </c>
      <c r="I25" s="103">
        <v>4</v>
      </c>
      <c r="J25" s="103">
        <v>15</v>
      </c>
      <c r="K25" s="103">
        <v>1</v>
      </c>
      <c r="L25" s="103">
        <v>5</v>
      </c>
      <c r="M25" s="103">
        <v>1</v>
      </c>
      <c r="N25" s="103">
        <v>2</v>
      </c>
      <c r="O25" s="103">
        <v>0</v>
      </c>
      <c r="P25" s="103">
        <v>3</v>
      </c>
      <c r="Q25" s="104">
        <v>3</v>
      </c>
    </row>
    <row r="26" spans="1:17" ht="13.5" customHeight="1" x14ac:dyDescent="0.15">
      <c r="A26" s="263"/>
      <c r="B26" s="56"/>
      <c r="D26" s="191"/>
      <c r="E26" s="219">
        <v>6.7226890756302522</v>
      </c>
      <c r="F26" s="220">
        <v>36.97478991596639</v>
      </c>
      <c r="G26" s="220">
        <v>84.87394957983193</v>
      </c>
      <c r="H26" s="220">
        <v>10.92436974789916</v>
      </c>
      <c r="I26" s="220">
        <v>3.3613445378151261</v>
      </c>
      <c r="J26" s="220">
        <v>12.605042016806722</v>
      </c>
      <c r="K26" s="106">
        <v>0.84033613445378152</v>
      </c>
      <c r="L26" s="106">
        <v>4.2016806722689077</v>
      </c>
      <c r="M26" s="106">
        <v>0.84033613445378152</v>
      </c>
      <c r="N26" s="106">
        <v>1.680672268907563</v>
      </c>
      <c r="O26" s="106">
        <v>0</v>
      </c>
      <c r="P26" s="106">
        <v>2.5210084033613445</v>
      </c>
      <c r="Q26" s="107">
        <v>2.5210084033613445</v>
      </c>
    </row>
    <row r="27" spans="1:17" s="57" customFormat="1" ht="13.5" customHeight="1" x14ac:dyDescent="0.15">
      <c r="A27" s="263"/>
      <c r="B27" s="149" t="s">
        <v>4</v>
      </c>
      <c r="C27" s="229"/>
      <c r="D27" s="207">
        <v>208</v>
      </c>
      <c r="E27" s="230">
        <v>13</v>
      </c>
      <c r="F27" s="231">
        <v>68</v>
      </c>
      <c r="G27" s="231">
        <v>174</v>
      </c>
      <c r="H27" s="231">
        <v>11</v>
      </c>
      <c r="I27" s="231">
        <v>5</v>
      </c>
      <c r="J27" s="231">
        <v>50</v>
      </c>
      <c r="K27" s="109">
        <v>7</v>
      </c>
      <c r="L27" s="109">
        <v>3</v>
      </c>
      <c r="M27" s="109">
        <v>1</v>
      </c>
      <c r="N27" s="109">
        <v>1</v>
      </c>
      <c r="O27" s="109">
        <v>2</v>
      </c>
      <c r="P27" s="109">
        <v>4</v>
      </c>
      <c r="Q27" s="110">
        <v>17</v>
      </c>
    </row>
    <row r="28" spans="1:17" ht="13.5" customHeight="1" x14ac:dyDescent="0.15">
      <c r="A28" s="263"/>
      <c r="B28" s="56"/>
      <c r="D28" s="191"/>
      <c r="E28" s="219">
        <v>6.25</v>
      </c>
      <c r="F28" s="220">
        <v>32.692307692307693</v>
      </c>
      <c r="G28" s="220">
        <v>83.65384615384616</v>
      </c>
      <c r="H28" s="220">
        <v>5.2884615384615383</v>
      </c>
      <c r="I28" s="220">
        <v>2.4038461538461542</v>
      </c>
      <c r="J28" s="220">
        <v>24.03846153846154</v>
      </c>
      <c r="K28" s="106">
        <v>3.3653846153846154</v>
      </c>
      <c r="L28" s="106">
        <v>1.4423076923076923</v>
      </c>
      <c r="M28" s="106">
        <v>0.48076923076923078</v>
      </c>
      <c r="N28" s="106">
        <v>0.48076923076923078</v>
      </c>
      <c r="O28" s="106">
        <v>0.96153846153846156</v>
      </c>
      <c r="P28" s="106">
        <v>1.9230769230769231</v>
      </c>
      <c r="Q28" s="107">
        <v>8.1730769230769234</v>
      </c>
    </row>
    <row r="29" spans="1:17" s="57" customFormat="1" ht="13.5" customHeight="1" x14ac:dyDescent="0.15">
      <c r="A29" s="263"/>
      <c r="B29" s="149" t="s">
        <v>5</v>
      </c>
      <c r="C29" s="229"/>
      <c r="D29" s="207">
        <v>358</v>
      </c>
      <c r="E29" s="230">
        <v>27</v>
      </c>
      <c r="F29" s="231">
        <v>90</v>
      </c>
      <c r="G29" s="231">
        <v>321</v>
      </c>
      <c r="H29" s="231">
        <v>14</v>
      </c>
      <c r="I29" s="231">
        <v>15</v>
      </c>
      <c r="J29" s="231">
        <v>73</v>
      </c>
      <c r="K29" s="109">
        <v>9</v>
      </c>
      <c r="L29" s="109">
        <v>8</v>
      </c>
      <c r="M29" s="109">
        <v>0</v>
      </c>
      <c r="N29" s="109">
        <v>3</v>
      </c>
      <c r="O29" s="109">
        <v>3</v>
      </c>
      <c r="P29" s="109">
        <v>13</v>
      </c>
      <c r="Q29" s="110">
        <v>17</v>
      </c>
    </row>
    <row r="30" spans="1:17" ht="13.5" customHeight="1" x14ac:dyDescent="0.15">
      <c r="A30" s="263"/>
      <c r="B30" s="148"/>
      <c r="C30" s="17"/>
      <c r="D30" s="197"/>
      <c r="E30" s="105">
        <v>7.5418994413407825</v>
      </c>
      <c r="F30" s="106">
        <v>25.139664804469277</v>
      </c>
      <c r="G30" s="106">
        <v>89.664804469273747</v>
      </c>
      <c r="H30" s="106">
        <v>3.9106145251396649</v>
      </c>
      <c r="I30" s="106">
        <v>4.1899441340782122</v>
      </c>
      <c r="J30" s="106">
        <v>20.391061452513966</v>
      </c>
      <c r="K30" s="106">
        <v>2.5139664804469275</v>
      </c>
      <c r="L30" s="106">
        <v>2.2346368715083798</v>
      </c>
      <c r="M30" s="106">
        <v>0</v>
      </c>
      <c r="N30" s="106">
        <v>0.83798882681564246</v>
      </c>
      <c r="O30" s="106">
        <v>0.83798882681564246</v>
      </c>
      <c r="P30" s="106">
        <v>3.6312849162011176</v>
      </c>
      <c r="Q30" s="107">
        <v>4.7486033519553068</v>
      </c>
    </row>
    <row r="31" spans="1:17" s="57" customFormat="1" ht="13.5" customHeight="1" x14ac:dyDescent="0.15">
      <c r="A31" s="263"/>
      <c r="B31" s="149" t="s">
        <v>6</v>
      </c>
      <c r="C31" s="229"/>
      <c r="D31" s="207">
        <v>457</v>
      </c>
      <c r="E31" s="230">
        <v>14</v>
      </c>
      <c r="F31" s="231">
        <v>94</v>
      </c>
      <c r="G31" s="231">
        <v>369</v>
      </c>
      <c r="H31" s="231">
        <v>15</v>
      </c>
      <c r="I31" s="231">
        <v>13</v>
      </c>
      <c r="J31" s="231">
        <v>129</v>
      </c>
      <c r="K31" s="109">
        <v>9</v>
      </c>
      <c r="L31" s="109">
        <v>10</v>
      </c>
      <c r="M31" s="109">
        <v>3</v>
      </c>
      <c r="N31" s="109">
        <v>8</v>
      </c>
      <c r="O31" s="109">
        <v>17</v>
      </c>
      <c r="P31" s="109">
        <v>17</v>
      </c>
      <c r="Q31" s="110">
        <v>54</v>
      </c>
    </row>
    <row r="32" spans="1:17" ht="13.5" customHeight="1" x14ac:dyDescent="0.15">
      <c r="A32" s="263"/>
      <c r="B32" s="148"/>
      <c r="C32" s="17"/>
      <c r="D32" s="197"/>
      <c r="E32" s="105">
        <v>3.0634573304157549</v>
      </c>
      <c r="F32" s="106">
        <v>20.568927789934357</v>
      </c>
      <c r="G32" s="106">
        <v>80.743982494529547</v>
      </c>
      <c r="H32" s="106">
        <v>3.2822757111597372</v>
      </c>
      <c r="I32" s="106">
        <v>2.8446389496717726</v>
      </c>
      <c r="J32" s="106">
        <v>28.227571115973742</v>
      </c>
      <c r="K32" s="106">
        <v>1.9693654266958425</v>
      </c>
      <c r="L32" s="106">
        <v>2.1881838074398248</v>
      </c>
      <c r="M32" s="106">
        <v>0.65645514223194745</v>
      </c>
      <c r="N32" s="106">
        <v>1.7505470459518599</v>
      </c>
      <c r="O32" s="106">
        <v>3.7199124726477026</v>
      </c>
      <c r="P32" s="106">
        <v>3.7199124726477026</v>
      </c>
      <c r="Q32" s="107">
        <v>11.816192560175056</v>
      </c>
    </row>
    <row r="33" spans="1:17" s="57" customFormat="1" ht="13.5" customHeight="1" x14ac:dyDescent="0.15">
      <c r="A33" s="263"/>
      <c r="B33" s="149" t="s">
        <v>7</v>
      </c>
      <c r="C33" s="229"/>
      <c r="D33" s="207">
        <v>531</v>
      </c>
      <c r="E33" s="230">
        <v>39</v>
      </c>
      <c r="F33" s="231">
        <v>116</v>
      </c>
      <c r="G33" s="231">
        <v>411</v>
      </c>
      <c r="H33" s="231">
        <v>16</v>
      </c>
      <c r="I33" s="231">
        <v>16</v>
      </c>
      <c r="J33" s="231">
        <v>160</v>
      </c>
      <c r="K33" s="109">
        <v>18</v>
      </c>
      <c r="L33" s="109">
        <v>3</v>
      </c>
      <c r="M33" s="109">
        <v>3</v>
      </c>
      <c r="N33" s="109">
        <v>7</v>
      </c>
      <c r="O33" s="109">
        <v>20</v>
      </c>
      <c r="P33" s="109">
        <v>15</v>
      </c>
      <c r="Q33" s="110">
        <v>69</v>
      </c>
    </row>
    <row r="34" spans="1:17" ht="13.5" customHeight="1" x14ac:dyDescent="0.15">
      <c r="A34" s="263"/>
      <c r="B34" s="148"/>
      <c r="C34" s="17"/>
      <c r="D34" s="197"/>
      <c r="E34" s="105">
        <v>7.3446327683615822</v>
      </c>
      <c r="F34" s="106">
        <v>21.84557438794727</v>
      </c>
      <c r="G34" s="106">
        <v>77.401129943502823</v>
      </c>
      <c r="H34" s="106">
        <v>3.0131826741996233</v>
      </c>
      <c r="I34" s="106">
        <v>3.0131826741996233</v>
      </c>
      <c r="J34" s="106">
        <v>30.131826741996232</v>
      </c>
      <c r="K34" s="106">
        <v>3.3898305084745761</v>
      </c>
      <c r="L34" s="106">
        <v>0.56497175141242939</v>
      </c>
      <c r="M34" s="106">
        <v>0.56497175141242939</v>
      </c>
      <c r="N34" s="106">
        <v>1.3182674199623352</v>
      </c>
      <c r="O34" s="106">
        <v>3.766478342749529</v>
      </c>
      <c r="P34" s="106">
        <v>2.8248587570621471</v>
      </c>
      <c r="Q34" s="107">
        <v>12.994350282485875</v>
      </c>
    </row>
    <row r="35" spans="1:17" s="57" customFormat="1" ht="13.5" customHeight="1" x14ac:dyDescent="0.15">
      <c r="A35" s="263"/>
      <c r="B35" s="149" t="s">
        <v>45</v>
      </c>
      <c r="C35" s="229"/>
      <c r="D35" s="207">
        <v>750</v>
      </c>
      <c r="E35" s="230">
        <v>48</v>
      </c>
      <c r="F35" s="231">
        <v>122</v>
      </c>
      <c r="G35" s="231">
        <v>529</v>
      </c>
      <c r="H35" s="231">
        <v>26</v>
      </c>
      <c r="I35" s="231">
        <v>30</v>
      </c>
      <c r="J35" s="231">
        <v>203</v>
      </c>
      <c r="K35" s="109">
        <v>26</v>
      </c>
      <c r="L35" s="109">
        <v>5</v>
      </c>
      <c r="M35" s="109">
        <v>21</v>
      </c>
      <c r="N35" s="109">
        <v>15</v>
      </c>
      <c r="O35" s="109">
        <v>42</v>
      </c>
      <c r="P35" s="109">
        <v>20</v>
      </c>
      <c r="Q35" s="110">
        <v>120</v>
      </c>
    </row>
    <row r="36" spans="1:17" ht="13.5" customHeight="1" x14ac:dyDescent="0.15">
      <c r="A36" s="263"/>
      <c r="B36" s="148"/>
      <c r="C36" s="17"/>
      <c r="D36" s="197"/>
      <c r="E36" s="105">
        <v>6.4</v>
      </c>
      <c r="F36" s="106">
        <v>16.266666666666666</v>
      </c>
      <c r="G36" s="106">
        <v>70.533333333333331</v>
      </c>
      <c r="H36" s="106">
        <v>3.4666666666666663</v>
      </c>
      <c r="I36" s="106">
        <v>4</v>
      </c>
      <c r="J36" s="106">
        <v>27.066666666666666</v>
      </c>
      <c r="K36" s="106">
        <v>3.4666666666666663</v>
      </c>
      <c r="L36" s="106">
        <v>0.66666666666666674</v>
      </c>
      <c r="M36" s="106">
        <v>2.8000000000000003</v>
      </c>
      <c r="N36" s="106">
        <v>2</v>
      </c>
      <c r="O36" s="106">
        <v>5.6000000000000005</v>
      </c>
      <c r="P36" s="106">
        <v>2.666666666666667</v>
      </c>
      <c r="Q36" s="107">
        <v>16</v>
      </c>
    </row>
    <row r="37" spans="1:17" s="57" customFormat="1" ht="13.5" customHeight="1" x14ac:dyDescent="0.15">
      <c r="A37" s="263"/>
      <c r="B37" s="56" t="s">
        <v>46</v>
      </c>
      <c r="D37" s="191">
        <v>32</v>
      </c>
      <c r="E37" s="108">
        <v>4</v>
      </c>
      <c r="F37" s="109">
        <v>3</v>
      </c>
      <c r="G37" s="109">
        <v>23</v>
      </c>
      <c r="H37" s="109">
        <v>1</v>
      </c>
      <c r="I37" s="109">
        <v>2</v>
      </c>
      <c r="J37" s="109">
        <v>9</v>
      </c>
      <c r="K37" s="109">
        <v>0</v>
      </c>
      <c r="L37" s="109">
        <v>0</v>
      </c>
      <c r="M37" s="109">
        <v>0</v>
      </c>
      <c r="N37" s="109">
        <v>0</v>
      </c>
      <c r="O37" s="109">
        <v>0</v>
      </c>
      <c r="P37" s="109">
        <v>2</v>
      </c>
      <c r="Q37" s="110">
        <v>6</v>
      </c>
    </row>
    <row r="38" spans="1:17" ht="13.5" customHeight="1" thickBot="1" x14ac:dyDescent="0.2">
      <c r="A38" s="263"/>
      <c r="B38" s="56"/>
      <c r="D38" s="192"/>
      <c r="E38" s="111">
        <v>12.5</v>
      </c>
      <c r="F38" s="112">
        <v>9.375</v>
      </c>
      <c r="G38" s="112">
        <v>71.875</v>
      </c>
      <c r="H38" s="112">
        <v>3.125</v>
      </c>
      <c r="I38" s="112">
        <v>6.25</v>
      </c>
      <c r="J38" s="112">
        <v>28.125</v>
      </c>
      <c r="K38" s="112">
        <v>0</v>
      </c>
      <c r="L38" s="112">
        <v>0</v>
      </c>
      <c r="M38" s="112">
        <v>0</v>
      </c>
      <c r="N38" s="112">
        <v>0</v>
      </c>
      <c r="O38" s="112">
        <v>0</v>
      </c>
      <c r="P38" s="112">
        <v>6.25</v>
      </c>
      <c r="Q38" s="113">
        <v>18.75</v>
      </c>
    </row>
    <row r="39" spans="1:17" s="57" customFormat="1" ht="13.5" customHeight="1" x14ac:dyDescent="0.15">
      <c r="A39" s="265" t="s">
        <v>47</v>
      </c>
      <c r="B39" s="55" t="s">
        <v>49</v>
      </c>
      <c r="C39" s="217"/>
      <c r="D39" s="190">
        <v>365</v>
      </c>
      <c r="E39" s="108">
        <v>24</v>
      </c>
      <c r="F39" s="109">
        <v>98</v>
      </c>
      <c r="G39" s="109">
        <v>305</v>
      </c>
      <c r="H39" s="109">
        <v>37</v>
      </c>
      <c r="I39" s="109">
        <v>9</v>
      </c>
      <c r="J39" s="109">
        <v>63</v>
      </c>
      <c r="K39" s="109">
        <v>7</v>
      </c>
      <c r="L39" s="109">
        <v>14</v>
      </c>
      <c r="M39" s="109">
        <v>1</v>
      </c>
      <c r="N39" s="109">
        <v>4</v>
      </c>
      <c r="O39" s="109">
        <v>6</v>
      </c>
      <c r="P39" s="109">
        <v>10</v>
      </c>
      <c r="Q39" s="110">
        <v>28</v>
      </c>
    </row>
    <row r="40" spans="1:17" ht="13.5" customHeight="1" x14ac:dyDescent="0.15">
      <c r="A40" s="263"/>
      <c r="B40" s="56"/>
      <c r="C40" s="218"/>
      <c r="D40" s="190"/>
      <c r="E40" s="219">
        <v>6.5753424657534243</v>
      </c>
      <c r="F40" s="220">
        <v>26.849315068493151</v>
      </c>
      <c r="G40" s="220">
        <v>83.561643835616437</v>
      </c>
      <c r="H40" s="220">
        <v>10.136986301369863</v>
      </c>
      <c r="I40" s="220">
        <v>2.4657534246575343</v>
      </c>
      <c r="J40" s="220">
        <v>17.260273972602739</v>
      </c>
      <c r="K40" s="106">
        <v>1.9178082191780823</v>
      </c>
      <c r="L40" s="106">
        <v>3.8356164383561646</v>
      </c>
      <c r="M40" s="106">
        <v>0.27397260273972601</v>
      </c>
      <c r="N40" s="106">
        <v>1.095890410958904</v>
      </c>
      <c r="O40" s="106">
        <v>1.6438356164383561</v>
      </c>
      <c r="P40" s="106">
        <v>2.7397260273972601</v>
      </c>
      <c r="Q40" s="107">
        <v>7.6712328767123292</v>
      </c>
    </row>
    <row r="41" spans="1:17" s="57" customFormat="1" ht="13.5" customHeight="1" x14ac:dyDescent="0.15">
      <c r="A41" s="263"/>
      <c r="B41" s="149" t="s">
        <v>51</v>
      </c>
      <c r="C41" s="246"/>
      <c r="D41" s="206">
        <v>1728</v>
      </c>
      <c r="E41" s="230">
        <v>102</v>
      </c>
      <c r="F41" s="231">
        <v>376</v>
      </c>
      <c r="G41" s="231">
        <v>1364</v>
      </c>
      <c r="H41" s="231">
        <v>42</v>
      </c>
      <c r="I41" s="231">
        <v>62</v>
      </c>
      <c r="J41" s="231">
        <v>492</v>
      </c>
      <c r="K41" s="109">
        <v>53</v>
      </c>
      <c r="L41" s="109">
        <v>15</v>
      </c>
      <c r="M41" s="109">
        <v>21</v>
      </c>
      <c r="N41" s="109">
        <v>27</v>
      </c>
      <c r="O41" s="109">
        <v>69</v>
      </c>
      <c r="P41" s="109">
        <v>47</v>
      </c>
      <c r="Q41" s="110">
        <v>203</v>
      </c>
    </row>
    <row r="42" spans="1:17" ht="13.5" customHeight="1" x14ac:dyDescent="0.15">
      <c r="A42" s="263"/>
      <c r="B42" s="148"/>
      <c r="C42" s="243"/>
      <c r="D42" s="194"/>
      <c r="E42" s="105">
        <v>5.9027777777777777</v>
      </c>
      <c r="F42" s="106">
        <v>21.75925925925926</v>
      </c>
      <c r="G42" s="106">
        <v>78.93518518518519</v>
      </c>
      <c r="H42" s="106">
        <v>2.4305555555555558</v>
      </c>
      <c r="I42" s="106">
        <v>3.5879629629629628</v>
      </c>
      <c r="J42" s="106">
        <v>28.472222222222221</v>
      </c>
      <c r="K42" s="106">
        <v>3.0671296296296298</v>
      </c>
      <c r="L42" s="106">
        <v>0.86805555555555558</v>
      </c>
      <c r="M42" s="106">
        <v>1.2152777777777779</v>
      </c>
      <c r="N42" s="106">
        <v>1.5625</v>
      </c>
      <c r="O42" s="106">
        <v>3.9930555555555554</v>
      </c>
      <c r="P42" s="106">
        <v>2.7199074074074074</v>
      </c>
      <c r="Q42" s="107">
        <v>11.747685185185185</v>
      </c>
    </row>
    <row r="43" spans="1:17" s="57" customFormat="1" ht="13.5" customHeight="1" x14ac:dyDescent="0.15">
      <c r="A43" s="263"/>
      <c r="B43" s="149" t="s">
        <v>52</v>
      </c>
      <c r="C43" s="246"/>
      <c r="D43" s="206">
        <v>317</v>
      </c>
      <c r="E43" s="230">
        <v>23</v>
      </c>
      <c r="F43" s="231">
        <v>58</v>
      </c>
      <c r="G43" s="231">
        <v>226</v>
      </c>
      <c r="H43" s="231">
        <v>16</v>
      </c>
      <c r="I43" s="231">
        <v>11</v>
      </c>
      <c r="J43" s="231">
        <v>74</v>
      </c>
      <c r="K43" s="109">
        <v>10</v>
      </c>
      <c r="L43" s="109">
        <v>5</v>
      </c>
      <c r="M43" s="109">
        <v>7</v>
      </c>
      <c r="N43" s="109">
        <v>5</v>
      </c>
      <c r="O43" s="109">
        <v>8</v>
      </c>
      <c r="P43" s="109">
        <v>15</v>
      </c>
      <c r="Q43" s="110">
        <v>47</v>
      </c>
    </row>
    <row r="44" spans="1:17" ht="13.5" customHeight="1" x14ac:dyDescent="0.15">
      <c r="A44" s="263"/>
      <c r="B44" s="148"/>
      <c r="C44" s="243"/>
      <c r="D44" s="194"/>
      <c r="E44" s="105">
        <v>7.2555205047318623</v>
      </c>
      <c r="F44" s="106">
        <v>18.296529968454259</v>
      </c>
      <c r="G44" s="106">
        <v>71.293375394321771</v>
      </c>
      <c r="H44" s="106">
        <v>5.0473186119873814</v>
      </c>
      <c r="I44" s="106">
        <v>3.4700315457413247</v>
      </c>
      <c r="J44" s="106">
        <v>23.343848580441641</v>
      </c>
      <c r="K44" s="106">
        <v>3.1545741324921135</v>
      </c>
      <c r="L44" s="106">
        <v>1.5772870662460567</v>
      </c>
      <c r="M44" s="106">
        <v>2.2082018927444795</v>
      </c>
      <c r="N44" s="106">
        <v>1.5772870662460567</v>
      </c>
      <c r="O44" s="106">
        <v>2.5236593059936907</v>
      </c>
      <c r="P44" s="106">
        <v>4.7318611987381702</v>
      </c>
      <c r="Q44" s="107">
        <v>14.826498422712934</v>
      </c>
    </row>
    <row r="45" spans="1:17" s="57" customFormat="1" ht="13.5" customHeight="1" x14ac:dyDescent="0.15">
      <c r="A45" s="263"/>
      <c r="B45" s="56" t="s">
        <v>72</v>
      </c>
      <c r="C45" s="244"/>
      <c r="D45" s="190">
        <v>45</v>
      </c>
      <c r="E45" s="108">
        <v>4</v>
      </c>
      <c r="F45" s="109">
        <v>5</v>
      </c>
      <c r="G45" s="109">
        <v>33</v>
      </c>
      <c r="H45" s="109">
        <v>1</v>
      </c>
      <c r="I45" s="109">
        <v>3</v>
      </c>
      <c r="J45" s="109">
        <v>10</v>
      </c>
      <c r="K45" s="109">
        <v>0</v>
      </c>
      <c r="L45" s="109">
        <v>0</v>
      </c>
      <c r="M45" s="109">
        <v>0</v>
      </c>
      <c r="N45" s="109">
        <v>0</v>
      </c>
      <c r="O45" s="109">
        <v>1</v>
      </c>
      <c r="P45" s="109">
        <v>2</v>
      </c>
      <c r="Q45" s="110">
        <v>8</v>
      </c>
    </row>
    <row r="46" spans="1:17" ht="13.5" customHeight="1" thickBot="1" x14ac:dyDescent="0.2">
      <c r="A46" s="264"/>
      <c r="B46" s="150"/>
      <c r="C46" s="245"/>
      <c r="D46" s="195"/>
      <c r="E46" s="111">
        <v>8.8888888888888893</v>
      </c>
      <c r="F46" s="112">
        <v>11.111111111111111</v>
      </c>
      <c r="G46" s="112">
        <v>73.333333333333329</v>
      </c>
      <c r="H46" s="112">
        <v>2.2222222222222223</v>
      </c>
      <c r="I46" s="112">
        <v>6.666666666666667</v>
      </c>
      <c r="J46" s="112">
        <v>22.222222222222221</v>
      </c>
      <c r="K46" s="112">
        <v>0</v>
      </c>
      <c r="L46" s="112">
        <v>0</v>
      </c>
      <c r="M46" s="112">
        <v>0</v>
      </c>
      <c r="N46" s="112">
        <v>0</v>
      </c>
      <c r="O46" s="112">
        <v>2.2222222222222223</v>
      </c>
      <c r="P46" s="112">
        <v>4.4444444444444446</v>
      </c>
      <c r="Q46" s="113">
        <v>17.777777777777779</v>
      </c>
    </row>
    <row r="47" spans="1:17" s="57" customFormat="1" ht="13.5" customHeight="1" x14ac:dyDescent="0.15">
      <c r="A47" s="265" t="s">
        <v>224</v>
      </c>
      <c r="B47" s="55" t="s">
        <v>54</v>
      </c>
      <c r="C47" s="217"/>
      <c r="D47" s="190">
        <v>95</v>
      </c>
      <c r="E47" s="108">
        <v>7</v>
      </c>
      <c r="F47" s="109">
        <v>37</v>
      </c>
      <c r="G47" s="109">
        <v>81</v>
      </c>
      <c r="H47" s="109">
        <v>9</v>
      </c>
      <c r="I47" s="109">
        <v>1</v>
      </c>
      <c r="J47" s="109">
        <v>11</v>
      </c>
      <c r="K47" s="109">
        <v>1</v>
      </c>
      <c r="L47" s="109">
        <v>4</v>
      </c>
      <c r="M47" s="109">
        <v>0</v>
      </c>
      <c r="N47" s="109">
        <v>2</v>
      </c>
      <c r="O47" s="109">
        <v>0</v>
      </c>
      <c r="P47" s="109">
        <v>3</v>
      </c>
      <c r="Q47" s="110">
        <v>2</v>
      </c>
    </row>
    <row r="48" spans="1:17" ht="13.5" customHeight="1" x14ac:dyDescent="0.15">
      <c r="A48" s="263"/>
      <c r="B48" s="56"/>
      <c r="C48" s="218"/>
      <c r="D48" s="190"/>
      <c r="E48" s="219">
        <v>7.3684210526315779</v>
      </c>
      <c r="F48" s="220">
        <v>38.94736842105263</v>
      </c>
      <c r="G48" s="220">
        <v>85.263157894736835</v>
      </c>
      <c r="H48" s="220">
        <v>9.4736842105263168</v>
      </c>
      <c r="I48" s="220">
        <v>1.0526315789473684</v>
      </c>
      <c r="J48" s="220">
        <v>11.578947368421053</v>
      </c>
      <c r="K48" s="106">
        <v>1.0526315789473684</v>
      </c>
      <c r="L48" s="106">
        <v>4.2105263157894735</v>
      </c>
      <c r="M48" s="106">
        <v>0</v>
      </c>
      <c r="N48" s="106">
        <v>2.1052631578947367</v>
      </c>
      <c r="O48" s="106">
        <v>0</v>
      </c>
      <c r="P48" s="106">
        <v>3.1578947368421053</v>
      </c>
      <c r="Q48" s="107">
        <v>2.1052631578947367</v>
      </c>
    </row>
    <row r="49" spans="1:17" s="57" customFormat="1" ht="13.5" customHeight="1" x14ac:dyDescent="0.15">
      <c r="A49" s="263"/>
      <c r="B49" s="149" t="s">
        <v>393</v>
      </c>
      <c r="C49" s="246"/>
      <c r="D49" s="206">
        <v>332</v>
      </c>
      <c r="E49" s="230">
        <v>20</v>
      </c>
      <c r="F49" s="231">
        <v>72</v>
      </c>
      <c r="G49" s="231">
        <v>275</v>
      </c>
      <c r="H49" s="231">
        <v>30</v>
      </c>
      <c r="I49" s="231">
        <v>8</v>
      </c>
      <c r="J49" s="231">
        <v>64</v>
      </c>
      <c r="K49" s="109">
        <v>3</v>
      </c>
      <c r="L49" s="109">
        <v>10</v>
      </c>
      <c r="M49" s="109">
        <v>1</v>
      </c>
      <c r="N49" s="109">
        <v>2</v>
      </c>
      <c r="O49" s="109">
        <v>9</v>
      </c>
      <c r="P49" s="109">
        <v>12</v>
      </c>
      <c r="Q49" s="110">
        <v>33</v>
      </c>
    </row>
    <row r="50" spans="1:17" ht="13.5" customHeight="1" x14ac:dyDescent="0.15">
      <c r="A50" s="263"/>
      <c r="B50" s="148"/>
      <c r="C50" s="243"/>
      <c r="D50" s="194"/>
      <c r="E50" s="105">
        <v>6.024096385542169</v>
      </c>
      <c r="F50" s="106">
        <v>21.686746987951807</v>
      </c>
      <c r="G50" s="106">
        <v>82.831325301204814</v>
      </c>
      <c r="H50" s="106">
        <v>9.0361445783132535</v>
      </c>
      <c r="I50" s="106">
        <v>2.4096385542168677</v>
      </c>
      <c r="J50" s="106">
        <v>19.277108433734941</v>
      </c>
      <c r="K50" s="106">
        <v>0.90361445783132521</v>
      </c>
      <c r="L50" s="106">
        <v>3.0120481927710845</v>
      </c>
      <c r="M50" s="106">
        <v>0.30120481927710846</v>
      </c>
      <c r="N50" s="106">
        <v>0.60240963855421692</v>
      </c>
      <c r="O50" s="106">
        <v>2.7108433734939759</v>
      </c>
      <c r="P50" s="106">
        <v>3.6144578313253009</v>
      </c>
      <c r="Q50" s="107">
        <v>9.9397590361445776</v>
      </c>
    </row>
    <row r="51" spans="1:17" s="57" customFormat="1" ht="13.5" customHeight="1" x14ac:dyDescent="0.15">
      <c r="A51" s="263"/>
      <c r="B51" s="149" t="s">
        <v>56</v>
      </c>
      <c r="C51" s="246"/>
      <c r="D51" s="206">
        <v>216</v>
      </c>
      <c r="E51" s="230">
        <v>18</v>
      </c>
      <c r="F51" s="231">
        <v>54</v>
      </c>
      <c r="G51" s="231">
        <v>177</v>
      </c>
      <c r="H51" s="231">
        <v>8</v>
      </c>
      <c r="I51" s="231">
        <v>11</v>
      </c>
      <c r="J51" s="231">
        <v>63</v>
      </c>
      <c r="K51" s="109">
        <v>4</v>
      </c>
      <c r="L51" s="109">
        <v>1</v>
      </c>
      <c r="M51" s="109">
        <v>0</v>
      </c>
      <c r="N51" s="109">
        <v>2</v>
      </c>
      <c r="O51" s="109">
        <v>4</v>
      </c>
      <c r="P51" s="109">
        <v>4</v>
      </c>
      <c r="Q51" s="110">
        <v>23</v>
      </c>
    </row>
    <row r="52" spans="1:17" ht="13.5" customHeight="1" x14ac:dyDescent="0.15">
      <c r="A52" s="263"/>
      <c r="B52" s="148"/>
      <c r="C52" s="243"/>
      <c r="D52" s="194"/>
      <c r="E52" s="105">
        <v>8.3333333333333321</v>
      </c>
      <c r="F52" s="106">
        <v>25</v>
      </c>
      <c r="G52" s="106">
        <v>81.944444444444443</v>
      </c>
      <c r="H52" s="106">
        <v>3.7037037037037033</v>
      </c>
      <c r="I52" s="106">
        <v>5.0925925925925926</v>
      </c>
      <c r="J52" s="106">
        <v>29.166666666666668</v>
      </c>
      <c r="K52" s="106">
        <v>1.8518518518518516</v>
      </c>
      <c r="L52" s="106">
        <v>0.46296296296296291</v>
      </c>
      <c r="M52" s="106">
        <v>0</v>
      </c>
      <c r="N52" s="106">
        <v>0.92592592592592582</v>
      </c>
      <c r="O52" s="106">
        <v>1.8518518518518516</v>
      </c>
      <c r="P52" s="106">
        <v>1.8518518518518516</v>
      </c>
      <c r="Q52" s="107">
        <v>10.648148148148149</v>
      </c>
    </row>
    <row r="53" spans="1:17" s="57" customFormat="1" ht="13.5" customHeight="1" x14ac:dyDescent="0.15">
      <c r="A53" s="263"/>
      <c r="B53" s="149" t="s">
        <v>58</v>
      </c>
      <c r="C53" s="246"/>
      <c r="D53" s="206">
        <v>177</v>
      </c>
      <c r="E53" s="230">
        <v>10</v>
      </c>
      <c r="F53" s="231">
        <v>47</v>
      </c>
      <c r="G53" s="231">
        <v>148</v>
      </c>
      <c r="H53" s="231">
        <v>0</v>
      </c>
      <c r="I53" s="231">
        <v>10</v>
      </c>
      <c r="J53" s="231">
        <v>44</v>
      </c>
      <c r="K53" s="109">
        <v>8</v>
      </c>
      <c r="L53" s="109">
        <v>1</v>
      </c>
      <c r="M53" s="109">
        <v>1</v>
      </c>
      <c r="N53" s="109">
        <v>2</v>
      </c>
      <c r="O53" s="109">
        <v>3</v>
      </c>
      <c r="P53" s="109">
        <v>7</v>
      </c>
      <c r="Q53" s="110">
        <v>15</v>
      </c>
    </row>
    <row r="54" spans="1:17" ht="13.5" customHeight="1" x14ac:dyDescent="0.15">
      <c r="A54" s="263"/>
      <c r="B54" s="148"/>
      <c r="C54" s="243"/>
      <c r="D54" s="194"/>
      <c r="E54" s="105">
        <v>5.6497175141242941</v>
      </c>
      <c r="F54" s="106">
        <v>26.55367231638418</v>
      </c>
      <c r="G54" s="106">
        <v>83.615819209039543</v>
      </c>
      <c r="H54" s="106">
        <v>0</v>
      </c>
      <c r="I54" s="106">
        <v>5.6497175141242941</v>
      </c>
      <c r="J54" s="106">
        <v>24.858757062146893</v>
      </c>
      <c r="K54" s="106">
        <v>4.5197740112994351</v>
      </c>
      <c r="L54" s="106">
        <v>0.56497175141242939</v>
      </c>
      <c r="M54" s="106">
        <v>0.56497175141242939</v>
      </c>
      <c r="N54" s="106">
        <v>1.1299435028248588</v>
      </c>
      <c r="O54" s="106">
        <v>1.6949152542372881</v>
      </c>
      <c r="P54" s="106">
        <v>3.9548022598870061</v>
      </c>
      <c r="Q54" s="107">
        <v>8.4745762711864394</v>
      </c>
    </row>
    <row r="55" spans="1:17" s="57" customFormat="1" ht="13.5" customHeight="1" x14ac:dyDescent="0.15">
      <c r="A55" s="263"/>
      <c r="B55" s="149" t="s">
        <v>60</v>
      </c>
      <c r="C55" s="246"/>
      <c r="D55" s="206">
        <v>396</v>
      </c>
      <c r="E55" s="230">
        <v>24</v>
      </c>
      <c r="F55" s="231">
        <v>109</v>
      </c>
      <c r="G55" s="231">
        <v>335</v>
      </c>
      <c r="H55" s="231">
        <v>10</v>
      </c>
      <c r="I55" s="231">
        <v>16</v>
      </c>
      <c r="J55" s="231">
        <v>85</v>
      </c>
      <c r="K55" s="109">
        <v>14</v>
      </c>
      <c r="L55" s="109">
        <v>7</v>
      </c>
      <c r="M55" s="109">
        <v>2</v>
      </c>
      <c r="N55" s="109">
        <v>4</v>
      </c>
      <c r="O55" s="109">
        <v>12</v>
      </c>
      <c r="P55" s="109">
        <v>12</v>
      </c>
      <c r="Q55" s="110">
        <v>30</v>
      </c>
    </row>
    <row r="56" spans="1:17" ht="13.5" customHeight="1" x14ac:dyDescent="0.15">
      <c r="A56" s="263"/>
      <c r="B56" s="148"/>
      <c r="C56" s="243"/>
      <c r="D56" s="194"/>
      <c r="E56" s="105">
        <v>6.0606060606060606</v>
      </c>
      <c r="F56" s="106">
        <v>27.525252525252526</v>
      </c>
      <c r="G56" s="106">
        <v>84.595959595959584</v>
      </c>
      <c r="H56" s="106">
        <v>2.5252525252525251</v>
      </c>
      <c r="I56" s="106">
        <v>4.0404040404040407</v>
      </c>
      <c r="J56" s="106">
        <v>21.464646464646464</v>
      </c>
      <c r="K56" s="106">
        <v>3.535353535353535</v>
      </c>
      <c r="L56" s="106">
        <v>1.7676767676767675</v>
      </c>
      <c r="M56" s="106">
        <v>0.50505050505050508</v>
      </c>
      <c r="N56" s="106">
        <v>1.0101010101010102</v>
      </c>
      <c r="O56" s="106">
        <v>3.0303030303030303</v>
      </c>
      <c r="P56" s="106">
        <v>3.0303030303030303</v>
      </c>
      <c r="Q56" s="107">
        <v>7.5757575757575761</v>
      </c>
    </row>
    <row r="57" spans="1:17" s="57" customFormat="1" ht="13.5" customHeight="1" x14ac:dyDescent="0.15">
      <c r="A57" s="263"/>
      <c r="B57" s="149" t="s">
        <v>62</v>
      </c>
      <c r="C57" s="246"/>
      <c r="D57" s="206">
        <v>207</v>
      </c>
      <c r="E57" s="230">
        <v>16</v>
      </c>
      <c r="F57" s="231">
        <v>56</v>
      </c>
      <c r="G57" s="231">
        <v>167</v>
      </c>
      <c r="H57" s="231">
        <v>9</v>
      </c>
      <c r="I57" s="231">
        <v>4</v>
      </c>
      <c r="J57" s="231">
        <v>59</v>
      </c>
      <c r="K57" s="109">
        <v>4</v>
      </c>
      <c r="L57" s="109">
        <v>5</v>
      </c>
      <c r="M57" s="109">
        <v>2</v>
      </c>
      <c r="N57" s="109">
        <v>3</v>
      </c>
      <c r="O57" s="109">
        <v>8</v>
      </c>
      <c r="P57" s="109">
        <v>5</v>
      </c>
      <c r="Q57" s="110">
        <v>17</v>
      </c>
    </row>
    <row r="58" spans="1:17" ht="13.5" customHeight="1" x14ac:dyDescent="0.15">
      <c r="A58" s="263"/>
      <c r="B58" s="148"/>
      <c r="C58" s="243"/>
      <c r="D58" s="194"/>
      <c r="E58" s="105">
        <v>7.7294685990338161</v>
      </c>
      <c r="F58" s="106">
        <v>27.053140096618357</v>
      </c>
      <c r="G58" s="106">
        <v>80.676328502415458</v>
      </c>
      <c r="H58" s="106">
        <v>4.3478260869565215</v>
      </c>
      <c r="I58" s="106">
        <v>1.932367149758454</v>
      </c>
      <c r="J58" s="106">
        <v>28.502415458937197</v>
      </c>
      <c r="K58" s="106">
        <v>1.932367149758454</v>
      </c>
      <c r="L58" s="106">
        <v>2.4154589371980677</v>
      </c>
      <c r="M58" s="106">
        <v>0.96618357487922701</v>
      </c>
      <c r="N58" s="106">
        <v>1.4492753623188406</v>
      </c>
      <c r="O58" s="106">
        <v>3.8647342995169081</v>
      </c>
      <c r="P58" s="106">
        <v>2.4154589371980677</v>
      </c>
      <c r="Q58" s="107">
        <v>8.2125603864734309</v>
      </c>
    </row>
    <row r="59" spans="1:17" s="57" customFormat="1" ht="13.5" customHeight="1" x14ac:dyDescent="0.15">
      <c r="A59" s="263"/>
      <c r="B59" s="149" t="s">
        <v>64</v>
      </c>
      <c r="C59" s="246"/>
      <c r="D59" s="206">
        <v>142</v>
      </c>
      <c r="E59" s="230">
        <v>12</v>
      </c>
      <c r="F59" s="231">
        <v>17</v>
      </c>
      <c r="G59" s="231">
        <v>97</v>
      </c>
      <c r="H59" s="231">
        <v>10</v>
      </c>
      <c r="I59" s="231">
        <v>4</v>
      </c>
      <c r="J59" s="231">
        <v>37</v>
      </c>
      <c r="K59" s="109">
        <v>9</v>
      </c>
      <c r="L59" s="109">
        <v>1</v>
      </c>
      <c r="M59" s="109">
        <v>4</v>
      </c>
      <c r="N59" s="109">
        <v>3</v>
      </c>
      <c r="O59" s="109">
        <v>2</v>
      </c>
      <c r="P59" s="109">
        <v>7</v>
      </c>
      <c r="Q59" s="110">
        <v>25</v>
      </c>
    </row>
    <row r="60" spans="1:17" ht="13.5" customHeight="1" x14ac:dyDescent="0.15">
      <c r="A60" s="263"/>
      <c r="B60" s="148"/>
      <c r="C60" s="243"/>
      <c r="D60" s="194"/>
      <c r="E60" s="105">
        <v>8.4507042253521121</v>
      </c>
      <c r="F60" s="106">
        <v>11.971830985915492</v>
      </c>
      <c r="G60" s="106">
        <v>68.309859154929569</v>
      </c>
      <c r="H60" s="106">
        <v>7.042253521126761</v>
      </c>
      <c r="I60" s="106">
        <v>2.8169014084507045</v>
      </c>
      <c r="J60" s="106">
        <v>26.056338028169012</v>
      </c>
      <c r="K60" s="106">
        <v>6.3380281690140841</v>
      </c>
      <c r="L60" s="106">
        <v>0.70422535211267612</v>
      </c>
      <c r="M60" s="106">
        <v>2.8169014084507045</v>
      </c>
      <c r="N60" s="106">
        <v>2.112676056338028</v>
      </c>
      <c r="O60" s="106">
        <v>1.4084507042253522</v>
      </c>
      <c r="P60" s="106">
        <v>4.929577464788732</v>
      </c>
      <c r="Q60" s="107">
        <v>17.6056338028169</v>
      </c>
    </row>
    <row r="61" spans="1:17" s="57" customFormat="1" ht="13.5" customHeight="1" x14ac:dyDescent="0.15">
      <c r="A61" s="263"/>
      <c r="B61" s="149" t="s">
        <v>66</v>
      </c>
      <c r="C61" s="246"/>
      <c r="D61" s="206">
        <v>524</v>
      </c>
      <c r="E61" s="230">
        <v>29</v>
      </c>
      <c r="F61" s="231">
        <v>88</v>
      </c>
      <c r="G61" s="231">
        <v>373</v>
      </c>
      <c r="H61" s="231">
        <v>14</v>
      </c>
      <c r="I61" s="231">
        <v>17</v>
      </c>
      <c r="J61" s="231">
        <v>165</v>
      </c>
      <c r="K61" s="109">
        <v>15</v>
      </c>
      <c r="L61" s="109">
        <v>2</v>
      </c>
      <c r="M61" s="109">
        <v>13</v>
      </c>
      <c r="N61" s="109">
        <v>12</v>
      </c>
      <c r="O61" s="109">
        <v>33</v>
      </c>
      <c r="P61" s="109">
        <v>11</v>
      </c>
      <c r="Q61" s="110">
        <v>84</v>
      </c>
    </row>
    <row r="62" spans="1:17" ht="13.5" customHeight="1" x14ac:dyDescent="0.15">
      <c r="A62" s="263"/>
      <c r="B62" s="148"/>
      <c r="C62" s="243"/>
      <c r="D62" s="194"/>
      <c r="E62" s="105">
        <v>5.5343511450381682</v>
      </c>
      <c r="F62" s="106">
        <v>16.793893129770993</v>
      </c>
      <c r="G62" s="106">
        <v>71.18320610687023</v>
      </c>
      <c r="H62" s="106">
        <v>2.6717557251908395</v>
      </c>
      <c r="I62" s="106">
        <v>3.2442748091603053</v>
      </c>
      <c r="J62" s="106">
        <v>31.488549618320612</v>
      </c>
      <c r="K62" s="106">
        <v>2.8625954198473282</v>
      </c>
      <c r="L62" s="106">
        <v>0.38167938931297707</v>
      </c>
      <c r="M62" s="106">
        <v>2.4809160305343512</v>
      </c>
      <c r="N62" s="106">
        <v>2.2900763358778624</v>
      </c>
      <c r="O62" s="106">
        <v>6.2977099236641214</v>
      </c>
      <c r="P62" s="106">
        <v>2.0992366412213741</v>
      </c>
      <c r="Q62" s="107">
        <v>16.030534351145036</v>
      </c>
    </row>
    <row r="63" spans="1:17" s="57" customFormat="1" ht="13.5" customHeight="1" x14ac:dyDescent="0.15">
      <c r="A63" s="263"/>
      <c r="B63" s="56" t="s">
        <v>67</v>
      </c>
      <c r="C63" s="244"/>
      <c r="D63" s="190">
        <v>543</v>
      </c>
      <c r="E63" s="108">
        <v>31</v>
      </c>
      <c r="F63" s="109">
        <v>103</v>
      </c>
      <c r="G63" s="109">
        <v>410</v>
      </c>
      <c r="H63" s="109">
        <v>10</v>
      </c>
      <c r="I63" s="109">
        <v>22</v>
      </c>
      <c r="J63" s="109">
        <v>151</v>
      </c>
      <c r="K63" s="109">
        <v>19</v>
      </c>
      <c r="L63" s="109">
        <v>4</v>
      </c>
      <c r="M63" s="109">
        <v>8</v>
      </c>
      <c r="N63" s="109">
        <v>8</v>
      </c>
      <c r="O63" s="109">
        <v>26</v>
      </c>
      <c r="P63" s="109">
        <v>18</v>
      </c>
      <c r="Q63" s="110">
        <v>76</v>
      </c>
    </row>
    <row r="64" spans="1:17" ht="13.5" customHeight="1" thickBot="1" x14ac:dyDescent="0.2">
      <c r="A64" s="264"/>
      <c r="B64" s="150"/>
      <c r="C64" s="245"/>
      <c r="D64" s="195"/>
      <c r="E64" s="111">
        <v>5.70902394106814</v>
      </c>
      <c r="F64" s="112">
        <v>18.96869244935543</v>
      </c>
      <c r="G64" s="112">
        <v>75.506445672191518</v>
      </c>
      <c r="H64" s="112">
        <v>1.8416206261510131</v>
      </c>
      <c r="I64" s="112">
        <v>4.0515653775322287</v>
      </c>
      <c r="J64" s="112">
        <v>27.808471454880294</v>
      </c>
      <c r="K64" s="112">
        <v>3.4990791896869244</v>
      </c>
      <c r="L64" s="112">
        <v>0.73664825046040516</v>
      </c>
      <c r="M64" s="112">
        <v>1.4732965009208103</v>
      </c>
      <c r="N64" s="112">
        <v>1.4732965009208103</v>
      </c>
      <c r="O64" s="112">
        <v>4.7882136279926337</v>
      </c>
      <c r="P64" s="112">
        <v>3.3149171270718232</v>
      </c>
      <c r="Q64" s="113">
        <v>13.996316758747698</v>
      </c>
    </row>
    <row r="65" spans="1:17" s="57" customFormat="1" ht="13.5" customHeight="1" x14ac:dyDescent="0.15">
      <c r="A65" s="269" t="s">
        <v>73</v>
      </c>
      <c r="B65" s="55" t="s">
        <v>68</v>
      </c>
      <c r="C65" s="217"/>
      <c r="D65" s="190">
        <v>1316</v>
      </c>
      <c r="E65" s="108">
        <v>68</v>
      </c>
      <c r="F65" s="109">
        <v>270</v>
      </c>
      <c r="G65" s="109">
        <v>1038</v>
      </c>
      <c r="H65" s="109">
        <v>47</v>
      </c>
      <c r="I65" s="109">
        <v>39</v>
      </c>
      <c r="J65" s="109">
        <v>356</v>
      </c>
      <c r="K65" s="109">
        <v>34</v>
      </c>
      <c r="L65" s="109">
        <v>20</v>
      </c>
      <c r="M65" s="109">
        <v>21</v>
      </c>
      <c r="N65" s="109">
        <v>14</v>
      </c>
      <c r="O65" s="109">
        <v>60</v>
      </c>
      <c r="P65" s="109">
        <v>38</v>
      </c>
      <c r="Q65" s="110">
        <v>151</v>
      </c>
    </row>
    <row r="66" spans="1:17" ht="13.5" customHeight="1" x14ac:dyDescent="0.15">
      <c r="A66" s="263"/>
      <c r="B66" s="9" t="s">
        <v>69</v>
      </c>
      <c r="C66" s="243"/>
      <c r="D66" s="194"/>
      <c r="E66" s="105">
        <v>5.1671732522796354</v>
      </c>
      <c r="F66" s="106">
        <v>20.516717325227962</v>
      </c>
      <c r="G66" s="106">
        <v>78.875379939209722</v>
      </c>
      <c r="H66" s="106">
        <v>3.5714285714285712</v>
      </c>
      <c r="I66" s="106">
        <v>2.9635258358662613</v>
      </c>
      <c r="J66" s="106">
        <v>27.051671732522799</v>
      </c>
      <c r="K66" s="106">
        <v>2.5835866261398177</v>
      </c>
      <c r="L66" s="106">
        <v>1.5197568389057752</v>
      </c>
      <c r="M66" s="106">
        <v>1.5957446808510638</v>
      </c>
      <c r="N66" s="106">
        <v>1.0638297872340425</v>
      </c>
      <c r="O66" s="106">
        <v>4.5592705167173255</v>
      </c>
      <c r="P66" s="106">
        <v>2.8875379939209727</v>
      </c>
      <c r="Q66" s="107">
        <v>11.474164133738601</v>
      </c>
    </row>
    <row r="67" spans="1:17" s="57" customFormat="1" ht="13.5" customHeight="1" x14ac:dyDescent="0.15">
      <c r="A67" s="263"/>
      <c r="B67" s="56" t="s">
        <v>70</v>
      </c>
      <c r="C67" s="244"/>
      <c r="D67" s="190">
        <v>1077</v>
      </c>
      <c r="E67" s="108">
        <v>80</v>
      </c>
      <c r="F67" s="109">
        <v>258</v>
      </c>
      <c r="G67" s="109">
        <v>848</v>
      </c>
      <c r="H67" s="109">
        <v>47</v>
      </c>
      <c r="I67" s="109">
        <v>41</v>
      </c>
      <c r="J67" s="109">
        <v>266</v>
      </c>
      <c r="K67" s="109">
        <v>32</v>
      </c>
      <c r="L67" s="109">
        <v>14</v>
      </c>
      <c r="M67" s="109">
        <v>7</v>
      </c>
      <c r="N67" s="109">
        <v>22</v>
      </c>
      <c r="O67" s="109">
        <v>22</v>
      </c>
      <c r="P67" s="109">
        <v>34</v>
      </c>
      <c r="Q67" s="110">
        <v>127</v>
      </c>
    </row>
    <row r="68" spans="1:17" ht="13.5" customHeight="1" x14ac:dyDescent="0.15">
      <c r="A68" s="263"/>
      <c r="B68" s="9" t="s">
        <v>71</v>
      </c>
      <c r="C68" s="243"/>
      <c r="D68" s="194"/>
      <c r="E68" s="105">
        <v>7.4280408542246974</v>
      </c>
      <c r="F68" s="106">
        <v>23.955431754874652</v>
      </c>
      <c r="G68" s="106">
        <v>78.737233054781797</v>
      </c>
      <c r="H68" s="106">
        <v>4.3639740018570103</v>
      </c>
      <c r="I68" s="106">
        <v>3.8068709377901575</v>
      </c>
      <c r="J68" s="106">
        <v>24.698235840297123</v>
      </c>
      <c r="K68" s="106">
        <v>2.9712163416898791</v>
      </c>
      <c r="L68" s="106">
        <v>1.2999071494893222</v>
      </c>
      <c r="M68" s="106">
        <v>0.64995357474466109</v>
      </c>
      <c r="N68" s="106">
        <v>2.042711234911792</v>
      </c>
      <c r="O68" s="106">
        <v>2.042711234911792</v>
      </c>
      <c r="P68" s="106">
        <v>3.1569173630454963</v>
      </c>
      <c r="Q68" s="107">
        <v>11.792014856081709</v>
      </c>
    </row>
    <row r="69" spans="1:17" s="57" customFormat="1" ht="13.5" customHeight="1" x14ac:dyDescent="0.15">
      <c r="A69" s="263"/>
      <c r="B69" s="56" t="s">
        <v>493</v>
      </c>
      <c r="C69" s="244"/>
      <c r="D69" s="190">
        <v>62</v>
      </c>
      <c r="E69" s="108">
        <v>5</v>
      </c>
      <c r="F69" s="109">
        <v>9</v>
      </c>
      <c r="G69" s="109">
        <v>42</v>
      </c>
      <c r="H69" s="109">
        <v>2</v>
      </c>
      <c r="I69" s="109">
        <v>5</v>
      </c>
      <c r="J69" s="109">
        <v>17</v>
      </c>
      <c r="K69" s="109">
        <v>4</v>
      </c>
      <c r="L69" s="109">
        <v>0</v>
      </c>
      <c r="M69" s="109">
        <v>1</v>
      </c>
      <c r="N69" s="109">
        <v>0</v>
      </c>
      <c r="O69" s="109">
        <v>2</v>
      </c>
      <c r="P69" s="109">
        <v>2</v>
      </c>
      <c r="Q69" s="110">
        <v>8</v>
      </c>
    </row>
    <row r="70" spans="1:17" ht="13.5" customHeight="1" thickBot="1" x14ac:dyDescent="0.2">
      <c r="A70" s="264"/>
      <c r="B70" s="16"/>
      <c r="C70" s="245"/>
      <c r="D70" s="195"/>
      <c r="E70" s="111">
        <v>8.064516129032258</v>
      </c>
      <c r="F70" s="112">
        <v>14.516129032258066</v>
      </c>
      <c r="G70" s="112">
        <v>67.741935483870961</v>
      </c>
      <c r="H70" s="112">
        <v>3.225806451612903</v>
      </c>
      <c r="I70" s="112">
        <v>8.064516129032258</v>
      </c>
      <c r="J70" s="112">
        <v>27.419354838709676</v>
      </c>
      <c r="K70" s="112">
        <v>6.4516129032258061</v>
      </c>
      <c r="L70" s="112">
        <v>0</v>
      </c>
      <c r="M70" s="112">
        <v>1.6129032258064515</v>
      </c>
      <c r="N70" s="112">
        <v>0</v>
      </c>
      <c r="O70" s="112">
        <v>3.225806451612903</v>
      </c>
      <c r="P70" s="112">
        <v>3.225806451612903</v>
      </c>
      <c r="Q70" s="113">
        <v>12.903225806451612</v>
      </c>
    </row>
    <row r="71" spans="1:17" s="57" customFormat="1" ht="13.5" customHeight="1" x14ac:dyDescent="0.15">
      <c r="A71" s="261" t="s">
        <v>404</v>
      </c>
      <c r="B71" s="56" t="s">
        <v>489</v>
      </c>
      <c r="D71" s="190">
        <v>1064</v>
      </c>
      <c r="E71" s="108">
        <v>53</v>
      </c>
      <c r="F71" s="109">
        <v>226</v>
      </c>
      <c r="G71" s="109">
        <v>856</v>
      </c>
      <c r="H71" s="109">
        <v>43</v>
      </c>
      <c r="I71" s="109">
        <v>42</v>
      </c>
      <c r="J71" s="109">
        <v>286</v>
      </c>
      <c r="K71" s="109">
        <v>29</v>
      </c>
      <c r="L71" s="109">
        <v>15</v>
      </c>
      <c r="M71" s="109">
        <v>5</v>
      </c>
      <c r="N71" s="109">
        <v>16</v>
      </c>
      <c r="O71" s="109">
        <v>36</v>
      </c>
      <c r="P71" s="109">
        <v>26</v>
      </c>
      <c r="Q71" s="110">
        <v>123</v>
      </c>
    </row>
    <row r="72" spans="1:17" ht="13.5" customHeight="1" x14ac:dyDescent="0.15">
      <c r="A72" s="261"/>
      <c r="B72" s="9" t="s">
        <v>490</v>
      </c>
      <c r="C72" s="17"/>
      <c r="D72" s="194"/>
      <c r="E72" s="105">
        <v>4.981203007518797</v>
      </c>
      <c r="F72" s="106">
        <v>21.2406015037594</v>
      </c>
      <c r="G72" s="106">
        <v>80.451127819548873</v>
      </c>
      <c r="H72" s="106">
        <v>4.0413533834586461</v>
      </c>
      <c r="I72" s="106">
        <v>3.9473684210526314</v>
      </c>
      <c r="J72" s="106">
        <v>26.879699248120303</v>
      </c>
      <c r="K72" s="106">
        <v>2.725563909774436</v>
      </c>
      <c r="L72" s="106">
        <v>1.4097744360902256</v>
      </c>
      <c r="M72" s="106">
        <v>0.46992481203007519</v>
      </c>
      <c r="N72" s="106">
        <v>1.5037593984962405</v>
      </c>
      <c r="O72" s="106">
        <v>3.3834586466165413</v>
      </c>
      <c r="P72" s="106">
        <v>2.4436090225563909</v>
      </c>
      <c r="Q72" s="107">
        <v>11.56015037593985</v>
      </c>
    </row>
    <row r="73" spans="1:17" s="57" customFormat="1" ht="13.5" customHeight="1" x14ac:dyDescent="0.15">
      <c r="A73" s="261"/>
      <c r="B73" s="56" t="s">
        <v>405</v>
      </c>
      <c r="D73" s="190">
        <v>348</v>
      </c>
      <c r="E73" s="108">
        <v>24</v>
      </c>
      <c r="F73" s="109">
        <v>103</v>
      </c>
      <c r="G73" s="109">
        <v>296</v>
      </c>
      <c r="H73" s="109">
        <v>22</v>
      </c>
      <c r="I73" s="109">
        <v>6</v>
      </c>
      <c r="J73" s="109">
        <v>86</v>
      </c>
      <c r="K73" s="109">
        <v>5</v>
      </c>
      <c r="L73" s="109">
        <v>9</v>
      </c>
      <c r="M73" s="109">
        <v>1</v>
      </c>
      <c r="N73" s="109">
        <v>3</v>
      </c>
      <c r="O73" s="109">
        <v>6</v>
      </c>
      <c r="P73" s="109">
        <v>14</v>
      </c>
      <c r="Q73" s="110">
        <v>17</v>
      </c>
    </row>
    <row r="74" spans="1:17" ht="13.5" customHeight="1" x14ac:dyDescent="0.15">
      <c r="A74" s="261"/>
      <c r="B74" s="9" t="s">
        <v>490</v>
      </c>
      <c r="C74" s="17"/>
      <c r="D74" s="194"/>
      <c r="E74" s="105">
        <v>6.8965517241379306</v>
      </c>
      <c r="F74" s="106">
        <v>29.597701149425287</v>
      </c>
      <c r="G74" s="106">
        <v>85.057471264367805</v>
      </c>
      <c r="H74" s="106">
        <v>6.3218390804597711</v>
      </c>
      <c r="I74" s="106">
        <v>1.7241379310344827</v>
      </c>
      <c r="J74" s="106">
        <v>24.712643678160919</v>
      </c>
      <c r="K74" s="106">
        <v>1.4367816091954022</v>
      </c>
      <c r="L74" s="106">
        <v>2.5862068965517242</v>
      </c>
      <c r="M74" s="106">
        <v>0.28735632183908044</v>
      </c>
      <c r="N74" s="106">
        <v>0.86206896551724133</v>
      </c>
      <c r="O74" s="106">
        <v>1.7241379310344827</v>
      </c>
      <c r="P74" s="106">
        <v>4.0229885057471266</v>
      </c>
      <c r="Q74" s="107">
        <v>4.8850574712643677</v>
      </c>
    </row>
    <row r="75" spans="1:17" s="57" customFormat="1" ht="13.5" customHeight="1" x14ac:dyDescent="0.15">
      <c r="A75" s="261"/>
      <c r="B75" s="56" t="s">
        <v>406</v>
      </c>
      <c r="D75" s="190">
        <v>1043</v>
      </c>
      <c r="E75" s="108">
        <v>76</v>
      </c>
      <c r="F75" s="109">
        <v>208</v>
      </c>
      <c r="G75" s="109">
        <v>776</v>
      </c>
      <c r="H75" s="109">
        <v>31</v>
      </c>
      <c r="I75" s="109">
        <v>37</v>
      </c>
      <c r="J75" s="109">
        <v>267</v>
      </c>
      <c r="K75" s="109">
        <v>36</v>
      </c>
      <c r="L75" s="109">
        <v>10</v>
      </c>
      <c r="M75" s="109">
        <v>23</v>
      </c>
      <c r="N75" s="109">
        <v>17</v>
      </c>
      <c r="O75" s="109">
        <v>42</v>
      </c>
      <c r="P75" s="109">
        <v>34</v>
      </c>
      <c r="Q75" s="110">
        <v>146</v>
      </c>
    </row>
    <row r="76" spans="1:17" ht="13.5" customHeight="1" thickBot="1" x14ac:dyDescent="0.2">
      <c r="A76" s="262"/>
      <c r="B76" s="16"/>
      <c r="C76" s="18"/>
      <c r="D76" s="195"/>
      <c r="E76" s="111">
        <v>7.2866730584851398</v>
      </c>
      <c r="F76" s="112">
        <v>19.942473633748804</v>
      </c>
      <c r="G76" s="112">
        <v>74.400767018216683</v>
      </c>
      <c r="H76" s="112">
        <v>2.9721955896452541</v>
      </c>
      <c r="I76" s="112">
        <v>3.547459252157239</v>
      </c>
      <c r="J76" s="112">
        <v>25.599232981783317</v>
      </c>
      <c r="K76" s="112">
        <v>3.4515819750719081</v>
      </c>
      <c r="L76" s="112">
        <v>0.95877277085330781</v>
      </c>
      <c r="M76" s="112">
        <v>2.2051773729626079</v>
      </c>
      <c r="N76" s="112">
        <v>1.6299137104506232</v>
      </c>
      <c r="O76" s="112">
        <v>4.0268456375838921</v>
      </c>
      <c r="P76" s="112">
        <v>3.2598274209012463</v>
      </c>
      <c r="Q76" s="113">
        <v>13.998082454458293</v>
      </c>
    </row>
    <row r="77" spans="1:17" ht="13.5" customHeight="1" x14ac:dyDescent="0.15">
      <c r="A77" s="10"/>
      <c r="B77" s="11"/>
      <c r="C77" s="12"/>
      <c r="D77" s="13"/>
      <c r="E77" s="14"/>
      <c r="F77" s="14"/>
      <c r="G77" s="14"/>
      <c r="H77" s="14"/>
      <c r="I77" s="14"/>
      <c r="J77" s="14"/>
      <c r="K77" s="14"/>
      <c r="L77" s="14"/>
      <c r="M77" s="14"/>
      <c r="N77" s="14"/>
      <c r="O77" s="14"/>
      <c r="P77" s="14"/>
      <c r="Q77" s="14"/>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7030A0"/>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8" width="8.33203125" style="2" customWidth="1"/>
    <col min="9" max="16384" width="8.33203125" style="2"/>
  </cols>
  <sheetData>
    <row r="1" spans="1:19" ht="30" customHeight="1" x14ac:dyDescent="0.15">
      <c r="S1" s="49" t="s">
        <v>624</v>
      </c>
    </row>
    <row r="2" spans="1:19" ht="36" customHeight="1" thickBot="1" x14ac:dyDescent="0.2">
      <c r="A2" s="5" t="s">
        <v>643</v>
      </c>
      <c r="B2" s="6"/>
      <c r="C2" s="6"/>
      <c r="D2" s="6"/>
      <c r="E2" s="6"/>
      <c r="F2" s="6"/>
      <c r="G2" s="6"/>
      <c r="H2" s="6"/>
      <c r="I2" s="6"/>
      <c r="K2" s="6"/>
    </row>
    <row r="3" spans="1:19" ht="15" customHeight="1" x14ac:dyDescent="0.15">
      <c r="A3" s="20"/>
      <c r="B3" s="24"/>
      <c r="C3" s="26"/>
      <c r="D3" s="27"/>
      <c r="E3" s="28">
        <v>1</v>
      </c>
      <c r="F3" s="29">
        <v>2</v>
      </c>
      <c r="G3" s="29">
        <v>3</v>
      </c>
      <c r="H3" s="29">
        <v>4</v>
      </c>
      <c r="I3" s="25"/>
      <c r="K3" s="76" t="s">
        <v>478</v>
      </c>
    </row>
    <row r="4" spans="1:19" ht="171.9" customHeight="1" thickBot="1" x14ac:dyDescent="0.2">
      <c r="A4" s="21"/>
      <c r="B4" s="22"/>
      <c r="C4" s="23"/>
      <c r="D4" s="52" t="s">
        <v>346</v>
      </c>
      <c r="E4" s="50" t="s">
        <v>644</v>
      </c>
      <c r="F4" s="51" t="s">
        <v>645</v>
      </c>
      <c r="G4" s="51" t="s">
        <v>646</v>
      </c>
      <c r="H4" s="51" t="s">
        <v>647</v>
      </c>
      <c r="I4" s="53" t="s">
        <v>347</v>
      </c>
      <c r="K4" s="120" t="s">
        <v>447</v>
      </c>
    </row>
    <row r="5" spans="1:19" s="57" customFormat="1" ht="13.5" customHeight="1" x14ac:dyDescent="0.15">
      <c r="A5" s="58" t="s">
        <v>30</v>
      </c>
      <c r="B5" s="59"/>
      <c r="C5" s="59"/>
      <c r="D5" s="191">
        <v>2455</v>
      </c>
      <c r="E5" s="96">
        <v>32</v>
      </c>
      <c r="F5" s="97">
        <v>254</v>
      </c>
      <c r="G5" s="97">
        <v>701</v>
      </c>
      <c r="H5" s="97">
        <v>1430</v>
      </c>
      <c r="I5" s="98">
        <v>38</v>
      </c>
      <c r="J5" s="128"/>
      <c r="K5" s="121">
        <f>SUM(E5:G5)</f>
        <v>987</v>
      </c>
    </row>
    <row r="6" spans="1:19" ht="13.5" customHeight="1" thickBot="1" x14ac:dyDescent="0.2">
      <c r="A6" s="7"/>
      <c r="B6" s="8"/>
      <c r="C6" s="8"/>
      <c r="D6" s="192"/>
      <c r="E6" s="99">
        <v>1.3034623217922607</v>
      </c>
      <c r="F6" s="100">
        <v>10.346232179226069</v>
      </c>
      <c r="G6" s="100">
        <v>28.553971486761711</v>
      </c>
      <c r="H6" s="100">
        <v>58.248472505091655</v>
      </c>
      <c r="I6" s="101">
        <v>1.5478615071283095</v>
      </c>
      <c r="J6" s="213"/>
      <c r="K6" s="122">
        <f>K5/$D5*100</f>
        <v>40.203665987780042</v>
      </c>
    </row>
    <row r="7" spans="1:19" s="57" customFormat="1" ht="13.5" customHeight="1" x14ac:dyDescent="0.15">
      <c r="A7" s="265" t="s">
        <v>31</v>
      </c>
      <c r="B7" s="55" t="s">
        <v>33</v>
      </c>
      <c r="C7" s="60"/>
      <c r="D7" s="193">
        <v>1196</v>
      </c>
      <c r="E7" s="102">
        <v>6</v>
      </c>
      <c r="F7" s="103">
        <v>101</v>
      </c>
      <c r="G7" s="103">
        <v>355</v>
      </c>
      <c r="H7" s="103">
        <v>719</v>
      </c>
      <c r="I7" s="104">
        <v>15</v>
      </c>
      <c r="J7" s="128"/>
      <c r="K7" s="123">
        <f t="shared" ref="K7" si="0">SUM(E7:G7)</f>
        <v>462</v>
      </c>
    </row>
    <row r="8" spans="1:19" ht="13.5" customHeight="1" x14ac:dyDescent="0.15">
      <c r="A8" s="263"/>
      <c r="B8" s="148"/>
      <c r="C8" s="17"/>
      <c r="D8" s="194"/>
      <c r="E8" s="105">
        <v>0.50167224080267558</v>
      </c>
      <c r="F8" s="106">
        <v>8.4448160535117047</v>
      </c>
      <c r="G8" s="106">
        <v>29.682274247491641</v>
      </c>
      <c r="H8" s="106">
        <v>60.11705685618729</v>
      </c>
      <c r="I8" s="107">
        <v>1.254180602006689</v>
      </c>
      <c r="J8" s="213"/>
      <c r="K8" s="124">
        <f t="shared" ref="K8" si="1">K7/$D7*100</f>
        <v>38.628762541806019</v>
      </c>
    </row>
    <row r="9" spans="1:19" s="57" customFormat="1" ht="13.5" customHeight="1" x14ac:dyDescent="0.15">
      <c r="A9" s="263"/>
      <c r="B9" s="56" t="s">
        <v>35</v>
      </c>
      <c r="D9" s="190">
        <v>223</v>
      </c>
      <c r="E9" s="108">
        <v>0</v>
      </c>
      <c r="F9" s="109">
        <v>22</v>
      </c>
      <c r="G9" s="109">
        <v>53</v>
      </c>
      <c r="H9" s="109">
        <v>146</v>
      </c>
      <c r="I9" s="110">
        <v>2</v>
      </c>
      <c r="J9" s="128"/>
      <c r="K9" s="125">
        <f t="shared" ref="K9" si="2">SUM(E9:G9)</f>
        <v>75</v>
      </c>
    </row>
    <row r="10" spans="1:19" ht="13.5" customHeight="1" x14ac:dyDescent="0.15">
      <c r="A10" s="263"/>
      <c r="B10" s="148"/>
      <c r="C10" s="17"/>
      <c r="D10" s="194"/>
      <c r="E10" s="105">
        <v>0</v>
      </c>
      <c r="F10" s="106">
        <v>9.8654708520179373</v>
      </c>
      <c r="G10" s="106">
        <v>23.766816143497756</v>
      </c>
      <c r="H10" s="106">
        <v>65.470852017937219</v>
      </c>
      <c r="I10" s="107">
        <v>0.89686098654708524</v>
      </c>
      <c r="J10" s="213"/>
      <c r="K10" s="124">
        <f t="shared" ref="K10" si="3">K9/$D9*100</f>
        <v>33.632286995515699</v>
      </c>
    </row>
    <row r="11" spans="1:19" s="57" customFormat="1" ht="13.5" customHeight="1" x14ac:dyDescent="0.15">
      <c r="A11" s="263"/>
      <c r="B11" s="56" t="s">
        <v>37</v>
      </c>
      <c r="D11" s="190">
        <v>607</v>
      </c>
      <c r="E11" s="108">
        <v>9</v>
      </c>
      <c r="F11" s="109">
        <v>51</v>
      </c>
      <c r="G11" s="109">
        <v>157</v>
      </c>
      <c r="H11" s="109">
        <v>382</v>
      </c>
      <c r="I11" s="110">
        <v>8</v>
      </c>
      <c r="J11" s="125"/>
      <c r="K11" s="125">
        <f t="shared" ref="K11" si="4">SUM(E11:G11)</f>
        <v>217</v>
      </c>
    </row>
    <row r="12" spans="1:19" ht="13.5" customHeight="1" x14ac:dyDescent="0.15">
      <c r="A12" s="263"/>
      <c r="B12" s="148"/>
      <c r="C12" s="17"/>
      <c r="D12" s="194"/>
      <c r="E12" s="105">
        <v>1.4827018121911038</v>
      </c>
      <c r="F12" s="106">
        <v>8.4019769357495893</v>
      </c>
      <c r="G12" s="106">
        <v>25.864909390444812</v>
      </c>
      <c r="H12" s="106">
        <v>62.932454695222404</v>
      </c>
      <c r="I12" s="107">
        <v>1.3179571663920924</v>
      </c>
      <c r="J12" s="212"/>
      <c r="K12" s="124">
        <f t="shared" ref="K12" si="5">K11/$D11*100</f>
        <v>35.749588138385505</v>
      </c>
    </row>
    <row r="13" spans="1:19" s="57" customFormat="1" ht="13.5" customHeight="1" x14ac:dyDescent="0.15">
      <c r="A13" s="263"/>
      <c r="B13" s="56" t="s">
        <v>39</v>
      </c>
      <c r="D13" s="190">
        <v>159</v>
      </c>
      <c r="E13" s="108">
        <v>2</v>
      </c>
      <c r="F13" s="109">
        <v>17</v>
      </c>
      <c r="G13" s="109">
        <v>51</v>
      </c>
      <c r="H13" s="109">
        <v>82</v>
      </c>
      <c r="I13" s="110">
        <v>7</v>
      </c>
      <c r="J13" s="125"/>
      <c r="K13" s="125">
        <f t="shared" ref="K13" si="6">SUM(E13:G13)</f>
        <v>70</v>
      </c>
    </row>
    <row r="14" spans="1:19" ht="13.5" customHeight="1" x14ac:dyDescent="0.15">
      <c r="A14" s="263"/>
      <c r="B14" s="148"/>
      <c r="C14" s="17"/>
      <c r="D14" s="194"/>
      <c r="E14" s="105">
        <v>1.257861635220126</v>
      </c>
      <c r="F14" s="106">
        <v>10.691823899371069</v>
      </c>
      <c r="G14" s="106">
        <v>32.075471698113205</v>
      </c>
      <c r="H14" s="106">
        <v>51.572327044025158</v>
      </c>
      <c r="I14" s="107">
        <v>4.4025157232704402</v>
      </c>
      <c r="J14" s="212"/>
      <c r="K14" s="124">
        <f t="shared" ref="K14" si="7">K13/$D13*100</f>
        <v>44.025157232704402</v>
      </c>
    </row>
    <row r="15" spans="1:19" s="57" customFormat="1" ht="13.5" customHeight="1" x14ac:dyDescent="0.15">
      <c r="A15" s="263"/>
      <c r="B15" s="56" t="s">
        <v>41</v>
      </c>
      <c r="D15" s="190">
        <v>186</v>
      </c>
      <c r="E15" s="108">
        <v>11</v>
      </c>
      <c r="F15" s="109">
        <v>47</v>
      </c>
      <c r="G15" s="109">
        <v>62</v>
      </c>
      <c r="H15" s="109">
        <v>62</v>
      </c>
      <c r="I15" s="110">
        <v>4</v>
      </c>
      <c r="J15" s="125"/>
      <c r="K15" s="125">
        <f t="shared" ref="K15" si="8">SUM(E15:G15)</f>
        <v>120</v>
      </c>
    </row>
    <row r="16" spans="1:19" ht="13.5" customHeight="1" x14ac:dyDescent="0.15">
      <c r="A16" s="263"/>
      <c r="B16" s="148"/>
      <c r="C16" s="17"/>
      <c r="D16" s="194"/>
      <c r="E16" s="105">
        <v>5.913978494623656</v>
      </c>
      <c r="F16" s="106">
        <v>25.268817204301076</v>
      </c>
      <c r="G16" s="106">
        <v>33.333333333333329</v>
      </c>
      <c r="H16" s="106">
        <v>33.333333333333329</v>
      </c>
      <c r="I16" s="107">
        <v>2.1505376344086025</v>
      </c>
      <c r="J16" s="212"/>
      <c r="K16" s="124">
        <f t="shared" ref="K16" si="9">K15/$D15*100</f>
        <v>64.516129032258064</v>
      </c>
    </row>
    <row r="17" spans="1:11" s="57" customFormat="1" ht="13.5" customHeight="1" x14ac:dyDescent="0.15">
      <c r="A17" s="263"/>
      <c r="B17" s="56" t="s">
        <v>43</v>
      </c>
      <c r="D17" s="190">
        <v>84</v>
      </c>
      <c r="E17" s="108">
        <v>4</v>
      </c>
      <c r="F17" s="109">
        <v>16</v>
      </c>
      <c r="G17" s="109">
        <v>23</v>
      </c>
      <c r="H17" s="109">
        <v>39</v>
      </c>
      <c r="I17" s="110">
        <v>2</v>
      </c>
      <c r="J17" s="125"/>
      <c r="K17" s="125">
        <f t="shared" ref="K17" si="10">SUM(E17:G17)</f>
        <v>43</v>
      </c>
    </row>
    <row r="18" spans="1:11" ht="13.5" customHeight="1" thickBot="1" x14ac:dyDescent="0.2">
      <c r="A18" s="264"/>
      <c r="B18" s="150"/>
      <c r="C18" s="18"/>
      <c r="D18" s="195"/>
      <c r="E18" s="111">
        <v>4.7619047619047619</v>
      </c>
      <c r="F18" s="112">
        <v>19.047619047619047</v>
      </c>
      <c r="G18" s="112">
        <v>27.380952380952383</v>
      </c>
      <c r="H18" s="112">
        <v>46.428571428571431</v>
      </c>
      <c r="I18" s="113">
        <v>2.3809523809523809</v>
      </c>
      <c r="J18" s="212"/>
      <c r="K18" s="126">
        <f t="shared" ref="K18" si="11">K17/$D17*100</f>
        <v>51.19047619047619</v>
      </c>
    </row>
    <row r="19" spans="1:11" s="57" customFormat="1" ht="13.5" customHeight="1" x14ac:dyDescent="0.15">
      <c r="A19" s="265" t="s">
        <v>0</v>
      </c>
      <c r="B19" s="55" t="s">
        <v>1</v>
      </c>
      <c r="C19" s="217"/>
      <c r="D19" s="193">
        <v>993</v>
      </c>
      <c r="E19" s="102">
        <v>25</v>
      </c>
      <c r="F19" s="103">
        <v>145</v>
      </c>
      <c r="G19" s="103">
        <v>281</v>
      </c>
      <c r="H19" s="103">
        <v>529</v>
      </c>
      <c r="I19" s="104">
        <v>13</v>
      </c>
      <c r="J19" s="125"/>
      <c r="K19" s="123">
        <f t="shared" ref="K19" si="12">SUM(E19:G19)</f>
        <v>451</v>
      </c>
    </row>
    <row r="20" spans="1:11" ht="13.5" customHeight="1" x14ac:dyDescent="0.15">
      <c r="A20" s="263"/>
      <c r="B20" s="56"/>
      <c r="C20" s="218"/>
      <c r="D20" s="190"/>
      <c r="E20" s="219">
        <v>2.5176233635448138</v>
      </c>
      <c r="F20" s="220">
        <v>14.602215508559919</v>
      </c>
      <c r="G20" s="220">
        <v>28.298086606243704</v>
      </c>
      <c r="H20" s="220">
        <v>53.272910372608266</v>
      </c>
      <c r="I20" s="221">
        <v>1.3091641490433032</v>
      </c>
      <c r="J20" s="212"/>
      <c r="K20" s="124">
        <f t="shared" ref="K20" si="13">K19/$D19*100</f>
        <v>45.417925478348437</v>
      </c>
    </row>
    <row r="21" spans="1:11" s="57" customFormat="1" ht="13.5" customHeight="1" x14ac:dyDescent="0.15">
      <c r="A21" s="263"/>
      <c r="B21" s="149" t="s">
        <v>2</v>
      </c>
      <c r="C21" s="229"/>
      <c r="D21" s="206">
        <v>1427</v>
      </c>
      <c r="E21" s="230">
        <v>6</v>
      </c>
      <c r="F21" s="231">
        <v>105</v>
      </c>
      <c r="G21" s="231">
        <v>409</v>
      </c>
      <c r="H21" s="231">
        <v>883</v>
      </c>
      <c r="I21" s="232">
        <v>24</v>
      </c>
      <c r="J21" s="125"/>
      <c r="K21" s="125">
        <f t="shared" ref="K21" si="14">SUM(E21:G21)</f>
        <v>520</v>
      </c>
    </row>
    <row r="22" spans="1:11" ht="13.5" customHeight="1" x14ac:dyDescent="0.15">
      <c r="A22" s="263"/>
      <c r="B22" s="148"/>
      <c r="C22" s="17"/>
      <c r="D22" s="194"/>
      <c r="E22" s="105">
        <v>0.42046250875963564</v>
      </c>
      <c r="F22" s="106">
        <v>7.3580939032936232</v>
      </c>
      <c r="G22" s="106">
        <v>28.661527680448494</v>
      </c>
      <c r="H22" s="106">
        <v>61.878065872459707</v>
      </c>
      <c r="I22" s="107">
        <v>1.6818500350385426</v>
      </c>
      <c r="J22" s="212"/>
      <c r="K22" s="124">
        <f t="shared" ref="K22" si="15">K21/$D21*100</f>
        <v>36.440084092501749</v>
      </c>
    </row>
    <row r="23" spans="1:11" s="57" customFormat="1" ht="13.5" customHeight="1" x14ac:dyDescent="0.15">
      <c r="A23" s="263"/>
      <c r="B23" s="56" t="s">
        <v>46</v>
      </c>
      <c r="D23" s="190">
        <v>35</v>
      </c>
      <c r="E23" s="108">
        <v>1</v>
      </c>
      <c r="F23" s="109">
        <v>4</v>
      </c>
      <c r="G23" s="109">
        <v>11</v>
      </c>
      <c r="H23" s="109">
        <v>18</v>
      </c>
      <c r="I23" s="110">
        <v>1</v>
      </c>
      <c r="J23" s="125"/>
      <c r="K23" s="125">
        <f t="shared" ref="K23" si="16">SUM(E23:G23)</f>
        <v>16</v>
      </c>
    </row>
    <row r="24" spans="1:11" ht="13.5" customHeight="1" thickBot="1" x14ac:dyDescent="0.2">
      <c r="A24" s="264"/>
      <c r="B24" s="150"/>
      <c r="C24" s="18"/>
      <c r="D24" s="195"/>
      <c r="E24" s="111">
        <v>2.8571428571428572</v>
      </c>
      <c r="F24" s="112">
        <v>11.428571428571429</v>
      </c>
      <c r="G24" s="112">
        <v>31.428571428571427</v>
      </c>
      <c r="H24" s="112">
        <v>51.428571428571423</v>
      </c>
      <c r="I24" s="113">
        <v>2.8571428571428572</v>
      </c>
      <c r="J24" s="212"/>
      <c r="K24" s="126">
        <f t="shared" ref="K24" si="17">K23/$D23*100</f>
        <v>45.714285714285715</v>
      </c>
    </row>
    <row r="25" spans="1:11" s="57" customFormat="1" ht="13.5" customHeight="1" x14ac:dyDescent="0.15">
      <c r="A25" s="265" t="s">
        <v>44</v>
      </c>
      <c r="B25" s="55" t="s">
        <v>3</v>
      </c>
      <c r="C25" s="60"/>
      <c r="D25" s="196">
        <v>119</v>
      </c>
      <c r="E25" s="102">
        <v>0</v>
      </c>
      <c r="F25" s="103">
        <v>8</v>
      </c>
      <c r="G25" s="103">
        <v>19</v>
      </c>
      <c r="H25" s="103">
        <v>92</v>
      </c>
      <c r="I25" s="104">
        <v>0</v>
      </c>
      <c r="J25" s="125"/>
      <c r="K25" s="123">
        <f t="shared" ref="K25" si="18">SUM(E25:G25)</f>
        <v>27</v>
      </c>
    </row>
    <row r="26" spans="1:11" ht="13.5" customHeight="1" x14ac:dyDescent="0.15">
      <c r="A26" s="263"/>
      <c r="B26" s="56"/>
      <c r="D26" s="191"/>
      <c r="E26" s="219">
        <v>0</v>
      </c>
      <c r="F26" s="220">
        <v>6.7226890756302522</v>
      </c>
      <c r="G26" s="220">
        <v>15.966386554621847</v>
      </c>
      <c r="H26" s="220">
        <v>77.310924369747909</v>
      </c>
      <c r="I26" s="221">
        <v>0</v>
      </c>
      <c r="J26" s="212"/>
      <c r="K26" s="124">
        <f t="shared" ref="K26" si="19">K25/$D25*100</f>
        <v>22.689075630252102</v>
      </c>
    </row>
    <row r="27" spans="1:11" s="57" customFormat="1" ht="13.5" customHeight="1" x14ac:dyDescent="0.15">
      <c r="A27" s="263"/>
      <c r="B27" s="149" t="s">
        <v>4</v>
      </c>
      <c r="C27" s="229"/>
      <c r="D27" s="207">
        <v>208</v>
      </c>
      <c r="E27" s="230">
        <v>4</v>
      </c>
      <c r="F27" s="231">
        <v>7</v>
      </c>
      <c r="G27" s="231">
        <v>50</v>
      </c>
      <c r="H27" s="231">
        <v>145</v>
      </c>
      <c r="I27" s="232">
        <v>2</v>
      </c>
      <c r="J27" s="125"/>
      <c r="K27" s="125">
        <f t="shared" ref="K27" si="20">SUM(E27:G27)</f>
        <v>61</v>
      </c>
    </row>
    <row r="28" spans="1:11" ht="13.5" customHeight="1" x14ac:dyDescent="0.15">
      <c r="A28" s="263"/>
      <c r="B28" s="56"/>
      <c r="D28" s="191"/>
      <c r="E28" s="219">
        <v>1.9230769230769231</v>
      </c>
      <c r="F28" s="220">
        <v>3.3653846153846154</v>
      </c>
      <c r="G28" s="220">
        <v>24.03846153846154</v>
      </c>
      <c r="H28" s="220">
        <v>69.711538461538453</v>
      </c>
      <c r="I28" s="221">
        <v>0.96153846153846156</v>
      </c>
      <c r="J28" s="212"/>
      <c r="K28" s="124">
        <f t="shared" ref="K28" si="21">K27/$D27*100</f>
        <v>29.326923076923077</v>
      </c>
    </row>
    <row r="29" spans="1:11" s="57" customFormat="1" ht="13.5" customHeight="1" x14ac:dyDescent="0.15">
      <c r="A29" s="263"/>
      <c r="B29" s="149" t="s">
        <v>5</v>
      </c>
      <c r="C29" s="229"/>
      <c r="D29" s="207">
        <v>358</v>
      </c>
      <c r="E29" s="230">
        <v>1</v>
      </c>
      <c r="F29" s="231">
        <v>22</v>
      </c>
      <c r="G29" s="231">
        <v>79</v>
      </c>
      <c r="H29" s="231">
        <v>255</v>
      </c>
      <c r="I29" s="232">
        <v>1</v>
      </c>
      <c r="J29" s="125"/>
      <c r="K29" s="125">
        <f t="shared" ref="K29" si="22">SUM(E29:G29)</f>
        <v>102</v>
      </c>
    </row>
    <row r="30" spans="1:11" ht="13.5" customHeight="1" x14ac:dyDescent="0.15">
      <c r="A30" s="263"/>
      <c r="B30" s="148"/>
      <c r="C30" s="17"/>
      <c r="D30" s="197"/>
      <c r="E30" s="105">
        <v>0.27932960893854747</v>
      </c>
      <c r="F30" s="106">
        <v>6.1452513966480442</v>
      </c>
      <c r="G30" s="106">
        <v>22.067039106145252</v>
      </c>
      <c r="H30" s="106">
        <v>71.229050279329613</v>
      </c>
      <c r="I30" s="107">
        <v>0.27932960893854747</v>
      </c>
      <c r="J30" s="212"/>
      <c r="K30" s="124">
        <f t="shared" ref="K30" si="23">K29/$D29*100</f>
        <v>28.491620111731841</v>
      </c>
    </row>
    <row r="31" spans="1:11" s="57" customFormat="1" ht="13.5" customHeight="1" x14ac:dyDescent="0.15">
      <c r="A31" s="263"/>
      <c r="B31" s="149" t="s">
        <v>6</v>
      </c>
      <c r="C31" s="229"/>
      <c r="D31" s="207">
        <v>457</v>
      </c>
      <c r="E31" s="230">
        <v>3</v>
      </c>
      <c r="F31" s="231">
        <v>44</v>
      </c>
      <c r="G31" s="231">
        <v>115</v>
      </c>
      <c r="H31" s="231">
        <v>293</v>
      </c>
      <c r="I31" s="232">
        <v>2</v>
      </c>
      <c r="J31" s="125"/>
      <c r="K31" s="125">
        <f t="shared" ref="K31" si="24">SUM(E31:G31)</f>
        <v>162</v>
      </c>
    </row>
    <row r="32" spans="1:11" ht="13.5" customHeight="1" x14ac:dyDescent="0.15">
      <c r="A32" s="263"/>
      <c r="B32" s="148"/>
      <c r="C32" s="17"/>
      <c r="D32" s="197"/>
      <c r="E32" s="105">
        <v>0.65645514223194745</v>
      </c>
      <c r="F32" s="106">
        <v>9.62800875273523</v>
      </c>
      <c r="G32" s="106">
        <v>25.164113785557984</v>
      </c>
      <c r="H32" s="106">
        <v>64.113785557986873</v>
      </c>
      <c r="I32" s="107">
        <v>0.43763676148796499</v>
      </c>
      <c r="J32" s="212"/>
      <c r="K32" s="124">
        <f t="shared" ref="K32" si="25">K31/$D31*100</f>
        <v>35.448577680525162</v>
      </c>
    </row>
    <row r="33" spans="1:11" s="57" customFormat="1" ht="13.5" customHeight="1" x14ac:dyDescent="0.15">
      <c r="A33" s="263"/>
      <c r="B33" s="149" t="s">
        <v>7</v>
      </c>
      <c r="C33" s="229"/>
      <c r="D33" s="207">
        <v>531</v>
      </c>
      <c r="E33" s="230">
        <v>10</v>
      </c>
      <c r="F33" s="231">
        <v>66</v>
      </c>
      <c r="G33" s="231">
        <v>153</v>
      </c>
      <c r="H33" s="231">
        <v>298</v>
      </c>
      <c r="I33" s="232">
        <v>4</v>
      </c>
      <c r="J33" s="125"/>
      <c r="K33" s="125">
        <f t="shared" ref="K33" si="26">SUM(E33:G33)</f>
        <v>229</v>
      </c>
    </row>
    <row r="34" spans="1:11" ht="13.5" customHeight="1" x14ac:dyDescent="0.15">
      <c r="A34" s="263"/>
      <c r="B34" s="148"/>
      <c r="C34" s="17"/>
      <c r="D34" s="197"/>
      <c r="E34" s="105">
        <v>1.8832391713747645</v>
      </c>
      <c r="F34" s="106">
        <v>12.429378531073446</v>
      </c>
      <c r="G34" s="106">
        <v>28.8135593220339</v>
      </c>
      <c r="H34" s="106">
        <v>56.120527306967979</v>
      </c>
      <c r="I34" s="107">
        <v>0.75329566854990582</v>
      </c>
      <c r="J34" s="212"/>
      <c r="K34" s="124">
        <f t="shared" ref="K34" si="27">K33/$D33*100</f>
        <v>43.126177024482111</v>
      </c>
    </row>
    <row r="35" spans="1:11" s="57" customFormat="1" ht="13.5" customHeight="1" x14ac:dyDescent="0.15">
      <c r="A35" s="263"/>
      <c r="B35" s="149" t="s">
        <v>45</v>
      </c>
      <c r="C35" s="229"/>
      <c r="D35" s="207">
        <v>750</v>
      </c>
      <c r="E35" s="230">
        <v>13</v>
      </c>
      <c r="F35" s="231">
        <v>104</v>
      </c>
      <c r="G35" s="231">
        <v>275</v>
      </c>
      <c r="H35" s="231">
        <v>330</v>
      </c>
      <c r="I35" s="232">
        <v>28</v>
      </c>
      <c r="J35" s="125"/>
      <c r="K35" s="125">
        <f t="shared" ref="K35" si="28">SUM(E35:G35)</f>
        <v>392</v>
      </c>
    </row>
    <row r="36" spans="1:11" ht="13.5" customHeight="1" x14ac:dyDescent="0.15">
      <c r="A36" s="263"/>
      <c r="B36" s="148"/>
      <c r="C36" s="17"/>
      <c r="D36" s="197"/>
      <c r="E36" s="105">
        <v>1.7333333333333332</v>
      </c>
      <c r="F36" s="106">
        <v>13.866666666666665</v>
      </c>
      <c r="G36" s="106">
        <v>36.666666666666664</v>
      </c>
      <c r="H36" s="106">
        <v>44</v>
      </c>
      <c r="I36" s="107">
        <v>3.7333333333333338</v>
      </c>
      <c r="J36" s="212"/>
      <c r="K36" s="124">
        <f t="shared" ref="K36" si="29">K35/$D35*100</f>
        <v>52.266666666666659</v>
      </c>
    </row>
    <row r="37" spans="1:11" s="57" customFormat="1" ht="13.5" customHeight="1" x14ac:dyDescent="0.15">
      <c r="A37" s="263"/>
      <c r="B37" s="56" t="s">
        <v>46</v>
      </c>
      <c r="D37" s="191">
        <v>32</v>
      </c>
      <c r="E37" s="108">
        <v>1</v>
      </c>
      <c r="F37" s="109">
        <v>3</v>
      </c>
      <c r="G37" s="109">
        <v>10</v>
      </c>
      <c r="H37" s="109">
        <v>17</v>
      </c>
      <c r="I37" s="110">
        <v>1</v>
      </c>
      <c r="J37" s="125"/>
      <c r="K37" s="125">
        <f t="shared" ref="K37" si="30">SUM(E37:G37)</f>
        <v>14</v>
      </c>
    </row>
    <row r="38" spans="1:11" ht="13.5" customHeight="1" thickBot="1" x14ac:dyDescent="0.2">
      <c r="A38" s="263"/>
      <c r="B38" s="56"/>
      <c r="D38" s="192"/>
      <c r="E38" s="111">
        <v>3.125</v>
      </c>
      <c r="F38" s="112">
        <v>9.375</v>
      </c>
      <c r="G38" s="112">
        <v>31.25</v>
      </c>
      <c r="H38" s="112">
        <v>53.125</v>
      </c>
      <c r="I38" s="113">
        <v>3.125</v>
      </c>
      <c r="J38" s="212"/>
      <c r="K38" s="126">
        <f t="shared" ref="K38" si="31">K37/$D37*100</f>
        <v>43.75</v>
      </c>
    </row>
    <row r="39" spans="1:11" s="57" customFormat="1" ht="13.5" customHeight="1" x14ac:dyDescent="0.15">
      <c r="A39" s="265" t="s">
        <v>47</v>
      </c>
      <c r="B39" s="55" t="s">
        <v>49</v>
      </c>
      <c r="C39" s="217"/>
      <c r="D39" s="190">
        <v>365</v>
      </c>
      <c r="E39" s="108">
        <v>2</v>
      </c>
      <c r="F39" s="109">
        <v>22</v>
      </c>
      <c r="G39" s="109">
        <v>75</v>
      </c>
      <c r="H39" s="109">
        <v>265</v>
      </c>
      <c r="I39" s="110">
        <v>1</v>
      </c>
      <c r="J39" s="125"/>
      <c r="K39" s="125">
        <f t="shared" ref="K39" si="32">SUM(E39:G39)</f>
        <v>99</v>
      </c>
    </row>
    <row r="40" spans="1:11" ht="13.5" customHeight="1" x14ac:dyDescent="0.15">
      <c r="A40" s="263"/>
      <c r="B40" s="56"/>
      <c r="C40" s="218"/>
      <c r="D40" s="190"/>
      <c r="E40" s="219">
        <v>0.54794520547945202</v>
      </c>
      <c r="F40" s="220">
        <v>6.0273972602739727</v>
      </c>
      <c r="G40" s="220">
        <v>20.547945205479451</v>
      </c>
      <c r="H40" s="220">
        <v>72.602739726027394</v>
      </c>
      <c r="I40" s="221">
        <v>0.27397260273972601</v>
      </c>
      <c r="J40" s="212"/>
      <c r="K40" s="124">
        <f t="shared" ref="K40" si="33">K39/$D39*100</f>
        <v>27.123287671232877</v>
      </c>
    </row>
    <row r="41" spans="1:11" s="57" customFormat="1" ht="13.5" customHeight="1" x14ac:dyDescent="0.15">
      <c r="A41" s="263"/>
      <c r="B41" s="149" t="s">
        <v>51</v>
      </c>
      <c r="C41" s="246"/>
      <c r="D41" s="206">
        <v>1728</v>
      </c>
      <c r="E41" s="230">
        <v>26</v>
      </c>
      <c r="F41" s="231">
        <v>202</v>
      </c>
      <c r="G41" s="231">
        <v>501</v>
      </c>
      <c r="H41" s="231">
        <v>972</v>
      </c>
      <c r="I41" s="232">
        <v>27</v>
      </c>
      <c r="J41" s="125"/>
      <c r="K41" s="125">
        <f t="shared" ref="K41" si="34">SUM(E41:G41)</f>
        <v>729</v>
      </c>
    </row>
    <row r="42" spans="1:11" ht="13.5" customHeight="1" x14ac:dyDescent="0.15">
      <c r="A42" s="263"/>
      <c r="B42" s="148"/>
      <c r="C42" s="243"/>
      <c r="D42" s="194"/>
      <c r="E42" s="105">
        <v>1.5046296296296295</v>
      </c>
      <c r="F42" s="106">
        <v>11.689814814814815</v>
      </c>
      <c r="G42" s="106">
        <v>28.993055555555557</v>
      </c>
      <c r="H42" s="106">
        <v>56.25</v>
      </c>
      <c r="I42" s="107">
        <v>1.5625</v>
      </c>
      <c r="J42" s="212"/>
      <c r="K42" s="124">
        <f t="shared" ref="K42" si="35">K41/$D41*100</f>
        <v>42.1875</v>
      </c>
    </row>
    <row r="43" spans="1:11" s="57" customFormat="1" ht="13.5" customHeight="1" x14ac:dyDescent="0.15">
      <c r="A43" s="263"/>
      <c r="B43" s="149" t="s">
        <v>52</v>
      </c>
      <c r="C43" s="246"/>
      <c r="D43" s="206">
        <v>317</v>
      </c>
      <c r="E43" s="230">
        <v>2</v>
      </c>
      <c r="F43" s="231">
        <v>26</v>
      </c>
      <c r="G43" s="231">
        <v>113</v>
      </c>
      <c r="H43" s="231">
        <v>170</v>
      </c>
      <c r="I43" s="232">
        <v>6</v>
      </c>
      <c r="J43" s="125"/>
      <c r="K43" s="125">
        <f t="shared" ref="K43" si="36">SUM(E43:G43)</f>
        <v>141</v>
      </c>
    </row>
    <row r="44" spans="1:11" ht="13.5" customHeight="1" x14ac:dyDescent="0.15">
      <c r="A44" s="263"/>
      <c r="B44" s="148"/>
      <c r="C44" s="243"/>
      <c r="D44" s="194"/>
      <c r="E44" s="105">
        <v>0.63091482649842268</v>
      </c>
      <c r="F44" s="106">
        <v>8.2018927444794958</v>
      </c>
      <c r="G44" s="106">
        <v>35.646687697160885</v>
      </c>
      <c r="H44" s="106">
        <v>53.627760252365931</v>
      </c>
      <c r="I44" s="107">
        <v>1.8927444794952681</v>
      </c>
      <c r="J44" s="212"/>
      <c r="K44" s="124">
        <f t="shared" ref="K44" si="37">K43/$D43*100</f>
        <v>44.479495268138805</v>
      </c>
    </row>
    <row r="45" spans="1:11" s="57" customFormat="1" ht="13.5" customHeight="1" x14ac:dyDescent="0.15">
      <c r="A45" s="263"/>
      <c r="B45" s="56" t="s">
        <v>72</v>
      </c>
      <c r="C45" s="244"/>
      <c r="D45" s="190">
        <v>45</v>
      </c>
      <c r="E45" s="108">
        <v>2</v>
      </c>
      <c r="F45" s="109">
        <v>4</v>
      </c>
      <c r="G45" s="109">
        <v>12</v>
      </c>
      <c r="H45" s="109">
        <v>23</v>
      </c>
      <c r="I45" s="110">
        <v>4</v>
      </c>
      <c r="J45" s="125"/>
      <c r="K45" s="125">
        <f t="shared" ref="K45" si="38">SUM(E45:G45)</f>
        <v>18</v>
      </c>
    </row>
    <row r="46" spans="1:11" ht="13.5" customHeight="1" thickBot="1" x14ac:dyDescent="0.2">
      <c r="A46" s="264"/>
      <c r="B46" s="150"/>
      <c r="C46" s="245"/>
      <c r="D46" s="195"/>
      <c r="E46" s="111">
        <v>4.4444444444444446</v>
      </c>
      <c r="F46" s="112">
        <v>8.8888888888888893</v>
      </c>
      <c r="G46" s="112">
        <v>26.666666666666668</v>
      </c>
      <c r="H46" s="112">
        <v>51.111111111111107</v>
      </c>
      <c r="I46" s="113">
        <v>8.8888888888888893</v>
      </c>
      <c r="J46" s="212"/>
      <c r="K46" s="126">
        <f t="shared" ref="K46" si="39">K45/$D45*100</f>
        <v>40</v>
      </c>
    </row>
    <row r="47" spans="1:11" s="57" customFormat="1" ht="13.5" customHeight="1" x14ac:dyDescent="0.15">
      <c r="A47" s="265" t="s">
        <v>224</v>
      </c>
      <c r="B47" s="55" t="s">
        <v>54</v>
      </c>
      <c r="C47" s="217"/>
      <c r="D47" s="190">
        <v>95</v>
      </c>
      <c r="E47" s="108">
        <v>0</v>
      </c>
      <c r="F47" s="109">
        <v>6</v>
      </c>
      <c r="G47" s="109">
        <v>15</v>
      </c>
      <c r="H47" s="109">
        <v>74</v>
      </c>
      <c r="I47" s="110">
        <v>0</v>
      </c>
      <c r="J47" s="125"/>
      <c r="K47" s="125">
        <f t="shared" ref="K47" si="40">SUM(E47:G47)</f>
        <v>21</v>
      </c>
    </row>
    <row r="48" spans="1:11" ht="13.5" customHeight="1" x14ac:dyDescent="0.15">
      <c r="A48" s="263"/>
      <c r="B48" s="56"/>
      <c r="C48" s="218"/>
      <c r="D48" s="190"/>
      <c r="E48" s="219">
        <v>0</v>
      </c>
      <c r="F48" s="220">
        <v>6.3157894736842106</v>
      </c>
      <c r="G48" s="220">
        <v>15.789473684210526</v>
      </c>
      <c r="H48" s="220">
        <v>77.89473684210526</v>
      </c>
      <c r="I48" s="221">
        <v>0</v>
      </c>
      <c r="J48" s="212"/>
      <c r="K48" s="124">
        <f t="shared" ref="K48" si="41">K47/$D47*100</f>
        <v>22.105263157894736</v>
      </c>
    </row>
    <row r="49" spans="1:11" s="57" customFormat="1" ht="13.5" customHeight="1" x14ac:dyDescent="0.15">
      <c r="A49" s="263"/>
      <c r="B49" s="149" t="s">
        <v>393</v>
      </c>
      <c r="C49" s="246"/>
      <c r="D49" s="206">
        <v>332</v>
      </c>
      <c r="E49" s="230">
        <v>3</v>
      </c>
      <c r="F49" s="231">
        <v>21</v>
      </c>
      <c r="G49" s="231">
        <v>76</v>
      </c>
      <c r="H49" s="231">
        <v>230</v>
      </c>
      <c r="I49" s="232">
        <v>2</v>
      </c>
      <c r="J49" s="125"/>
      <c r="K49" s="125">
        <f t="shared" ref="K49" si="42">SUM(E49:G49)</f>
        <v>100</v>
      </c>
    </row>
    <row r="50" spans="1:11" ht="13.5" customHeight="1" x14ac:dyDescent="0.15">
      <c r="A50" s="263"/>
      <c r="B50" s="148"/>
      <c r="C50" s="243"/>
      <c r="D50" s="194"/>
      <c r="E50" s="105">
        <v>0.90361445783132521</v>
      </c>
      <c r="F50" s="106">
        <v>6.3253012048192767</v>
      </c>
      <c r="G50" s="106">
        <v>22.891566265060241</v>
      </c>
      <c r="H50" s="106">
        <v>69.277108433734938</v>
      </c>
      <c r="I50" s="107">
        <v>0.60240963855421692</v>
      </c>
      <c r="J50" s="212"/>
      <c r="K50" s="124">
        <f t="shared" ref="K50" si="43">K49/$D49*100</f>
        <v>30.120481927710845</v>
      </c>
    </row>
    <row r="51" spans="1:11" s="57" customFormat="1" ht="13.5" customHeight="1" x14ac:dyDescent="0.15">
      <c r="A51" s="263"/>
      <c r="B51" s="149" t="s">
        <v>56</v>
      </c>
      <c r="C51" s="246"/>
      <c r="D51" s="206">
        <v>216</v>
      </c>
      <c r="E51" s="230">
        <v>4</v>
      </c>
      <c r="F51" s="231">
        <v>20</v>
      </c>
      <c r="G51" s="231">
        <v>61</v>
      </c>
      <c r="H51" s="231">
        <v>131</v>
      </c>
      <c r="I51" s="232">
        <v>0</v>
      </c>
      <c r="J51" s="125"/>
      <c r="K51" s="125">
        <f t="shared" ref="K51" si="44">SUM(E51:G51)</f>
        <v>85</v>
      </c>
    </row>
    <row r="52" spans="1:11" ht="13.5" customHeight="1" x14ac:dyDescent="0.15">
      <c r="A52" s="263"/>
      <c r="B52" s="148"/>
      <c r="C52" s="243"/>
      <c r="D52" s="194"/>
      <c r="E52" s="105">
        <v>1.8518518518518516</v>
      </c>
      <c r="F52" s="106">
        <v>9.2592592592592595</v>
      </c>
      <c r="G52" s="106">
        <v>28.240740740740737</v>
      </c>
      <c r="H52" s="106">
        <v>60.648148148148152</v>
      </c>
      <c r="I52" s="107">
        <v>0</v>
      </c>
      <c r="J52" s="212"/>
      <c r="K52" s="124">
        <f t="shared" ref="K52" si="45">K51/$D51*100</f>
        <v>39.351851851851855</v>
      </c>
    </row>
    <row r="53" spans="1:11" s="57" customFormat="1" ht="13.5" customHeight="1" x14ac:dyDescent="0.15">
      <c r="A53" s="263"/>
      <c r="B53" s="149" t="s">
        <v>58</v>
      </c>
      <c r="C53" s="246"/>
      <c r="D53" s="206">
        <v>177</v>
      </c>
      <c r="E53" s="230">
        <v>1</v>
      </c>
      <c r="F53" s="231">
        <v>11</v>
      </c>
      <c r="G53" s="231">
        <v>45</v>
      </c>
      <c r="H53" s="231">
        <v>119</v>
      </c>
      <c r="I53" s="232">
        <v>1</v>
      </c>
      <c r="J53" s="125"/>
      <c r="K53" s="125">
        <f t="shared" ref="K53" si="46">SUM(E53:G53)</f>
        <v>57</v>
      </c>
    </row>
    <row r="54" spans="1:11" ht="13.5" customHeight="1" x14ac:dyDescent="0.15">
      <c r="A54" s="263"/>
      <c r="B54" s="148"/>
      <c r="C54" s="243"/>
      <c r="D54" s="194"/>
      <c r="E54" s="105">
        <v>0.56497175141242939</v>
      </c>
      <c r="F54" s="106">
        <v>6.2146892655367232</v>
      </c>
      <c r="G54" s="106">
        <v>25.423728813559322</v>
      </c>
      <c r="H54" s="106">
        <v>67.2316384180791</v>
      </c>
      <c r="I54" s="107">
        <v>0.56497175141242939</v>
      </c>
      <c r="J54" s="212"/>
      <c r="K54" s="124">
        <f t="shared" ref="K54" si="47">K53/$D53*100</f>
        <v>32.20338983050847</v>
      </c>
    </row>
    <row r="55" spans="1:11" s="57" customFormat="1" ht="13.5" customHeight="1" x14ac:dyDescent="0.15">
      <c r="A55" s="263"/>
      <c r="B55" s="149" t="s">
        <v>60</v>
      </c>
      <c r="C55" s="246"/>
      <c r="D55" s="206">
        <v>396</v>
      </c>
      <c r="E55" s="230">
        <v>3</v>
      </c>
      <c r="F55" s="231">
        <v>36</v>
      </c>
      <c r="G55" s="231">
        <v>99</v>
      </c>
      <c r="H55" s="231">
        <v>256</v>
      </c>
      <c r="I55" s="232">
        <v>2</v>
      </c>
      <c r="J55" s="125"/>
      <c r="K55" s="125">
        <f t="shared" ref="K55" si="48">SUM(E55:G55)</f>
        <v>138</v>
      </c>
    </row>
    <row r="56" spans="1:11" ht="13.5" customHeight="1" x14ac:dyDescent="0.15">
      <c r="A56" s="263"/>
      <c r="B56" s="148"/>
      <c r="C56" s="243"/>
      <c r="D56" s="194"/>
      <c r="E56" s="105">
        <v>0.75757575757575757</v>
      </c>
      <c r="F56" s="106">
        <v>9.0909090909090917</v>
      </c>
      <c r="G56" s="106">
        <v>25</v>
      </c>
      <c r="H56" s="106">
        <v>64.646464646464651</v>
      </c>
      <c r="I56" s="107">
        <v>0.50505050505050508</v>
      </c>
      <c r="J56" s="212"/>
      <c r="K56" s="124">
        <f t="shared" ref="K56" si="49">K55/$D55*100</f>
        <v>34.848484848484851</v>
      </c>
    </row>
    <row r="57" spans="1:11" s="57" customFormat="1" ht="13.5" customHeight="1" x14ac:dyDescent="0.15">
      <c r="A57" s="263"/>
      <c r="B57" s="149" t="s">
        <v>62</v>
      </c>
      <c r="C57" s="246"/>
      <c r="D57" s="206">
        <v>207</v>
      </c>
      <c r="E57" s="230">
        <v>3</v>
      </c>
      <c r="F57" s="231">
        <v>24</v>
      </c>
      <c r="G57" s="231">
        <v>53</v>
      </c>
      <c r="H57" s="231">
        <v>125</v>
      </c>
      <c r="I57" s="232">
        <v>2</v>
      </c>
      <c r="J57" s="125"/>
      <c r="K57" s="125">
        <f t="shared" ref="K57" si="50">SUM(E57:G57)</f>
        <v>80</v>
      </c>
    </row>
    <row r="58" spans="1:11" ht="13.5" customHeight="1" x14ac:dyDescent="0.15">
      <c r="A58" s="263"/>
      <c r="B58" s="148"/>
      <c r="C58" s="243"/>
      <c r="D58" s="194"/>
      <c r="E58" s="105">
        <v>1.4492753623188406</v>
      </c>
      <c r="F58" s="106">
        <v>11.594202898550725</v>
      </c>
      <c r="G58" s="106">
        <v>25.60386473429952</v>
      </c>
      <c r="H58" s="106">
        <v>60.386473429951693</v>
      </c>
      <c r="I58" s="107">
        <v>0.96618357487922701</v>
      </c>
      <c r="J58" s="212"/>
      <c r="K58" s="124">
        <f t="shared" ref="K58" si="51">K57/$D57*100</f>
        <v>38.647342995169083</v>
      </c>
    </row>
    <row r="59" spans="1:11" s="57" customFormat="1" ht="13.5" customHeight="1" x14ac:dyDescent="0.15">
      <c r="A59" s="263"/>
      <c r="B59" s="149" t="s">
        <v>64</v>
      </c>
      <c r="C59" s="246"/>
      <c r="D59" s="206">
        <v>142</v>
      </c>
      <c r="E59" s="230">
        <v>3</v>
      </c>
      <c r="F59" s="231">
        <v>14</v>
      </c>
      <c r="G59" s="231">
        <v>62</v>
      </c>
      <c r="H59" s="231">
        <v>57</v>
      </c>
      <c r="I59" s="232">
        <v>6</v>
      </c>
      <c r="J59" s="125"/>
      <c r="K59" s="125">
        <f t="shared" ref="K59" si="52">SUM(E59:G59)</f>
        <v>79</v>
      </c>
    </row>
    <row r="60" spans="1:11" ht="13.5" customHeight="1" x14ac:dyDescent="0.15">
      <c r="A60" s="263"/>
      <c r="B60" s="148"/>
      <c r="C60" s="243"/>
      <c r="D60" s="194"/>
      <c r="E60" s="105">
        <v>2.112676056338028</v>
      </c>
      <c r="F60" s="106">
        <v>9.8591549295774641</v>
      </c>
      <c r="G60" s="106">
        <v>43.661971830985912</v>
      </c>
      <c r="H60" s="106">
        <v>40.140845070422536</v>
      </c>
      <c r="I60" s="107">
        <v>4.225352112676056</v>
      </c>
      <c r="J60" s="212"/>
      <c r="K60" s="124">
        <f t="shared" ref="K60" si="53">K59/$D59*100</f>
        <v>55.633802816901415</v>
      </c>
    </row>
    <row r="61" spans="1:11" s="57" customFormat="1" ht="13.5" customHeight="1" x14ac:dyDescent="0.15">
      <c r="A61" s="263"/>
      <c r="B61" s="149" t="s">
        <v>66</v>
      </c>
      <c r="C61" s="246"/>
      <c r="D61" s="206">
        <v>524</v>
      </c>
      <c r="E61" s="230">
        <v>11</v>
      </c>
      <c r="F61" s="231">
        <v>87</v>
      </c>
      <c r="G61" s="231">
        <v>175</v>
      </c>
      <c r="H61" s="231">
        <v>230</v>
      </c>
      <c r="I61" s="232">
        <v>21</v>
      </c>
      <c r="J61" s="125"/>
      <c r="K61" s="125">
        <f t="shared" ref="K61" si="54">SUM(E61:G61)</f>
        <v>273</v>
      </c>
    </row>
    <row r="62" spans="1:11" ht="13.5" customHeight="1" x14ac:dyDescent="0.15">
      <c r="A62" s="263"/>
      <c r="B62" s="148"/>
      <c r="C62" s="243"/>
      <c r="D62" s="194"/>
      <c r="E62" s="105">
        <v>2.0992366412213741</v>
      </c>
      <c r="F62" s="106">
        <v>16.603053435114504</v>
      </c>
      <c r="G62" s="106">
        <v>33.396946564885496</v>
      </c>
      <c r="H62" s="106">
        <v>43.893129770992367</v>
      </c>
      <c r="I62" s="107">
        <v>4.007633587786259</v>
      </c>
      <c r="J62" s="212"/>
      <c r="K62" s="124">
        <f t="shared" ref="K62" si="55">K61/$D61*100</f>
        <v>52.099236641221367</v>
      </c>
    </row>
    <row r="63" spans="1:11" s="57" customFormat="1" ht="13.5" customHeight="1" x14ac:dyDescent="0.15">
      <c r="A63" s="263"/>
      <c r="B63" s="56" t="s">
        <v>67</v>
      </c>
      <c r="C63" s="244"/>
      <c r="D63" s="190">
        <v>543</v>
      </c>
      <c r="E63" s="108">
        <v>6</v>
      </c>
      <c r="F63" s="109">
        <v>55</v>
      </c>
      <c r="G63" s="109">
        <v>167</v>
      </c>
      <c r="H63" s="109">
        <v>308</v>
      </c>
      <c r="I63" s="110">
        <v>7</v>
      </c>
      <c r="J63" s="125"/>
      <c r="K63" s="125">
        <f t="shared" ref="K63" si="56">SUM(E63:G63)</f>
        <v>228</v>
      </c>
    </row>
    <row r="64" spans="1:11" ht="13.5" customHeight="1" thickBot="1" x14ac:dyDescent="0.2">
      <c r="A64" s="264"/>
      <c r="B64" s="150"/>
      <c r="C64" s="245"/>
      <c r="D64" s="195"/>
      <c r="E64" s="111">
        <v>1.1049723756906076</v>
      </c>
      <c r="F64" s="112">
        <v>10.128913443830571</v>
      </c>
      <c r="G64" s="112">
        <v>30.755064456721914</v>
      </c>
      <c r="H64" s="112">
        <v>56.721915285451196</v>
      </c>
      <c r="I64" s="113">
        <v>1.2891344383057091</v>
      </c>
      <c r="J64" s="212"/>
      <c r="K64" s="126">
        <f t="shared" ref="K64" si="57">K63/$D63*100</f>
        <v>41.988950276243095</v>
      </c>
    </row>
    <row r="65" spans="1:11" s="57" customFormat="1" ht="13.5" customHeight="1" x14ac:dyDescent="0.15">
      <c r="A65" s="269" t="s">
        <v>73</v>
      </c>
      <c r="B65" s="55" t="s">
        <v>68</v>
      </c>
      <c r="C65" s="217"/>
      <c r="D65" s="190">
        <v>1316</v>
      </c>
      <c r="E65" s="108">
        <v>24</v>
      </c>
      <c r="F65" s="109">
        <v>170</v>
      </c>
      <c r="G65" s="109">
        <v>396</v>
      </c>
      <c r="H65" s="109">
        <v>708</v>
      </c>
      <c r="I65" s="110">
        <v>18</v>
      </c>
      <c r="J65" s="125"/>
      <c r="K65" s="125">
        <f t="shared" ref="K65" si="58">SUM(E65:G65)</f>
        <v>590</v>
      </c>
    </row>
    <row r="66" spans="1:11" ht="13.5" customHeight="1" x14ac:dyDescent="0.15">
      <c r="A66" s="263"/>
      <c r="B66" s="9" t="s">
        <v>69</v>
      </c>
      <c r="C66" s="243"/>
      <c r="D66" s="194"/>
      <c r="E66" s="105">
        <v>1.8237082066869299</v>
      </c>
      <c r="F66" s="106">
        <v>12.917933130699089</v>
      </c>
      <c r="G66" s="106">
        <v>30.091185410334347</v>
      </c>
      <c r="H66" s="106">
        <v>53.799392097264445</v>
      </c>
      <c r="I66" s="107">
        <v>1.3677811550151975</v>
      </c>
      <c r="J66" s="212"/>
      <c r="K66" s="124">
        <f t="shared" ref="K66" si="59">K65/$D65*100</f>
        <v>44.832826747720368</v>
      </c>
    </row>
    <row r="67" spans="1:11" s="57" customFormat="1" ht="13.5" customHeight="1" x14ac:dyDescent="0.15">
      <c r="A67" s="263"/>
      <c r="B67" s="56" t="s">
        <v>70</v>
      </c>
      <c r="C67" s="244"/>
      <c r="D67" s="190">
        <v>1077</v>
      </c>
      <c r="E67" s="108">
        <v>5</v>
      </c>
      <c r="F67" s="109">
        <v>80</v>
      </c>
      <c r="G67" s="109">
        <v>286</v>
      </c>
      <c r="H67" s="109">
        <v>691</v>
      </c>
      <c r="I67" s="110">
        <v>15</v>
      </c>
      <c r="J67" s="125"/>
      <c r="K67" s="125">
        <f t="shared" ref="K67" si="60">SUM(E67:G67)</f>
        <v>371</v>
      </c>
    </row>
    <row r="68" spans="1:11" ht="13.5" customHeight="1" x14ac:dyDescent="0.15">
      <c r="A68" s="263"/>
      <c r="B68" s="9" t="s">
        <v>71</v>
      </c>
      <c r="C68" s="243"/>
      <c r="D68" s="194"/>
      <c r="E68" s="105">
        <v>0.46425255338904359</v>
      </c>
      <c r="F68" s="106">
        <v>7.4280408542246974</v>
      </c>
      <c r="G68" s="106">
        <v>26.555246053853299</v>
      </c>
      <c r="H68" s="106">
        <v>64.159702878365835</v>
      </c>
      <c r="I68" s="107">
        <v>1.392757660167131</v>
      </c>
      <c r="J68" s="212"/>
      <c r="K68" s="124">
        <f t="shared" ref="K68" si="61">K67/$D67*100</f>
        <v>34.447539461467038</v>
      </c>
    </row>
    <row r="69" spans="1:11" s="57" customFormat="1" ht="13.5" customHeight="1" x14ac:dyDescent="0.15">
      <c r="A69" s="263"/>
      <c r="B69" s="56" t="s">
        <v>72</v>
      </c>
      <c r="C69" s="244"/>
      <c r="D69" s="190">
        <v>62</v>
      </c>
      <c r="E69" s="108">
        <v>3</v>
      </c>
      <c r="F69" s="109">
        <v>4</v>
      </c>
      <c r="G69" s="109">
        <v>19</v>
      </c>
      <c r="H69" s="109">
        <v>31</v>
      </c>
      <c r="I69" s="110">
        <v>5</v>
      </c>
      <c r="J69" s="125"/>
      <c r="K69" s="125">
        <f t="shared" ref="K69" si="62">SUM(E69:G69)</f>
        <v>26</v>
      </c>
    </row>
    <row r="70" spans="1:11" ht="13.5" customHeight="1" thickBot="1" x14ac:dyDescent="0.2">
      <c r="A70" s="264"/>
      <c r="B70" s="16"/>
      <c r="C70" s="245"/>
      <c r="D70" s="195"/>
      <c r="E70" s="111">
        <v>4.838709677419355</v>
      </c>
      <c r="F70" s="112">
        <v>6.4516129032258061</v>
      </c>
      <c r="G70" s="112">
        <v>30.64516129032258</v>
      </c>
      <c r="H70" s="112">
        <v>50</v>
      </c>
      <c r="I70" s="113">
        <v>8.064516129032258</v>
      </c>
      <c r="J70" s="212"/>
      <c r="K70" s="126">
        <f t="shared" ref="K70" si="63">K69/$D69*100</f>
        <v>41.935483870967744</v>
      </c>
    </row>
    <row r="71" spans="1:11" s="57" customFormat="1" ht="13.5" customHeight="1" x14ac:dyDescent="0.15">
      <c r="A71" s="261" t="s">
        <v>404</v>
      </c>
      <c r="B71" s="56" t="s">
        <v>489</v>
      </c>
      <c r="D71" s="190">
        <v>1064</v>
      </c>
      <c r="E71" s="108">
        <v>15</v>
      </c>
      <c r="F71" s="109">
        <v>127</v>
      </c>
      <c r="G71" s="109">
        <v>291</v>
      </c>
      <c r="H71" s="109">
        <v>621</v>
      </c>
      <c r="I71" s="110">
        <v>10</v>
      </c>
      <c r="J71" s="125"/>
      <c r="K71" s="125">
        <f t="shared" ref="K71" si="64">SUM(E71:G71)</f>
        <v>433</v>
      </c>
    </row>
    <row r="72" spans="1:11" ht="13.5" customHeight="1" x14ac:dyDescent="0.15">
      <c r="A72" s="261"/>
      <c r="B72" s="9" t="s">
        <v>490</v>
      </c>
      <c r="C72" s="17"/>
      <c r="D72" s="194"/>
      <c r="E72" s="105">
        <v>1.4097744360902256</v>
      </c>
      <c r="F72" s="106">
        <v>11.936090225563909</v>
      </c>
      <c r="G72" s="106">
        <v>27.349624060150372</v>
      </c>
      <c r="H72" s="106">
        <v>58.36466165413534</v>
      </c>
      <c r="I72" s="107">
        <v>0.93984962406015038</v>
      </c>
      <c r="J72" s="212"/>
      <c r="K72" s="124">
        <f t="shared" ref="K72" si="65">K71/$D71*100</f>
        <v>40.695488721804516</v>
      </c>
    </row>
    <row r="73" spans="1:11" s="57" customFormat="1" ht="13.5" customHeight="1" x14ac:dyDescent="0.15">
      <c r="A73" s="261"/>
      <c r="B73" s="56" t="s">
        <v>405</v>
      </c>
      <c r="D73" s="190">
        <v>348</v>
      </c>
      <c r="E73" s="108">
        <v>2</v>
      </c>
      <c r="F73" s="109">
        <v>17</v>
      </c>
      <c r="G73" s="109">
        <v>71</v>
      </c>
      <c r="H73" s="109">
        <v>258</v>
      </c>
      <c r="I73" s="110">
        <v>0</v>
      </c>
      <c r="J73" s="128"/>
      <c r="K73" s="125">
        <f t="shared" ref="K73" si="66">SUM(E73:G73)</f>
        <v>90</v>
      </c>
    </row>
    <row r="74" spans="1:11" ht="13.5" customHeight="1" x14ac:dyDescent="0.15">
      <c r="A74" s="261"/>
      <c r="B74" s="9" t="s">
        <v>490</v>
      </c>
      <c r="C74" s="17"/>
      <c r="D74" s="194"/>
      <c r="E74" s="105">
        <v>0.57471264367816088</v>
      </c>
      <c r="F74" s="106">
        <v>4.8850574712643677</v>
      </c>
      <c r="G74" s="106">
        <v>20.402298850574713</v>
      </c>
      <c r="H74" s="106">
        <v>74.137931034482762</v>
      </c>
      <c r="I74" s="107">
        <v>0</v>
      </c>
      <c r="J74" s="213"/>
      <c r="K74" s="124">
        <f t="shared" ref="K74" si="67">K73/$D73*100</f>
        <v>25.862068965517242</v>
      </c>
    </row>
    <row r="75" spans="1:11" s="57" customFormat="1" ht="13.5" customHeight="1" x14ac:dyDescent="0.15">
      <c r="A75" s="261"/>
      <c r="B75" s="56" t="s">
        <v>406</v>
      </c>
      <c r="D75" s="190">
        <v>1043</v>
      </c>
      <c r="E75" s="108">
        <v>15</v>
      </c>
      <c r="F75" s="109">
        <v>110</v>
      </c>
      <c r="G75" s="109">
        <v>339</v>
      </c>
      <c r="H75" s="109">
        <v>551</v>
      </c>
      <c r="I75" s="110">
        <v>28</v>
      </c>
      <c r="J75" s="128"/>
      <c r="K75" s="125">
        <f t="shared" ref="K75" si="68">SUM(E75:G75)</f>
        <v>464</v>
      </c>
    </row>
    <row r="76" spans="1:11" ht="13.5" customHeight="1" thickBot="1" x14ac:dyDescent="0.2">
      <c r="A76" s="262"/>
      <c r="B76" s="16"/>
      <c r="C76" s="18"/>
      <c r="D76" s="195"/>
      <c r="E76" s="111">
        <v>1.4381591562799616</v>
      </c>
      <c r="F76" s="112">
        <v>10.546500479386385</v>
      </c>
      <c r="G76" s="112">
        <v>32.502396931927137</v>
      </c>
      <c r="H76" s="112">
        <v>52.828379674017256</v>
      </c>
      <c r="I76" s="113">
        <v>2.6845637583892619</v>
      </c>
      <c r="J76" s="213"/>
      <c r="K76" s="126">
        <f t="shared" ref="K76" si="69">K75/$D75*100</f>
        <v>44.487056567593477</v>
      </c>
    </row>
    <row r="77" spans="1:11" ht="13.5" customHeight="1" x14ac:dyDescent="0.15">
      <c r="A77" s="10"/>
      <c r="B77" s="11"/>
      <c r="C77" s="12"/>
      <c r="D77" s="13"/>
      <c r="E77" s="14"/>
      <c r="F77" s="14"/>
      <c r="G77" s="14"/>
      <c r="H77" s="14"/>
      <c r="I77" s="14"/>
      <c r="K77" s="14"/>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7030A0"/>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8" width="8.33203125" style="2" customWidth="1"/>
    <col min="9" max="16384" width="8.33203125" style="2"/>
  </cols>
  <sheetData>
    <row r="1" spans="1:19" ht="30" customHeight="1" x14ac:dyDescent="0.15">
      <c r="S1" s="49" t="s">
        <v>624</v>
      </c>
    </row>
    <row r="2" spans="1:19" ht="36" customHeight="1" thickBot="1" x14ac:dyDescent="0.2">
      <c r="A2" s="5" t="s">
        <v>652</v>
      </c>
      <c r="B2" s="6"/>
      <c r="C2" s="6"/>
      <c r="D2" s="6"/>
      <c r="E2" s="6"/>
      <c r="F2" s="6"/>
      <c r="G2" s="6"/>
      <c r="H2" s="6"/>
      <c r="I2" s="6"/>
      <c r="K2" s="6"/>
    </row>
    <row r="3" spans="1:19" ht="15" customHeight="1" x14ac:dyDescent="0.15">
      <c r="A3" s="20"/>
      <c r="B3" s="24"/>
      <c r="C3" s="26"/>
      <c r="D3" s="27"/>
      <c r="E3" s="28">
        <v>1</v>
      </c>
      <c r="F3" s="29">
        <v>2</v>
      </c>
      <c r="G3" s="29">
        <v>3</v>
      </c>
      <c r="H3" s="29">
        <v>4</v>
      </c>
      <c r="I3" s="25"/>
      <c r="K3" s="76" t="s">
        <v>653</v>
      </c>
    </row>
    <row r="4" spans="1:19" ht="171.9" customHeight="1" thickBot="1" x14ac:dyDescent="0.2">
      <c r="A4" s="21"/>
      <c r="B4" s="22"/>
      <c r="C4" s="23"/>
      <c r="D4" s="52" t="s">
        <v>346</v>
      </c>
      <c r="E4" s="50" t="s">
        <v>648</v>
      </c>
      <c r="F4" s="51" t="s">
        <v>649</v>
      </c>
      <c r="G4" s="51" t="s">
        <v>650</v>
      </c>
      <c r="H4" s="51" t="s">
        <v>651</v>
      </c>
      <c r="I4" s="53" t="s">
        <v>347</v>
      </c>
      <c r="K4" s="120" t="s">
        <v>654</v>
      </c>
    </row>
    <row r="5" spans="1:19" s="57" customFormat="1" ht="13.5" customHeight="1" x14ac:dyDescent="0.15">
      <c r="A5" s="58" t="s">
        <v>30</v>
      </c>
      <c r="B5" s="59"/>
      <c r="C5" s="59"/>
      <c r="D5" s="191">
        <v>2455</v>
      </c>
      <c r="E5" s="96">
        <v>138</v>
      </c>
      <c r="F5" s="97">
        <v>686</v>
      </c>
      <c r="G5" s="97">
        <v>113</v>
      </c>
      <c r="H5" s="97">
        <v>1463</v>
      </c>
      <c r="I5" s="98">
        <v>55</v>
      </c>
      <c r="J5" s="128"/>
      <c r="K5" s="121">
        <f>SUM(E5:F5)</f>
        <v>824</v>
      </c>
    </row>
    <row r="6" spans="1:19" ht="13.5" customHeight="1" thickBot="1" x14ac:dyDescent="0.2">
      <c r="A6" s="7"/>
      <c r="B6" s="8"/>
      <c r="C6" s="8"/>
      <c r="D6" s="192"/>
      <c r="E6" s="99">
        <v>5.6211812627291238</v>
      </c>
      <c r="F6" s="100">
        <v>27.942973523421589</v>
      </c>
      <c r="G6" s="100">
        <v>4.6028513238289204</v>
      </c>
      <c r="H6" s="100">
        <v>59.592668024439924</v>
      </c>
      <c r="I6" s="101">
        <v>2.2403258655804481</v>
      </c>
      <c r="J6" s="213"/>
      <c r="K6" s="122">
        <f>K5/$D5*100</f>
        <v>33.564154786150709</v>
      </c>
    </row>
    <row r="7" spans="1:19" s="57" customFormat="1" ht="13.5" customHeight="1" x14ac:dyDescent="0.15">
      <c r="A7" s="265" t="s">
        <v>31</v>
      </c>
      <c r="B7" s="55" t="s">
        <v>33</v>
      </c>
      <c r="C7" s="60"/>
      <c r="D7" s="193">
        <v>1196</v>
      </c>
      <c r="E7" s="102">
        <v>41</v>
      </c>
      <c r="F7" s="103">
        <v>338</v>
      </c>
      <c r="G7" s="103">
        <v>56</v>
      </c>
      <c r="H7" s="103">
        <v>734</v>
      </c>
      <c r="I7" s="104">
        <v>27</v>
      </c>
      <c r="J7" s="128"/>
      <c r="K7" s="123">
        <f t="shared" ref="K7" si="0">SUM(E7:F7)</f>
        <v>379</v>
      </c>
    </row>
    <row r="8" spans="1:19" ht="13.5" customHeight="1" x14ac:dyDescent="0.15">
      <c r="A8" s="263"/>
      <c r="B8" s="148"/>
      <c r="C8" s="17"/>
      <c r="D8" s="194"/>
      <c r="E8" s="105">
        <v>3.4280936454849495</v>
      </c>
      <c r="F8" s="106">
        <v>28.260869565217391</v>
      </c>
      <c r="G8" s="106">
        <v>4.6822742474916383</v>
      </c>
      <c r="H8" s="106">
        <v>61.371237458193981</v>
      </c>
      <c r="I8" s="107">
        <v>2.2575250836120402</v>
      </c>
      <c r="J8" s="213"/>
      <c r="K8" s="124">
        <f t="shared" ref="K8" si="1">K7/$D7*100</f>
        <v>31.688963210702344</v>
      </c>
    </row>
    <row r="9" spans="1:19" s="57" customFormat="1" ht="13.5" customHeight="1" x14ac:dyDescent="0.15">
      <c r="A9" s="263"/>
      <c r="B9" s="56" t="s">
        <v>35</v>
      </c>
      <c r="D9" s="190">
        <v>223</v>
      </c>
      <c r="E9" s="108">
        <v>5</v>
      </c>
      <c r="F9" s="109">
        <v>59</v>
      </c>
      <c r="G9" s="109">
        <v>12</v>
      </c>
      <c r="H9" s="109">
        <v>144</v>
      </c>
      <c r="I9" s="110">
        <v>3</v>
      </c>
      <c r="J9" s="128"/>
      <c r="K9" s="125">
        <f t="shared" ref="K9" si="2">SUM(E9:F9)</f>
        <v>64</v>
      </c>
    </row>
    <row r="10" spans="1:19" ht="13.5" customHeight="1" x14ac:dyDescent="0.15">
      <c r="A10" s="263"/>
      <c r="B10" s="148"/>
      <c r="C10" s="17"/>
      <c r="D10" s="194"/>
      <c r="E10" s="105">
        <v>2.2421524663677128</v>
      </c>
      <c r="F10" s="106">
        <v>26.457399103139011</v>
      </c>
      <c r="G10" s="106">
        <v>5.3811659192825116</v>
      </c>
      <c r="H10" s="106">
        <v>64.573991031390136</v>
      </c>
      <c r="I10" s="107">
        <v>1.3452914798206279</v>
      </c>
      <c r="J10" s="213"/>
      <c r="K10" s="124">
        <f t="shared" ref="K10" si="3">K9/$D9*100</f>
        <v>28.699551569506728</v>
      </c>
    </row>
    <row r="11" spans="1:19" s="57" customFormat="1" ht="13.5" customHeight="1" x14ac:dyDescent="0.15">
      <c r="A11" s="263"/>
      <c r="B11" s="56" t="s">
        <v>37</v>
      </c>
      <c r="D11" s="190">
        <v>607</v>
      </c>
      <c r="E11" s="108">
        <v>20</v>
      </c>
      <c r="F11" s="109">
        <v>163</v>
      </c>
      <c r="G11" s="109">
        <v>29</v>
      </c>
      <c r="H11" s="109">
        <v>383</v>
      </c>
      <c r="I11" s="110">
        <v>12</v>
      </c>
      <c r="J11" s="125"/>
      <c r="K11" s="125">
        <f t="shared" ref="K11" si="4">SUM(E11:F11)</f>
        <v>183</v>
      </c>
    </row>
    <row r="12" spans="1:19" ht="13.5" customHeight="1" x14ac:dyDescent="0.15">
      <c r="A12" s="263"/>
      <c r="B12" s="148"/>
      <c r="C12" s="17"/>
      <c r="D12" s="194"/>
      <c r="E12" s="105">
        <v>3.2948929159802307</v>
      </c>
      <c r="F12" s="106">
        <v>26.85337726523888</v>
      </c>
      <c r="G12" s="106">
        <v>4.7775947281713345</v>
      </c>
      <c r="H12" s="106">
        <v>63.097199341021415</v>
      </c>
      <c r="I12" s="107">
        <v>1.9769357495881383</v>
      </c>
      <c r="J12" s="212"/>
      <c r="K12" s="124">
        <f t="shared" ref="K12" si="5">K11/$D11*100</f>
        <v>30.148270181219111</v>
      </c>
    </row>
    <row r="13" spans="1:19" s="57" customFormat="1" ht="13.5" customHeight="1" x14ac:dyDescent="0.15">
      <c r="A13" s="263"/>
      <c r="B13" s="56" t="s">
        <v>39</v>
      </c>
      <c r="D13" s="190">
        <v>159</v>
      </c>
      <c r="E13" s="108">
        <v>18</v>
      </c>
      <c r="F13" s="109">
        <v>48</v>
      </c>
      <c r="G13" s="109">
        <v>7</v>
      </c>
      <c r="H13" s="109">
        <v>79</v>
      </c>
      <c r="I13" s="110">
        <v>7</v>
      </c>
      <c r="J13" s="125"/>
      <c r="K13" s="125">
        <f t="shared" ref="K13" si="6">SUM(E13:F13)</f>
        <v>66</v>
      </c>
    </row>
    <row r="14" spans="1:19" ht="13.5" customHeight="1" x14ac:dyDescent="0.15">
      <c r="A14" s="263"/>
      <c r="B14" s="148"/>
      <c r="C14" s="17"/>
      <c r="D14" s="194"/>
      <c r="E14" s="105">
        <v>11.320754716981133</v>
      </c>
      <c r="F14" s="106">
        <v>30.188679245283019</v>
      </c>
      <c r="G14" s="106">
        <v>4.4025157232704402</v>
      </c>
      <c r="H14" s="106">
        <v>49.685534591194966</v>
      </c>
      <c r="I14" s="107">
        <v>4.4025157232704402</v>
      </c>
      <c r="J14" s="212"/>
      <c r="K14" s="124">
        <f t="shared" ref="K14" si="7">K13/$D13*100</f>
        <v>41.509433962264154</v>
      </c>
    </row>
    <row r="15" spans="1:19" s="57" customFormat="1" ht="13.5" customHeight="1" x14ac:dyDescent="0.15">
      <c r="A15" s="263"/>
      <c r="B15" s="56" t="s">
        <v>41</v>
      </c>
      <c r="D15" s="190">
        <v>186</v>
      </c>
      <c r="E15" s="108">
        <v>44</v>
      </c>
      <c r="F15" s="109">
        <v>60</v>
      </c>
      <c r="G15" s="109">
        <v>7</v>
      </c>
      <c r="H15" s="109">
        <v>71</v>
      </c>
      <c r="I15" s="110">
        <v>4</v>
      </c>
      <c r="J15" s="125"/>
      <c r="K15" s="125">
        <f t="shared" ref="K15" si="8">SUM(E15:F15)</f>
        <v>104</v>
      </c>
    </row>
    <row r="16" spans="1:19" ht="13.5" customHeight="1" x14ac:dyDescent="0.15">
      <c r="A16" s="263"/>
      <c r="B16" s="148"/>
      <c r="C16" s="17"/>
      <c r="D16" s="194"/>
      <c r="E16" s="105">
        <v>23.655913978494624</v>
      </c>
      <c r="F16" s="106">
        <v>32.258064516129032</v>
      </c>
      <c r="G16" s="106">
        <v>3.763440860215054</v>
      </c>
      <c r="H16" s="106">
        <v>38.172043010752688</v>
      </c>
      <c r="I16" s="107">
        <v>2.1505376344086025</v>
      </c>
      <c r="J16" s="212"/>
      <c r="K16" s="124">
        <f t="shared" ref="K16" si="9">K15/$D15*100</f>
        <v>55.913978494623649</v>
      </c>
    </row>
    <row r="17" spans="1:11" s="57" customFormat="1" ht="13.5" customHeight="1" x14ac:dyDescent="0.15">
      <c r="A17" s="263"/>
      <c r="B17" s="56" t="s">
        <v>43</v>
      </c>
      <c r="D17" s="190">
        <v>84</v>
      </c>
      <c r="E17" s="108">
        <v>10</v>
      </c>
      <c r="F17" s="109">
        <v>18</v>
      </c>
      <c r="G17" s="109">
        <v>2</v>
      </c>
      <c r="H17" s="109">
        <v>52</v>
      </c>
      <c r="I17" s="110">
        <v>2</v>
      </c>
      <c r="J17" s="125"/>
      <c r="K17" s="125">
        <f t="shared" ref="K17" si="10">SUM(E17:F17)</f>
        <v>28</v>
      </c>
    </row>
    <row r="18" spans="1:11" ht="13.5" customHeight="1" thickBot="1" x14ac:dyDescent="0.2">
      <c r="A18" s="264"/>
      <c r="B18" s="150"/>
      <c r="C18" s="18"/>
      <c r="D18" s="195"/>
      <c r="E18" s="111">
        <v>11.904761904761903</v>
      </c>
      <c r="F18" s="112">
        <v>21.428571428571427</v>
      </c>
      <c r="G18" s="112">
        <v>2.3809523809523809</v>
      </c>
      <c r="H18" s="112">
        <v>61.904761904761905</v>
      </c>
      <c r="I18" s="113">
        <v>2.3809523809523809</v>
      </c>
      <c r="J18" s="212"/>
      <c r="K18" s="126">
        <f t="shared" ref="K18" si="11">K17/$D17*100</f>
        <v>33.333333333333329</v>
      </c>
    </row>
    <row r="19" spans="1:11" s="57" customFormat="1" ht="13.5" customHeight="1" x14ac:dyDescent="0.15">
      <c r="A19" s="265" t="s">
        <v>0</v>
      </c>
      <c r="B19" s="55" t="s">
        <v>1</v>
      </c>
      <c r="C19" s="217"/>
      <c r="D19" s="193">
        <v>993</v>
      </c>
      <c r="E19" s="102">
        <v>80</v>
      </c>
      <c r="F19" s="103">
        <v>279</v>
      </c>
      <c r="G19" s="103">
        <v>63</v>
      </c>
      <c r="H19" s="103">
        <v>553</v>
      </c>
      <c r="I19" s="104">
        <v>18</v>
      </c>
      <c r="J19" s="125"/>
      <c r="K19" s="123">
        <f t="shared" ref="K19" si="12">SUM(E19:F19)</f>
        <v>359</v>
      </c>
    </row>
    <row r="20" spans="1:11" ht="13.5" customHeight="1" x14ac:dyDescent="0.15">
      <c r="A20" s="263"/>
      <c r="B20" s="56"/>
      <c r="C20" s="218"/>
      <c r="D20" s="190"/>
      <c r="E20" s="219">
        <v>8.0563947633434037</v>
      </c>
      <c r="F20" s="220">
        <v>28.09667673716012</v>
      </c>
      <c r="G20" s="220">
        <v>6.3444108761329305</v>
      </c>
      <c r="H20" s="220">
        <v>55.689828801611277</v>
      </c>
      <c r="I20" s="221">
        <v>1.8126888217522661</v>
      </c>
      <c r="J20" s="212"/>
      <c r="K20" s="124">
        <f t="shared" ref="K20" si="13">K19/$D19*100</f>
        <v>36.153071500503522</v>
      </c>
    </row>
    <row r="21" spans="1:11" s="57" customFormat="1" ht="13.5" customHeight="1" x14ac:dyDescent="0.15">
      <c r="A21" s="263"/>
      <c r="B21" s="149" t="s">
        <v>2</v>
      </c>
      <c r="C21" s="229"/>
      <c r="D21" s="206">
        <v>1427</v>
      </c>
      <c r="E21" s="230">
        <v>55</v>
      </c>
      <c r="F21" s="231">
        <v>401</v>
      </c>
      <c r="G21" s="231">
        <v>47</v>
      </c>
      <c r="H21" s="231">
        <v>889</v>
      </c>
      <c r="I21" s="232">
        <v>35</v>
      </c>
      <c r="J21" s="125"/>
      <c r="K21" s="125">
        <f t="shared" ref="K21" si="14">SUM(E21:F21)</f>
        <v>456</v>
      </c>
    </row>
    <row r="22" spans="1:11" ht="13.5" customHeight="1" x14ac:dyDescent="0.15">
      <c r="A22" s="263"/>
      <c r="B22" s="148"/>
      <c r="C22" s="17"/>
      <c r="D22" s="194"/>
      <c r="E22" s="105">
        <v>3.8542396636299929</v>
      </c>
      <c r="F22" s="106">
        <v>28.100911002102315</v>
      </c>
      <c r="G22" s="106">
        <v>3.2936229852838124</v>
      </c>
      <c r="H22" s="106">
        <v>62.298528381219342</v>
      </c>
      <c r="I22" s="107">
        <v>2.4526979677645411</v>
      </c>
      <c r="J22" s="212"/>
      <c r="K22" s="124">
        <f t="shared" ref="K22" si="15">K21/$D21*100</f>
        <v>31.955150665732308</v>
      </c>
    </row>
    <row r="23" spans="1:11" s="57" customFormat="1" ht="13.5" customHeight="1" x14ac:dyDescent="0.15">
      <c r="A23" s="263"/>
      <c r="B23" s="56" t="s">
        <v>46</v>
      </c>
      <c r="D23" s="190">
        <v>35</v>
      </c>
      <c r="E23" s="108">
        <v>3</v>
      </c>
      <c r="F23" s="109">
        <v>6</v>
      </c>
      <c r="G23" s="109">
        <v>3</v>
      </c>
      <c r="H23" s="109">
        <v>21</v>
      </c>
      <c r="I23" s="110">
        <v>2</v>
      </c>
      <c r="J23" s="125"/>
      <c r="K23" s="125">
        <f t="shared" ref="K23" si="16">SUM(E23:F23)</f>
        <v>9</v>
      </c>
    </row>
    <row r="24" spans="1:11" ht="13.5" customHeight="1" thickBot="1" x14ac:dyDescent="0.2">
      <c r="A24" s="264"/>
      <c r="B24" s="150"/>
      <c r="C24" s="18"/>
      <c r="D24" s="195"/>
      <c r="E24" s="111">
        <v>8.5714285714285712</v>
      </c>
      <c r="F24" s="112">
        <v>17.142857142857142</v>
      </c>
      <c r="G24" s="112">
        <v>8.5714285714285712</v>
      </c>
      <c r="H24" s="112">
        <v>60</v>
      </c>
      <c r="I24" s="113">
        <v>5.7142857142857144</v>
      </c>
      <c r="J24" s="212"/>
      <c r="K24" s="126">
        <f t="shared" ref="K24" si="17">K23/$D23*100</f>
        <v>25.714285714285712</v>
      </c>
    </row>
    <row r="25" spans="1:11" s="57" customFormat="1" ht="13.5" customHeight="1" x14ac:dyDescent="0.15">
      <c r="A25" s="265" t="s">
        <v>44</v>
      </c>
      <c r="B25" s="55" t="s">
        <v>3</v>
      </c>
      <c r="C25" s="60"/>
      <c r="D25" s="196">
        <v>119</v>
      </c>
      <c r="E25" s="102">
        <v>3</v>
      </c>
      <c r="F25" s="103">
        <v>31</v>
      </c>
      <c r="G25" s="103">
        <v>5</v>
      </c>
      <c r="H25" s="103">
        <v>79</v>
      </c>
      <c r="I25" s="104">
        <v>1</v>
      </c>
      <c r="J25" s="125"/>
      <c r="K25" s="123">
        <f t="shared" ref="K25" si="18">SUM(E25:F25)</f>
        <v>34</v>
      </c>
    </row>
    <row r="26" spans="1:11" ht="13.5" customHeight="1" x14ac:dyDescent="0.15">
      <c r="A26" s="263"/>
      <c r="B26" s="56"/>
      <c r="D26" s="191"/>
      <c r="E26" s="219">
        <v>2.5210084033613445</v>
      </c>
      <c r="F26" s="220">
        <v>26.05042016806723</v>
      </c>
      <c r="G26" s="220">
        <v>4.2016806722689077</v>
      </c>
      <c r="H26" s="220">
        <v>66.386554621848731</v>
      </c>
      <c r="I26" s="221">
        <v>0.84033613445378152</v>
      </c>
      <c r="J26" s="212"/>
      <c r="K26" s="124">
        <f t="shared" ref="K26" si="19">K25/$D25*100</f>
        <v>28.571428571428569</v>
      </c>
    </row>
    <row r="27" spans="1:11" s="57" customFormat="1" ht="13.5" customHeight="1" x14ac:dyDescent="0.15">
      <c r="A27" s="263"/>
      <c r="B27" s="149" t="s">
        <v>4</v>
      </c>
      <c r="C27" s="229"/>
      <c r="D27" s="207">
        <v>208</v>
      </c>
      <c r="E27" s="230">
        <v>3</v>
      </c>
      <c r="F27" s="231">
        <v>54</v>
      </c>
      <c r="G27" s="231">
        <v>11</v>
      </c>
      <c r="H27" s="231">
        <v>137</v>
      </c>
      <c r="I27" s="232">
        <v>3</v>
      </c>
      <c r="J27" s="125"/>
      <c r="K27" s="125">
        <f t="shared" ref="K27" si="20">SUM(E27:F27)</f>
        <v>57</v>
      </c>
    </row>
    <row r="28" spans="1:11" ht="13.5" customHeight="1" x14ac:dyDescent="0.15">
      <c r="A28" s="263"/>
      <c r="B28" s="56"/>
      <c r="D28" s="191"/>
      <c r="E28" s="219">
        <v>1.4423076923076923</v>
      </c>
      <c r="F28" s="220">
        <v>25.961538461538463</v>
      </c>
      <c r="G28" s="220">
        <v>5.2884615384615383</v>
      </c>
      <c r="H28" s="220">
        <v>65.865384615384613</v>
      </c>
      <c r="I28" s="221">
        <v>1.4423076923076923</v>
      </c>
      <c r="J28" s="212"/>
      <c r="K28" s="124">
        <f t="shared" ref="K28" si="21">K27/$D27*100</f>
        <v>27.403846153846157</v>
      </c>
    </row>
    <row r="29" spans="1:11" s="57" customFormat="1" ht="13.5" customHeight="1" x14ac:dyDescent="0.15">
      <c r="A29" s="263"/>
      <c r="B29" s="149" t="s">
        <v>5</v>
      </c>
      <c r="C29" s="229"/>
      <c r="D29" s="207">
        <v>358</v>
      </c>
      <c r="E29" s="230">
        <v>14</v>
      </c>
      <c r="F29" s="231">
        <v>92</v>
      </c>
      <c r="G29" s="231">
        <v>16</v>
      </c>
      <c r="H29" s="231">
        <v>235</v>
      </c>
      <c r="I29" s="232">
        <v>1</v>
      </c>
      <c r="J29" s="125"/>
      <c r="K29" s="125">
        <f t="shared" ref="K29" si="22">SUM(E29:F29)</f>
        <v>106</v>
      </c>
    </row>
    <row r="30" spans="1:11" ht="13.5" customHeight="1" x14ac:dyDescent="0.15">
      <c r="A30" s="263"/>
      <c r="B30" s="148"/>
      <c r="C30" s="17"/>
      <c r="D30" s="197"/>
      <c r="E30" s="105">
        <v>3.9106145251396649</v>
      </c>
      <c r="F30" s="106">
        <v>25.69832402234637</v>
      </c>
      <c r="G30" s="106">
        <v>4.4692737430167595</v>
      </c>
      <c r="H30" s="106">
        <v>65.642458100558656</v>
      </c>
      <c r="I30" s="107">
        <v>0.27932960893854747</v>
      </c>
      <c r="J30" s="212"/>
      <c r="K30" s="124">
        <f t="shared" ref="K30" si="23">K29/$D29*100</f>
        <v>29.608938547486037</v>
      </c>
    </row>
    <row r="31" spans="1:11" s="57" customFormat="1" ht="13.5" customHeight="1" x14ac:dyDescent="0.15">
      <c r="A31" s="263"/>
      <c r="B31" s="149" t="s">
        <v>6</v>
      </c>
      <c r="C31" s="229"/>
      <c r="D31" s="207">
        <v>457</v>
      </c>
      <c r="E31" s="230">
        <v>18</v>
      </c>
      <c r="F31" s="231">
        <v>136</v>
      </c>
      <c r="G31" s="231">
        <v>17</v>
      </c>
      <c r="H31" s="231">
        <v>282</v>
      </c>
      <c r="I31" s="232">
        <v>4</v>
      </c>
      <c r="J31" s="125"/>
      <c r="K31" s="125">
        <f t="shared" ref="K31" si="24">SUM(E31:F31)</f>
        <v>154</v>
      </c>
    </row>
    <row r="32" spans="1:11" ht="13.5" customHeight="1" x14ac:dyDescent="0.15">
      <c r="A32" s="263"/>
      <c r="B32" s="148"/>
      <c r="C32" s="17"/>
      <c r="D32" s="197"/>
      <c r="E32" s="105">
        <v>3.9387308533916849</v>
      </c>
      <c r="F32" s="106">
        <v>29.759299781181621</v>
      </c>
      <c r="G32" s="106">
        <v>3.7199124726477026</v>
      </c>
      <c r="H32" s="106">
        <v>61.706783369803063</v>
      </c>
      <c r="I32" s="107">
        <v>0.87527352297592997</v>
      </c>
      <c r="J32" s="212"/>
      <c r="K32" s="124">
        <f t="shared" ref="K32" si="25">K31/$D31*100</f>
        <v>33.698030634573307</v>
      </c>
    </row>
    <row r="33" spans="1:11" s="57" customFormat="1" ht="13.5" customHeight="1" x14ac:dyDescent="0.15">
      <c r="A33" s="263"/>
      <c r="B33" s="149" t="s">
        <v>7</v>
      </c>
      <c r="C33" s="229"/>
      <c r="D33" s="207">
        <v>531</v>
      </c>
      <c r="E33" s="230">
        <v>30</v>
      </c>
      <c r="F33" s="231">
        <v>157</v>
      </c>
      <c r="G33" s="231">
        <v>26</v>
      </c>
      <c r="H33" s="231">
        <v>314</v>
      </c>
      <c r="I33" s="232">
        <v>4</v>
      </c>
      <c r="J33" s="125"/>
      <c r="K33" s="125">
        <f t="shared" ref="K33" si="26">SUM(E33:F33)</f>
        <v>187</v>
      </c>
    </row>
    <row r="34" spans="1:11" ht="13.5" customHeight="1" x14ac:dyDescent="0.15">
      <c r="A34" s="263"/>
      <c r="B34" s="148"/>
      <c r="C34" s="17"/>
      <c r="D34" s="197"/>
      <c r="E34" s="105">
        <v>5.6497175141242941</v>
      </c>
      <c r="F34" s="106">
        <v>29.566854990583803</v>
      </c>
      <c r="G34" s="106">
        <v>4.8964218455743875</v>
      </c>
      <c r="H34" s="106">
        <v>59.133709981167605</v>
      </c>
      <c r="I34" s="107">
        <v>0.75329566854990582</v>
      </c>
      <c r="J34" s="212"/>
      <c r="K34" s="124">
        <f t="shared" ref="K34" si="27">K33/$D33*100</f>
        <v>35.216572504708097</v>
      </c>
    </row>
    <row r="35" spans="1:11" s="57" customFormat="1" ht="13.5" customHeight="1" x14ac:dyDescent="0.15">
      <c r="A35" s="263"/>
      <c r="B35" s="149" t="s">
        <v>45</v>
      </c>
      <c r="C35" s="229"/>
      <c r="D35" s="207">
        <v>750</v>
      </c>
      <c r="E35" s="230">
        <v>67</v>
      </c>
      <c r="F35" s="231">
        <v>212</v>
      </c>
      <c r="G35" s="231">
        <v>35</v>
      </c>
      <c r="H35" s="231">
        <v>396</v>
      </c>
      <c r="I35" s="232">
        <v>40</v>
      </c>
      <c r="J35" s="125"/>
      <c r="K35" s="125">
        <f t="shared" ref="K35" si="28">SUM(E35:F35)</f>
        <v>279</v>
      </c>
    </row>
    <row r="36" spans="1:11" ht="13.5" customHeight="1" x14ac:dyDescent="0.15">
      <c r="A36" s="263"/>
      <c r="B36" s="148"/>
      <c r="C36" s="17"/>
      <c r="D36" s="197"/>
      <c r="E36" s="105">
        <v>8.9333333333333336</v>
      </c>
      <c r="F36" s="106">
        <v>28.266666666666669</v>
      </c>
      <c r="G36" s="106">
        <v>4.666666666666667</v>
      </c>
      <c r="H36" s="106">
        <v>52.800000000000004</v>
      </c>
      <c r="I36" s="107">
        <v>5.3333333333333339</v>
      </c>
      <c r="J36" s="212"/>
      <c r="K36" s="124">
        <f t="shared" ref="K36" si="29">K35/$D35*100</f>
        <v>37.200000000000003</v>
      </c>
    </row>
    <row r="37" spans="1:11" s="57" customFormat="1" ht="13.5" customHeight="1" x14ac:dyDescent="0.15">
      <c r="A37" s="263"/>
      <c r="B37" s="56" t="s">
        <v>46</v>
      </c>
      <c r="D37" s="191">
        <v>32</v>
      </c>
      <c r="E37" s="108">
        <v>3</v>
      </c>
      <c r="F37" s="109">
        <v>4</v>
      </c>
      <c r="G37" s="109">
        <v>3</v>
      </c>
      <c r="H37" s="109">
        <v>20</v>
      </c>
      <c r="I37" s="110">
        <v>2</v>
      </c>
      <c r="J37" s="125"/>
      <c r="K37" s="125">
        <f t="shared" ref="K37" si="30">SUM(E37:F37)</f>
        <v>7</v>
      </c>
    </row>
    <row r="38" spans="1:11" ht="13.5" customHeight="1" thickBot="1" x14ac:dyDescent="0.2">
      <c r="A38" s="263"/>
      <c r="B38" s="56"/>
      <c r="D38" s="192"/>
      <c r="E38" s="111">
        <v>9.375</v>
      </c>
      <c r="F38" s="112">
        <v>12.5</v>
      </c>
      <c r="G38" s="112">
        <v>9.375</v>
      </c>
      <c r="H38" s="112">
        <v>62.5</v>
      </c>
      <c r="I38" s="113">
        <v>6.25</v>
      </c>
      <c r="J38" s="212"/>
      <c r="K38" s="126">
        <f t="shared" ref="K38" si="31">K37/$D37*100</f>
        <v>21.875</v>
      </c>
    </row>
    <row r="39" spans="1:11" s="57" customFormat="1" ht="13.5" customHeight="1" x14ac:dyDescent="0.15">
      <c r="A39" s="265" t="s">
        <v>47</v>
      </c>
      <c r="B39" s="55" t="s">
        <v>49</v>
      </c>
      <c r="C39" s="217"/>
      <c r="D39" s="190">
        <v>365</v>
      </c>
      <c r="E39" s="108">
        <v>10</v>
      </c>
      <c r="F39" s="109">
        <v>89</v>
      </c>
      <c r="G39" s="109">
        <v>10</v>
      </c>
      <c r="H39" s="109">
        <v>254</v>
      </c>
      <c r="I39" s="110">
        <v>2</v>
      </c>
      <c r="J39" s="125"/>
      <c r="K39" s="125">
        <f t="shared" ref="K39" si="32">SUM(E39:F39)</f>
        <v>99</v>
      </c>
    </row>
    <row r="40" spans="1:11" ht="13.5" customHeight="1" x14ac:dyDescent="0.15">
      <c r="A40" s="263"/>
      <c r="B40" s="56"/>
      <c r="C40" s="218"/>
      <c r="D40" s="190"/>
      <c r="E40" s="219">
        <v>2.7397260273972601</v>
      </c>
      <c r="F40" s="220">
        <v>24.383561643835616</v>
      </c>
      <c r="G40" s="220">
        <v>2.7397260273972601</v>
      </c>
      <c r="H40" s="220">
        <v>69.589041095890408</v>
      </c>
      <c r="I40" s="221">
        <v>0.54794520547945202</v>
      </c>
      <c r="J40" s="212"/>
      <c r="K40" s="124">
        <f t="shared" ref="K40" si="33">K39/$D39*100</f>
        <v>27.123287671232877</v>
      </c>
    </row>
    <row r="41" spans="1:11" s="57" customFormat="1" ht="13.5" customHeight="1" x14ac:dyDescent="0.15">
      <c r="A41" s="263"/>
      <c r="B41" s="149" t="s">
        <v>51</v>
      </c>
      <c r="C41" s="246"/>
      <c r="D41" s="206">
        <v>1728</v>
      </c>
      <c r="E41" s="230">
        <v>109</v>
      </c>
      <c r="F41" s="231">
        <v>487</v>
      </c>
      <c r="G41" s="231">
        <v>84</v>
      </c>
      <c r="H41" s="231">
        <v>1008</v>
      </c>
      <c r="I41" s="232">
        <v>40</v>
      </c>
      <c r="J41" s="125"/>
      <c r="K41" s="125">
        <f t="shared" ref="K41" si="34">SUM(E41:F41)</f>
        <v>596</v>
      </c>
    </row>
    <row r="42" spans="1:11" ht="13.5" customHeight="1" x14ac:dyDescent="0.15">
      <c r="A42" s="263"/>
      <c r="B42" s="148"/>
      <c r="C42" s="243"/>
      <c r="D42" s="194"/>
      <c r="E42" s="105">
        <v>6.3078703703703702</v>
      </c>
      <c r="F42" s="106">
        <v>28.182870370370374</v>
      </c>
      <c r="G42" s="106">
        <v>4.8611111111111116</v>
      </c>
      <c r="H42" s="106">
        <v>58.333333333333336</v>
      </c>
      <c r="I42" s="107">
        <v>2.3148148148148149</v>
      </c>
      <c r="J42" s="212"/>
      <c r="K42" s="124">
        <f t="shared" ref="K42" si="35">K41/$D41*100</f>
        <v>34.49074074074074</v>
      </c>
    </row>
    <row r="43" spans="1:11" s="57" customFormat="1" ht="13.5" customHeight="1" x14ac:dyDescent="0.15">
      <c r="A43" s="263"/>
      <c r="B43" s="149" t="s">
        <v>52</v>
      </c>
      <c r="C43" s="246"/>
      <c r="D43" s="206">
        <v>317</v>
      </c>
      <c r="E43" s="230">
        <v>15</v>
      </c>
      <c r="F43" s="231">
        <v>103</v>
      </c>
      <c r="G43" s="231">
        <v>14</v>
      </c>
      <c r="H43" s="231">
        <v>175</v>
      </c>
      <c r="I43" s="232">
        <v>10</v>
      </c>
      <c r="J43" s="125"/>
      <c r="K43" s="125">
        <f t="shared" ref="K43" si="36">SUM(E43:F43)</f>
        <v>118</v>
      </c>
    </row>
    <row r="44" spans="1:11" ht="13.5" customHeight="1" x14ac:dyDescent="0.15">
      <c r="A44" s="263"/>
      <c r="B44" s="148"/>
      <c r="C44" s="243"/>
      <c r="D44" s="194"/>
      <c r="E44" s="105">
        <v>4.7318611987381702</v>
      </c>
      <c r="F44" s="106">
        <v>32.49211356466877</v>
      </c>
      <c r="G44" s="106">
        <v>4.4164037854889591</v>
      </c>
      <c r="H44" s="106">
        <v>55.205047318611989</v>
      </c>
      <c r="I44" s="107">
        <v>3.1545741324921135</v>
      </c>
      <c r="J44" s="212"/>
      <c r="K44" s="124">
        <f t="shared" ref="K44" si="37">K43/$D43*100</f>
        <v>37.223974763406943</v>
      </c>
    </row>
    <row r="45" spans="1:11" s="57" customFormat="1" ht="13.5" customHeight="1" x14ac:dyDescent="0.15">
      <c r="A45" s="263"/>
      <c r="B45" s="56" t="s">
        <v>72</v>
      </c>
      <c r="C45" s="244"/>
      <c r="D45" s="190">
        <v>45</v>
      </c>
      <c r="E45" s="108">
        <v>4</v>
      </c>
      <c r="F45" s="109">
        <v>7</v>
      </c>
      <c r="G45" s="109">
        <v>5</v>
      </c>
      <c r="H45" s="109">
        <v>26</v>
      </c>
      <c r="I45" s="110">
        <v>3</v>
      </c>
      <c r="J45" s="125"/>
      <c r="K45" s="125">
        <f t="shared" ref="K45" si="38">SUM(E45:F45)</f>
        <v>11</v>
      </c>
    </row>
    <row r="46" spans="1:11" ht="13.5" customHeight="1" thickBot="1" x14ac:dyDescent="0.2">
      <c r="A46" s="264"/>
      <c r="B46" s="150"/>
      <c r="C46" s="245"/>
      <c r="D46" s="195"/>
      <c r="E46" s="111">
        <v>8.8888888888888893</v>
      </c>
      <c r="F46" s="112">
        <v>15.555555555555555</v>
      </c>
      <c r="G46" s="112">
        <v>11.111111111111111</v>
      </c>
      <c r="H46" s="112">
        <v>57.777777777777771</v>
      </c>
      <c r="I46" s="113">
        <v>6.666666666666667</v>
      </c>
      <c r="J46" s="212"/>
      <c r="K46" s="126">
        <f t="shared" ref="K46" si="39">K45/$D45*100</f>
        <v>24.444444444444443</v>
      </c>
    </row>
    <row r="47" spans="1:11" s="57" customFormat="1" ht="13.5" customHeight="1" x14ac:dyDescent="0.15">
      <c r="A47" s="265" t="s">
        <v>224</v>
      </c>
      <c r="B47" s="55" t="s">
        <v>54</v>
      </c>
      <c r="C47" s="217"/>
      <c r="D47" s="190">
        <v>95</v>
      </c>
      <c r="E47" s="108">
        <v>3</v>
      </c>
      <c r="F47" s="109">
        <v>25</v>
      </c>
      <c r="G47" s="109">
        <v>4</v>
      </c>
      <c r="H47" s="109">
        <v>62</v>
      </c>
      <c r="I47" s="110">
        <v>1</v>
      </c>
      <c r="J47" s="125"/>
      <c r="K47" s="125">
        <f t="shared" ref="K47" si="40">SUM(E47:F47)</f>
        <v>28</v>
      </c>
    </row>
    <row r="48" spans="1:11" ht="13.5" customHeight="1" x14ac:dyDescent="0.15">
      <c r="A48" s="263"/>
      <c r="B48" s="56"/>
      <c r="C48" s="218"/>
      <c r="D48" s="190"/>
      <c r="E48" s="219">
        <v>3.1578947368421053</v>
      </c>
      <c r="F48" s="220">
        <v>26.315789473684209</v>
      </c>
      <c r="G48" s="220">
        <v>4.2105263157894735</v>
      </c>
      <c r="H48" s="220">
        <v>65.26315789473685</v>
      </c>
      <c r="I48" s="221">
        <v>1.0526315789473684</v>
      </c>
      <c r="J48" s="212"/>
      <c r="K48" s="124">
        <f t="shared" ref="K48" si="41">K47/$D47*100</f>
        <v>29.473684210526311</v>
      </c>
    </row>
    <row r="49" spans="1:11" s="57" customFormat="1" ht="13.5" customHeight="1" x14ac:dyDescent="0.15">
      <c r="A49" s="263"/>
      <c r="B49" s="149" t="s">
        <v>393</v>
      </c>
      <c r="C49" s="246"/>
      <c r="D49" s="206">
        <v>332</v>
      </c>
      <c r="E49" s="230">
        <v>8</v>
      </c>
      <c r="F49" s="231">
        <v>89</v>
      </c>
      <c r="G49" s="231">
        <v>8</v>
      </c>
      <c r="H49" s="231">
        <v>225</v>
      </c>
      <c r="I49" s="232">
        <v>2</v>
      </c>
      <c r="J49" s="125"/>
      <c r="K49" s="125">
        <f t="shared" ref="K49" si="42">SUM(E49:F49)</f>
        <v>97</v>
      </c>
    </row>
    <row r="50" spans="1:11" ht="13.5" customHeight="1" x14ac:dyDescent="0.15">
      <c r="A50" s="263"/>
      <c r="B50" s="148"/>
      <c r="C50" s="243"/>
      <c r="D50" s="194"/>
      <c r="E50" s="105">
        <v>2.4096385542168677</v>
      </c>
      <c r="F50" s="106">
        <v>26.807228915662652</v>
      </c>
      <c r="G50" s="106">
        <v>2.4096385542168677</v>
      </c>
      <c r="H50" s="106">
        <v>67.771084337349393</v>
      </c>
      <c r="I50" s="107">
        <v>0.60240963855421692</v>
      </c>
      <c r="J50" s="212"/>
      <c r="K50" s="124">
        <f t="shared" ref="K50" si="43">K49/$D49*100</f>
        <v>29.216867469879521</v>
      </c>
    </row>
    <row r="51" spans="1:11" s="57" customFormat="1" ht="13.5" customHeight="1" x14ac:dyDescent="0.15">
      <c r="A51" s="263"/>
      <c r="B51" s="149" t="s">
        <v>56</v>
      </c>
      <c r="C51" s="246"/>
      <c r="D51" s="206">
        <v>216</v>
      </c>
      <c r="E51" s="230">
        <v>13</v>
      </c>
      <c r="F51" s="231">
        <v>61</v>
      </c>
      <c r="G51" s="231">
        <v>13</v>
      </c>
      <c r="H51" s="231">
        <v>127</v>
      </c>
      <c r="I51" s="232">
        <v>2</v>
      </c>
      <c r="J51" s="125"/>
      <c r="K51" s="125">
        <f t="shared" ref="K51" si="44">SUM(E51:F51)</f>
        <v>74</v>
      </c>
    </row>
    <row r="52" spans="1:11" ht="13.5" customHeight="1" x14ac:dyDescent="0.15">
      <c r="A52" s="263"/>
      <c r="B52" s="148"/>
      <c r="C52" s="243"/>
      <c r="D52" s="194"/>
      <c r="E52" s="105">
        <v>6.0185185185185182</v>
      </c>
      <c r="F52" s="106">
        <v>28.240740740740737</v>
      </c>
      <c r="G52" s="106">
        <v>6.0185185185185182</v>
      </c>
      <c r="H52" s="106">
        <v>58.796296296296291</v>
      </c>
      <c r="I52" s="107">
        <v>0.92592592592592582</v>
      </c>
      <c r="J52" s="212"/>
      <c r="K52" s="124">
        <f t="shared" ref="K52" si="45">K51/$D51*100</f>
        <v>34.25925925925926</v>
      </c>
    </row>
    <row r="53" spans="1:11" s="57" customFormat="1" ht="13.5" customHeight="1" x14ac:dyDescent="0.15">
      <c r="A53" s="263"/>
      <c r="B53" s="149" t="s">
        <v>58</v>
      </c>
      <c r="C53" s="246"/>
      <c r="D53" s="206">
        <v>177</v>
      </c>
      <c r="E53" s="230">
        <v>9</v>
      </c>
      <c r="F53" s="231">
        <v>45</v>
      </c>
      <c r="G53" s="231">
        <v>9</v>
      </c>
      <c r="H53" s="231">
        <v>111</v>
      </c>
      <c r="I53" s="232">
        <v>3</v>
      </c>
      <c r="J53" s="125"/>
      <c r="K53" s="125">
        <f t="shared" ref="K53" si="46">SUM(E53:F53)</f>
        <v>54</v>
      </c>
    </row>
    <row r="54" spans="1:11" ht="13.5" customHeight="1" x14ac:dyDescent="0.15">
      <c r="A54" s="263"/>
      <c r="B54" s="148"/>
      <c r="C54" s="243"/>
      <c r="D54" s="194"/>
      <c r="E54" s="105">
        <v>5.0847457627118651</v>
      </c>
      <c r="F54" s="106">
        <v>25.423728813559322</v>
      </c>
      <c r="G54" s="106">
        <v>5.0847457627118651</v>
      </c>
      <c r="H54" s="106">
        <v>62.711864406779661</v>
      </c>
      <c r="I54" s="107">
        <v>1.6949152542372881</v>
      </c>
      <c r="J54" s="212"/>
      <c r="K54" s="124">
        <f t="shared" ref="K54" si="47">K53/$D53*100</f>
        <v>30.508474576271187</v>
      </c>
    </row>
    <row r="55" spans="1:11" s="57" customFormat="1" ht="13.5" customHeight="1" x14ac:dyDescent="0.15">
      <c r="A55" s="263"/>
      <c r="B55" s="149" t="s">
        <v>60</v>
      </c>
      <c r="C55" s="246"/>
      <c r="D55" s="206">
        <v>396</v>
      </c>
      <c r="E55" s="230">
        <v>23</v>
      </c>
      <c r="F55" s="231">
        <v>116</v>
      </c>
      <c r="G55" s="231">
        <v>18</v>
      </c>
      <c r="H55" s="231">
        <v>237</v>
      </c>
      <c r="I55" s="232">
        <v>2</v>
      </c>
      <c r="J55" s="125"/>
      <c r="K55" s="125">
        <f t="shared" ref="K55" si="48">SUM(E55:F55)</f>
        <v>139</v>
      </c>
    </row>
    <row r="56" spans="1:11" ht="13.5" customHeight="1" x14ac:dyDescent="0.15">
      <c r="A56" s="263"/>
      <c r="B56" s="148"/>
      <c r="C56" s="243"/>
      <c r="D56" s="194"/>
      <c r="E56" s="105">
        <v>5.808080808080808</v>
      </c>
      <c r="F56" s="106">
        <v>29.292929292929294</v>
      </c>
      <c r="G56" s="106">
        <v>4.5454545454545459</v>
      </c>
      <c r="H56" s="106">
        <v>59.848484848484851</v>
      </c>
      <c r="I56" s="107">
        <v>0.50505050505050508</v>
      </c>
      <c r="J56" s="212"/>
      <c r="K56" s="124">
        <f t="shared" ref="K56" si="49">K55/$D55*100</f>
        <v>35.101010101010097</v>
      </c>
    </row>
    <row r="57" spans="1:11" s="57" customFormat="1" ht="13.5" customHeight="1" x14ac:dyDescent="0.15">
      <c r="A57" s="263"/>
      <c r="B57" s="149" t="s">
        <v>62</v>
      </c>
      <c r="C57" s="246"/>
      <c r="D57" s="206">
        <v>207</v>
      </c>
      <c r="E57" s="230">
        <v>12</v>
      </c>
      <c r="F57" s="231">
        <v>62</v>
      </c>
      <c r="G57" s="231">
        <v>14</v>
      </c>
      <c r="H57" s="231">
        <v>116</v>
      </c>
      <c r="I57" s="232">
        <v>3</v>
      </c>
      <c r="J57" s="125"/>
      <c r="K57" s="125">
        <f t="shared" ref="K57" si="50">SUM(E57:F57)</f>
        <v>74</v>
      </c>
    </row>
    <row r="58" spans="1:11" ht="13.5" customHeight="1" x14ac:dyDescent="0.15">
      <c r="A58" s="263"/>
      <c r="B58" s="148"/>
      <c r="C58" s="243"/>
      <c r="D58" s="194"/>
      <c r="E58" s="105">
        <v>5.7971014492753623</v>
      </c>
      <c r="F58" s="106">
        <v>29.951690821256037</v>
      </c>
      <c r="G58" s="106">
        <v>6.7632850241545892</v>
      </c>
      <c r="H58" s="106">
        <v>56.038647342995176</v>
      </c>
      <c r="I58" s="107">
        <v>1.4492753623188406</v>
      </c>
      <c r="J58" s="212"/>
      <c r="K58" s="124">
        <f t="shared" ref="K58" si="51">K57/$D57*100</f>
        <v>35.748792270531396</v>
      </c>
    </row>
    <row r="59" spans="1:11" s="57" customFormat="1" ht="13.5" customHeight="1" x14ac:dyDescent="0.15">
      <c r="A59" s="263"/>
      <c r="B59" s="149" t="s">
        <v>64</v>
      </c>
      <c r="C59" s="246"/>
      <c r="D59" s="206">
        <v>142</v>
      </c>
      <c r="E59" s="230">
        <v>8</v>
      </c>
      <c r="F59" s="231">
        <v>48</v>
      </c>
      <c r="G59" s="231">
        <v>9</v>
      </c>
      <c r="H59" s="231">
        <v>72</v>
      </c>
      <c r="I59" s="232">
        <v>5</v>
      </c>
      <c r="J59" s="125"/>
      <c r="K59" s="125">
        <f t="shared" ref="K59" si="52">SUM(E59:F59)</f>
        <v>56</v>
      </c>
    </row>
    <row r="60" spans="1:11" ht="13.5" customHeight="1" x14ac:dyDescent="0.15">
      <c r="A60" s="263"/>
      <c r="B60" s="148"/>
      <c r="C60" s="243"/>
      <c r="D60" s="194"/>
      <c r="E60" s="105">
        <v>5.6338028169014089</v>
      </c>
      <c r="F60" s="106">
        <v>33.802816901408448</v>
      </c>
      <c r="G60" s="106">
        <v>6.3380281690140841</v>
      </c>
      <c r="H60" s="106">
        <v>50.704225352112672</v>
      </c>
      <c r="I60" s="107">
        <v>3.5211267605633805</v>
      </c>
      <c r="J60" s="212"/>
      <c r="K60" s="124">
        <f t="shared" ref="K60" si="53">K59/$D59*100</f>
        <v>39.436619718309856</v>
      </c>
    </row>
    <row r="61" spans="1:11" s="57" customFormat="1" ht="13.5" customHeight="1" x14ac:dyDescent="0.15">
      <c r="A61" s="263"/>
      <c r="B61" s="149" t="s">
        <v>66</v>
      </c>
      <c r="C61" s="246"/>
      <c r="D61" s="206">
        <v>524</v>
      </c>
      <c r="E61" s="230">
        <v>49</v>
      </c>
      <c r="F61" s="231">
        <v>138</v>
      </c>
      <c r="G61" s="231">
        <v>19</v>
      </c>
      <c r="H61" s="231">
        <v>293</v>
      </c>
      <c r="I61" s="232">
        <v>25</v>
      </c>
      <c r="J61" s="125"/>
      <c r="K61" s="125">
        <f t="shared" ref="K61" si="54">SUM(E61:F61)</f>
        <v>187</v>
      </c>
    </row>
    <row r="62" spans="1:11" ht="13.5" customHeight="1" x14ac:dyDescent="0.15">
      <c r="A62" s="263"/>
      <c r="B62" s="148"/>
      <c r="C62" s="243"/>
      <c r="D62" s="194"/>
      <c r="E62" s="105">
        <v>9.3511450381679388</v>
      </c>
      <c r="F62" s="106">
        <v>26.335877862595421</v>
      </c>
      <c r="G62" s="106">
        <v>3.6259541984732824</v>
      </c>
      <c r="H62" s="106">
        <v>55.916030534351144</v>
      </c>
      <c r="I62" s="107">
        <v>4.770992366412214</v>
      </c>
      <c r="J62" s="212"/>
      <c r="K62" s="124">
        <f t="shared" ref="K62" si="55">K61/$D61*100</f>
        <v>35.68702290076336</v>
      </c>
    </row>
    <row r="63" spans="1:11" s="57" customFormat="1" ht="13.5" customHeight="1" x14ac:dyDescent="0.15">
      <c r="A63" s="263"/>
      <c r="B63" s="56" t="s">
        <v>67</v>
      </c>
      <c r="C63" s="244"/>
      <c r="D63" s="190">
        <v>543</v>
      </c>
      <c r="E63" s="108">
        <v>29</v>
      </c>
      <c r="F63" s="109">
        <v>151</v>
      </c>
      <c r="G63" s="109">
        <v>31</v>
      </c>
      <c r="H63" s="109">
        <v>317</v>
      </c>
      <c r="I63" s="110">
        <v>15</v>
      </c>
      <c r="J63" s="125"/>
      <c r="K63" s="125">
        <f t="shared" ref="K63" si="56">SUM(E63:F63)</f>
        <v>180</v>
      </c>
    </row>
    <row r="64" spans="1:11" ht="13.5" customHeight="1" thickBot="1" x14ac:dyDescent="0.2">
      <c r="A64" s="264"/>
      <c r="B64" s="150"/>
      <c r="C64" s="245"/>
      <c r="D64" s="195"/>
      <c r="E64" s="111">
        <v>5.3406998158379375</v>
      </c>
      <c r="F64" s="112">
        <v>27.808471454880294</v>
      </c>
      <c r="G64" s="112">
        <v>5.70902394106814</v>
      </c>
      <c r="H64" s="112">
        <v>58.3793738489871</v>
      </c>
      <c r="I64" s="113">
        <v>2.7624309392265194</v>
      </c>
      <c r="J64" s="212"/>
      <c r="K64" s="126">
        <f t="shared" ref="K64" si="57">K63/$D63*100</f>
        <v>33.149171270718227</v>
      </c>
    </row>
    <row r="65" spans="1:11" s="57" customFormat="1" ht="13.5" customHeight="1" x14ac:dyDescent="0.15">
      <c r="A65" s="269" t="s">
        <v>73</v>
      </c>
      <c r="B65" s="55" t="s">
        <v>68</v>
      </c>
      <c r="C65" s="217"/>
      <c r="D65" s="190">
        <v>1316</v>
      </c>
      <c r="E65" s="108">
        <v>93</v>
      </c>
      <c r="F65" s="109">
        <v>383</v>
      </c>
      <c r="G65" s="109">
        <v>74</v>
      </c>
      <c r="H65" s="109">
        <v>741</v>
      </c>
      <c r="I65" s="110">
        <v>25</v>
      </c>
      <c r="J65" s="125"/>
      <c r="K65" s="125">
        <f t="shared" ref="K65" si="58">SUM(E65:F65)</f>
        <v>476</v>
      </c>
    </row>
    <row r="66" spans="1:11" ht="13.5" customHeight="1" x14ac:dyDescent="0.15">
      <c r="A66" s="263"/>
      <c r="B66" s="9" t="s">
        <v>69</v>
      </c>
      <c r="C66" s="243"/>
      <c r="D66" s="194"/>
      <c r="E66" s="105">
        <v>7.0668693009118542</v>
      </c>
      <c r="F66" s="106">
        <v>29.103343465045594</v>
      </c>
      <c r="G66" s="106">
        <v>5.6231003039513681</v>
      </c>
      <c r="H66" s="106">
        <v>56.306990881458965</v>
      </c>
      <c r="I66" s="107">
        <v>1.8996960486322187</v>
      </c>
      <c r="J66" s="212"/>
      <c r="K66" s="124">
        <f t="shared" ref="K66" si="59">K65/$D65*100</f>
        <v>36.170212765957451</v>
      </c>
    </row>
    <row r="67" spans="1:11" s="57" customFormat="1" ht="13.5" customHeight="1" x14ac:dyDescent="0.15">
      <c r="A67" s="263"/>
      <c r="B67" s="56" t="s">
        <v>70</v>
      </c>
      <c r="C67" s="244"/>
      <c r="D67" s="190">
        <v>1077</v>
      </c>
      <c r="E67" s="108">
        <v>42</v>
      </c>
      <c r="F67" s="109">
        <v>292</v>
      </c>
      <c r="G67" s="109">
        <v>36</v>
      </c>
      <c r="H67" s="109">
        <v>684</v>
      </c>
      <c r="I67" s="110">
        <v>23</v>
      </c>
      <c r="J67" s="125"/>
      <c r="K67" s="125">
        <f t="shared" ref="K67" si="60">SUM(E67:F67)</f>
        <v>334</v>
      </c>
    </row>
    <row r="68" spans="1:11" ht="13.5" customHeight="1" x14ac:dyDescent="0.15">
      <c r="A68" s="263"/>
      <c r="B68" s="9" t="s">
        <v>71</v>
      </c>
      <c r="C68" s="243"/>
      <c r="D68" s="194"/>
      <c r="E68" s="105">
        <v>3.8997214484679668</v>
      </c>
      <c r="F68" s="106">
        <v>27.112349117920147</v>
      </c>
      <c r="G68" s="106">
        <v>3.3426183844011144</v>
      </c>
      <c r="H68" s="106">
        <v>63.509749303621163</v>
      </c>
      <c r="I68" s="107">
        <v>2.1355617455896008</v>
      </c>
      <c r="J68" s="212"/>
      <c r="K68" s="124">
        <f t="shared" ref="K68" si="61">K67/$D67*100</f>
        <v>31.012070566388118</v>
      </c>
    </row>
    <row r="69" spans="1:11" s="57" customFormat="1" ht="13.5" customHeight="1" x14ac:dyDescent="0.15">
      <c r="A69" s="263"/>
      <c r="B69" s="56" t="s">
        <v>72</v>
      </c>
      <c r="C69" s="244"/>
      <c r="D69" s="190">
        <v>62</v>
      </c>
      <c r="E69" s="108">
        <v>3</v>
      </c>
      <c r="F69" s="109">
        <v>11</v>
      </c>
      <c r="G69" s="109">
        <v>3</v>
      </c>
      <c r="H69" s="109">
        <v>38</v>
      </c>
      <c r="I69" s="110">
        <v>7</v>
      </c>
      <c r="J69" s="125"/>
      <c r="K69" s="125">
        <f t="shared" ref="K69" si="62">SUM(E69:F69)</f>
        <v>14</v>
      </c>
    </row>
    <row r="70" spans="1:11" ht="13.5" customHeight="1" thickBot="1" x14ac:dyDescent="0.2">
      <c r="A70" s="264"/>
      <c r="B70" s="16"/>
      <c r="C70" s="245"/>
      <c r="D70" s="195"/>
      <c r="E70" s="111">
        <v>4.838709677419355</v>
      </c>
      <c r="F70" s="112">
        <v>17.741935483870968</v>
      </c>
      <c r="G70" s="112">
        <v>4.838709677419355</v>
      </c>
      <c r="H70" s="112">
        <v>61.29032258064516</v>
      </c>
      <c r="I70" s="113">
        <v>11.29032258064516</v>
      </c>
      <c r="J70" s="212"/>
      <c r="K70" s="126">
        <f t="shared" ref="K70" si="63">K69/$D69*100</f>
        <v>22.58064516129032</v>
      </c>
    </row>
    <row r="71" spans="1:11" s="57" customFormat="1" ht="13.5" customHeight="1" x14ac:dyDescent="0.15">
      <c r="A71" s="261" t="s">
        <v>404</v>
      </c>
      <c r="B71" s="56" t="s">
        <v>489</v>
      </c>
      <c r="D71" s="190">
        <v>1064</v>
      </c>
      <c r="E71" s="108">
        <v>68</v>
      </c>
      <c r="F71" s="109">
        <v>296</v>
      </c>
      <c r="G71" s="109">
        <v>47</v>
      </c>
      <c r="H71" s="109">
        <v>640</v>
      </c>
      <c r="I71" s="110">
        <v>13</v>
      </c>
      <c r="J71" s="125"/>
      <c r="K71" s="125">
        <f t="shared" ref="K71" si="64">SUM(E71:F71)</f>
        <v>364</v>
      </c>
    </row>
    <row r="72" spans="1:11" ht="13.5" customHeight="1" x14ac:dyDescent="0.15">
      <c r="A72" s="261"/>
      <c r="B72" s="9" t="s">
        <v>490</v>
      </c>
      <c r="C72" s="17"/>
      <c r="D72" s="194"/>
      <c r="E72" s="105">
        <v>6.3909774436090219</v>
      </c>
      <c r="F72" s="106">
        <v>27.819548872180448</v>
      </c>
      <c r="G72" s="106">
        <v>4.4172932330827068</v>
      </c>
      <c r="H72" s="106">
        <v>60.150375939849624</v>
      </c>
      <c r="I72" s="107">
        <v>1.2218045112781954</v>
      </c>
      <c r="J72" s="212"/>
      <c r="K72" s="124">
        <f t="shared" ref="K72" si="65">K71/$D71*100</f>
        <v>34.210526315789473</v>
      </c>
    </row>
    <row r="73" spans="1:11" s="57" customFormat="1" ht="13.5" customHeight="1" x14ac:dyDescent="0.15">
      <c r="A73" s="261"/>
      <c r="B73" s="56" t="s">
        <v>405</v>
      </c>
      <c r="D73" s="190">
        <v>348</v>
      </c>
      <c r="E73" s="108">
        <v>13</v>
      </c>
      <c r="F73" s="109">
        <v>102</v>
      </c>
      <c r="G73" s="109">
        <v>18</v>
      </c>
      <c r="H73" s="109">
        <v>213</v>
      </c>
      <c r="I73" s="110">
        <v>2</v>
      </c>
      <c r="J73" s="128"/>
      <c r="K73" s="125">
        <f t="shared" ref="K73" si="66">SUM(E73:F73)</f>
        <v>115</v>
      </c>
    </row>
    <row r="74" spans="1:11" ht="13.5" customHeight="1" x14ac:dyDescent="0.15">
      <c r="A74" s="261"/>
      <c r="B74" s="9" t="s">
        <v>490</v>
      </c>
      <c r="C74" s="17"/>
      <c r="D74" s="194"/>
      <c r="E74" s="105">
        <v>3.7356321839080464</v>
      </c>
      <c r="F74" s="106">
        <v>29.310344827586203</v>
      </c>
      <c r="G74" s="106">
        <v>5.1724137931034484</v>
      </c>
      <c r="H74" s="106">
        <v>61.206896551724135</v>
      </c>
      <c r="I74" s="107">
        <v>0.57471264367816088</v>
      </c>
      <c r="J74" s="213"/>
      <c r="K74" s="124">
        <f t="shared" ref="K74" si="67">K73/$D73*100</f>
        <v>33.045977011494251</v>
      </c>
    </row>
    <row r="75" spans="1:11" s="57" customFormat="1" ht="13.5" customHeight="1" x14ac:dyDescent="0.15">
      <c r="A75" s="261"/>
      <c r="B75" s="56" t="s">
        <v>406</v>
      </c>
      <c r="D75" s="190">
        <v>1043</v>
      </c>
      <c r="E75" s="108">
        <v>57</v>
      </c>
      <c r="F75" s="109">
        <v>288</v>
      </c>
      <c r="G75" s="109">
        <v>48</v>
      </c>
      <c r="H75" s="109">
        <v>610</v>
      </c>
      <c r="I75" s="110">
        <v>40</v>
      </c>
      <c r="J75" s="128"/>
      <c r="K75" s="125">
        <f t="shared" ref="K75" si="68">SUM(E75:F75)</f>
        <v>345</v>
      </c>
    </row>
    <row r="76" spans="1:11" ht="13.5" customHeight="1" thickBot="1" x14ac:dyDescent="0.2">
      <c r="A76" s="262"/>
      <c r="B76" s="16"/>
      <c r="C76" s="18"/>
      <c r="D76" s="195"/>
      <c r="E76" s="111">
        <v>5.4650047938638542</v>
      </c>
      <c r="F76" s="112">
        <v>27.612655800575265</v>
      </c>
      <c r="G76" s="112">
        <v>4.6021093000958775</v>
      </c>
      <c r="H76" s="112">
        <v>58.485139022051769</v>
      </c>
      <c r="I76" s="113">
        <v>3.8350910834132312</v>
      </c>
      <c r="J76" s="213"/>
      <c r="K76" s="126">
        <f t="shared" ref="K76" si="69">K75/$D75*100</f>
        <v>33.077660594439116</v>
      </c>
    </row>
    <row r="77" spans="1:11" ht="13.5" customHeight="1" x14ac:dyDescent="0.15">
      <c r="A77" s="10"/>
      <c r="B77" s="11"/>
      <c r="C77" s="12"/>
      <c r="D77" s="13"/>
      <c r="E77" s="14"/>
      <c r="F77" s="14"/>
      <c r="G77" s="14"/>
      <c r="H77" s="14"/>
      <c r="I77" s="14"/>
      <c r="K77" s="14"/>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5" tint="-0.249977111117893"/>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5" t="s">
        <v>758</v>
      </c>
      <c r="J1" s="4"/>
      <c r="S1" s="49" t="s">
        <v>656</v>
      </c>
    </row>
    <row r="2" spans="1:19" ht="36" customHeight="1" thickBot="1" x14ac:dyDescent="0.2">
      <c r="A2" s="5" t="s">
        <v>655</v>
      </c>
      <c r="B2" s="6"/>
      <c r="C2" s="6"/>
      <c r="D2" s="6"/>
      <c r="E2" s="6"/>
      <c r="F2" s="6"/>
      <c r="G2" s="6"/>
      <c r="H2" s="6"/>
      <c r="I2" s="6"/>
      <c r="J2" s="6"/>
      <c r="K2" s="6"/>
      <c r="L2" s="146"/>
      <c r="M2" s="6"/>
      <c r="N2" s="6"/>
      <c r="O2" s="6"/>
      <c r="P2" s="6"/>
      <c r="Q2" s="6"/>
      <c r="R2" s="6"/>
      <c r="S2" s="31"/>
    </row>
    <row r="3" spans="1:19" ht="15" customHeight="1" x14ac:dyDescent="0.15">
      <c r="A3" s="20"/>
      <c r="B3" s="24"/>
      <c r="C3" s="26"/>
      <c r="D3" s="27"/>
      <c r="E3" s="28">
        <v>5</v>
      </c>
      <c r="F3" s="29">
        <v>4</v>
      </c>
      <c r="G3" s="29">
        <v>3</v>
      </c>
      <c r="H3" s="29">
        <v>2</v>
      </c>
      <c r="I3" s="29">
        <v>1</v>
      </c>
      <c r="J3" s="25"/>
      <c r="L3" s="208" t="s">
        <v>391</v>
      </c>
      <c r="M3" s="209" t="s">
        <v>392</v>
      </c>
      <c r="N3" s="67" t="s">
        <v>83</v>
      </c>
      <c r="O3" s="48"/>
      <c r="P3" s="48"/>
      <c r="Q3" s="48"/>
      <c r="R3" s="48"/>
    </row>
    <row r="4" spans="1:19" ht="171.9" customHeight="1" thickBot="1" x14ac:dyDescent="0.2">
      <c r="A4" s="248"/>
      <c r="B4" s="249"/>
      <c r="C4" s="250"/>
      <c r="D4" s="52" t="s">
        <v>346</v>
      </c>
      <c r="E4" s="50" t="s">
        <v>134</v>
      </c>
      <c r="F4" s="51" t="s">
        <v>135</v>
      </c>
      <c r="G4" s="51" t="s">
        <v>77</v>
      </c>
      <c r="H4" s="51" t="s">
        <v>136</v>
      </c>
      <c r="I4" s="51" t="s">
        <v>137</v>
      </c>
      <c r="J4" s="53" t="s">
        <v>347</v>
      </c>
      <c r="L4" s="54" t="s">
        <v>81</v>
      </c>
      <c r="M4" s="53" t="s">
        <v>82</v>
      </c>
      <c r="N4" s="216" t="s">
        <v>129</v>
      </c>
      <c r="O4" s="19"/>
      <c r="P4" s="19"/>
      <c r="Q4" s="19"/>
      <c r="R4" s="19"/>
      <c r="S4" s="32"/>
    </row>
    <row r="5" spans="1:19" s="57" customFormat="1" ht="13.5" customHeight="1" x14ac:dyDescent="0.15">
      <c r="A5" s="58" t="s">
        <v>30</v>
      </c>
      <c r="B5" s="59"/>
      <c r="C5" s="59"/>
      <c r="D5" s="191">
        <v>2455</v>
      </c>
      <c r="E5" s="96">
        <v>43</v>
      </c>
      <c r="F5" s="97">
        <v>270</v>
      </c>
      <c r="G5" s="97">
        <v>1293</v>
      </c>
      <c r="H5" s="97">
        <v>475</v>
      </c>
      <c r="I5" s="97">
        <v>162</v>
      </c>
      <c r="J5" s="98">
        <v>212</v>
      </c>
      <c r="K5" s="214"/>
      <c r="L5" s="114">
        <f>SUM(E5:F5)</f>
        <v>313</v>
      </c>
      <c r="M5" s="98">
        <f>SUM(H5:I5)</f>
        <v>637</v>
      </c>
      <c r="N5" s="270">
        <f>SUMPRODUCT(E$3:I$3,E5:I5)/SUM(E5:I5)</f>
        <v>2.8024966562639322</v>
      </c>
      <c r="O5" s="73"/>
      <c r="P5" s="73"/>
      <c r="Q5" s="73"/>
      <c r="R5" s="73"/>
    </row>
    <row r="6" spans="1:19" ht="13.5" customHeight="1" thickBot="1" x14ac:dyDescent="0.2">
      <c r="A6" s="151"/>
      <c r="B6" s="8"/>
      <c r="C6" s="8"/>
      <c r="D6" s="192"/>
      <c r="E6" s="99">
        <v>1.7515274949083504</v>
      </c>
      <c r="F6" s="100">
        <v>10.997963340122199</v>
      </c>
      <c r="G6" s="100">
        <v>52.66802443991854</v>
      </c>
      <c r="H6" s="100">
        <v>19.34826883910387</v>
      </c>
      <c r="I6" s="100">
        <v>6.5987780040733206</v>
      </c>
      <c r="J6" s="101">
        <v>8.6354378818737274</v>
      </c>
      <c r="K6" s="215"/>
      <c r="L6" s="115">
        <f t="shared" ref="L6:L70" si="0">SUM(E6:F6)</f>
        <v>12.749490835030549</v>
      </c>
      <c r="M6" s="101">
        <f t="shared" ref="M6:M70" si="1">SUM(H6:I6)</f>
        <v>25.947046843177191</v>
      </c>
      <c r="N6" s="271"/>
      <c r="O6" s="74"/>
      <c r="P6" s="74"/>
      <c r="Q6" s="74"/>
      <c r="R6" s="74"/>
    </row>
    <row r="7" spans="1:19" s="57" customFormat="1" ht="13.5" customHeight="1" x14ac:dyDescent="0.15">
      <c r="A7" s="265" t="s">
        <v>31</v>
      </c>
      <c r="B7" s="55" t="s">
        <v>33</v>
      </c>
      <c r="C7" s="60"/>
      <c r="D7" s="193">
        <v>1196</v>
      </c>
      <c r="E7" s="102">
        <v>20</v>
      </c>
      <c r="F7" s="103">
        <v>130</v>
      </c>
      <c r="G7" s="103">
        <v>620</v>
      </c>
      <c r="H7" s="103">
        <v>225</v>
      </c>
      <c r="I7" s="103">
        <v>81</v>
      </c>
      <c r="J7" s="104">
        <v>120</v>
      </c>
      <c r="K7" s="214"/>
      <c r="L7" s="116">
        <f t="shared" si="0"/>
        <v>150</v>
      </c>
      <c r="M7" s="104">
        <f t="shared" si="1"/>
        <v>306</v>
      </c>
      <c r="N7" s="270">
        <f t="shared" ref="N7" si="2">SUMPRODUCT(E$3:I$3,E7:I7)/SUM(E7:I7)</f>
        <v>2.7983271375464684</v>
      </c>
    </row>
    <row r="8" spans="1:19" ht="13.5" customHeight="1" x14ac:dyDescent="0.15">
      <c r="A8" s="263"/>
      <c r="B8" s="148"/>
      <c r="C8" s="17"/>
      <c r="D8" s="197"/>
      <c r="E8" s="105">
        <v>1.6722408026755853</v>
      </c>
      <c r="F8" s="106">
        <v>10.869565217391305</v>
      </c>
      <c r="G8" s="106">
        <v>51.83946488294314</v>
      </c>
      <c r="H8" s="106">
        <v>18.812709030100336</v>
      </c>
      <c r="I8" s="106">
        <v>6.7725752508361197</v>
      </c>
      <c r="J8" s="107">
        <v>10.033444816053512</v>
      </c>
      <c r="K8" s="215"/>
      <c r="L8" s="117">
        <f t="shared" si="0"/>
        <v>12.54180602006689</v>
      </c>
      <c r="M8" s="107">
        <f t="shared" si="1"/>
        <v>25.585284280936456</v>
      </c>
      <c r="N8" s="272"/>
      <c r="O8" s="75"/>
      <c r="P8" s="75"/>
      <c r="Q8" s="75"/>
      <c r="R8" s="75"/>
    </row>
    <row r="9" spans="1:19" s="57" customFormat="1" ht="13.5" customHeight="1" x14ac:dyDescent="0.15">
      <c r="A9" s="263"/>
      <c r="B9" s="56" t="s">
        <v>35</v>
      </c>
      <c r="D9" s="206">
        <v>223</v>
      </c>
      <c r="E9" s="108">
        <v>3</v>
      </c>
      <c r="F9" s="109">
        <v>26</v>
      </c>
      <c r="G9" s="109">
        <v>121</v>
      </c>
      <c r="H9" s="109">
        <v>43</v>
      </c>
      <c r="I9" s="109">
        <v>13</v>
      </c>
      <c r="J9" s="110">
        <v>17</v>
      </c>
      <c r="K9" s="214"/>
      <c r="L9" s="118">
        <f t="shared" si="0"/>
        <v>29</v>
      </c>
      <c r="M9" s="110">
        <f t="shared" si="1"/>
        <v>56</v>
      </c>
      <c r="N9" s="273">
        <f t="shared" ref="N9" si="3">SUMPRODUCT(E$3:I$3,E9:I9)/SUM(E9:I9)</f>
        <v>2.820388349514563</v>
      </c>
    </row>
    <row r="10" spans="1:19" ht="13.5" customHeight="1" x14ac:dyDescent="0.15">
      <c r="A10" s="263"/>
      <c r="B10" s="148"/>
      <c r="C10" s="17"/>
      <c r="D10" s="197"/>
      <c r="E10" s="105">
        <v>1.3452914798206279</v>
      </c>
      <c r="F10" s="106">
        <v>11.659192825112108</v>
      </c>
      <c r="G10" s="106">
        <v>54.260089686098652</v>
      </c>
      <c r="H10" s="106">
        <v>19.282511210762333</v>
      </c>
      <c r="I10" s="106">
        <v>5.8295964125560538</v>
      </c>
      <c r="J10" s="107">
        <v>7.623318385650224</v>
      </c>
      <c r="K10" s="215"/>
      <c r="L10" s="117">
        <f t="shared" si="0"/>
        <v>13.004484304932735</v>
      </c>
      <c r="M10" s="107">
        <f t="shared" si="1"/>
        <v>25.112107623318387</v>
      </c>
      <c r="N10" s="272"/>
      <c r="O10" s="75"/>
      <c r="P10" s="75"/>
      <c r="Q10" s="75"/>
      <c r="R10" s="75"/>
    </row>
    <row r="11" spans="1:19" s="57" customFormat="1" ht="13.5" customHeight="1" x14ac:dyDescent="0.15">
      <c r="A11" s="263"/>
      <c r="B11" s="56" t="s">
        <v>37</v>
      </c>
      <c r="D11" s="206">
        <v>607</v>
      </c>
      <c r="E11" s="108">
        <v>13</v>
      </c>
      <c r="F11" s="109">
        <v>63</v>
      </c>
      <c r="G11" s="109">
        <v>330</v>
      </c>
      <c r="H11" s="109">
        <v>121</v>
      </c>
      <c r="I11" s="109">
        <v>45</v>
      </c>
      <c r="J11" s="110">
        <v>35</v>
      </c>
      <c r="K11" s="214"/>
      <c r="L11" s="118">
        <f t="shared" si="0"/>
        <v>76</v>
      </c>
      <c r="M11" s="110">
        <f t="shared" si="1"/>
        <v>166</v>
      </c>
      <c r="N11" s="273">
        <f t="shared" ref="N11" si="4">SUMPRODUCT(E$3:I$3,E11:I11)/SUM(E11:I11)</f>
        <v>2.7867132867132867</v>
      </c>
    </row>
    <row r="12" spans="1:19" ht="13.5" customHeight="1" x14ac:dyDescent="0.15">
      <c r="A12" s="263"/>
      <c r="B12" s="148"/>
      <c r="C12" s="17"/>
      <c r="D12" s="197"/>
      <c r="E12" s="105">
        <v>2.1416803953871502</v>
      </c>
      <c r="F12" s="106">
        <v>10.378912685337728</v>
      </c>
      <c r="G12" s="106">
        <v>54.365733113673812</v>
      </c>
      <c r="H12" s="106">
        <v>19.934102141680395</v>
      </c>
      <c r="I12" s="106">
        <v>7.4135090609555183</v>
      </c>
      <c r="J12" s="107">
        <v>5.7660626029654036</v>
      </c>
      <c r="K12" s="215"/>
      <c r="L12" s="117">
        <f t="shared" si="0"/>
        <v>12.520593080724877</v>
      </c>
      <c r="M12" s="107">
        <f t="shared" si="1"/>
        <v>27.347611202635914</v>
      </c>
      <c r="N12" s="272"/>
      <c r="O12" s="75"/>
      <c r="P12" s="75"/>
      <c r="Q12" s="75"/>
      <c r="R12" s="75"/>
    </row>
    <row r="13" spans="1:19" s="57" customFormat="1" ht="13.5" customHeight="1" x14ac:dyDescent="0.15">
      <c r="A13" s="263"/>
      <c r="B13" s="56" t="s">
        <v>39</v>
      </c>
      <c r="D13" s="206">
        <v>159</v>
      </c>
      <c r="E13" s="108">
        <v>3</v>
      </c>
      <c r="F13" s="109">
        <v>13</v>
      </c>
      <c r="G13" s="109">
        <v>75</v>
      </c>
      <c r="H13" s="109">
        <v>40</v>
      </c>
      <c r="I13" s="109">
        <v>11</v>
      </c>
      <c r="J13" s="110">
        <v>17</v>
      </c>
      <c r="K13" s="214"/>
      <c r="L13" s="118">
        <f t="shared" si="0"/>
        <v>16</v>
      </c>
      <c r="M13" s="110">
        <f t="shared" si="1"/>
        <v>51</v>
      </c>
      <c r="N13" s="273">
        <f t="shared" ref="N13" si="5">SUMPRODUCT(E$3:I$3,E13:I13)/SUM(E13:I13)</f>
        <v>2.6971830985915495</v>
      </c>
    </row>
    <row r="14" spans="1:19" ht="13.5" customHeight="1" x14ac:dyDescent="0.15">
      <c r="A14" s="263"/>
      <c r="B14" s="148"/>
      <c r="C14" s="17"/>
      <c r="D14" s="197"/>
      <c r="E14" s="105">
        <v>1.8867924528301887</v>
      </c>
      <c r="F14" s="106">
        <v>8.1761006289308167</v>
      </c>
      <c r="G14" s="106">
        <v>47.169811320754718</v>
      </c>
      <c r="H14" s="106">
        <v>25.157232704402517</v>
      </c>
      <c r="I14" s="106">
        <v>6.9182389937106921</v>
      </c>
      <c r="J14" s="107">
        <v>10.691823899371069</v>
      </c>
      <c r="K14" s="215"/>
      <c r="L14" s="117">
        <f t="shared" si="0"/>
        <v>10.062893081761006</v>
      </c>
      <c r="M14" s="107">
        <f t="shared" si="1"/>
        <v>32.075471698113212</v>
      </c>
      <c r="N14" s="272"/>
      <c r="O14" s="75"/>
      <c r="P14" s="75"/>
      <c r="Q14" s="75"/>
      <c r="R14" s="75"/>
    </row>
    <row r="15" spans="1:19" s="57" customFormat="1" ht="13.5" customHeight="1" x14ac:dyDescent="0.15">
      <c r="A15" s="263"/>
      <c r="B15" s="56" t="s">
        <v>41</v>
      </c>
      <c r="D15" s="206">
        <v>186</v>
      </c>
      <c r="E15" s="108">
        <v>1</v>
      </c>
      <c r="F15" s="109">
        <v>30</v>
      </c>
      <c r="G15" s="109">
        <v>106</v>
      </c>
      <c r="H15" s="109">
        <v>28</v>
      </c>
      <c r="I15" s="109">
        <v>6</v>
      </c>
      <c r="J15" s="110">
        <v>15</v>
      </c>
      <c r="K15" s="214"/>
      <c r="L15" s="118">
        <f t="shared" si="0"/>
        <v>31</v>
      </c>
      <c r="M15" s="110">
        <f t="shared" si="1"/>
        <v>34</v>
      </c>
      <c r="N15" s="273">
        <f t="shared" ref="N15" si="6">SUMPRODUCT(E$3:I$3,E15:I15)/SUM(E15:I15)</f>
        <v>2.9532163742690059</v>
      </c>
    </row>
    <row r="16" spans="1:19" ht="13.5" customHeight="1" x14ac:dyDescent="0.15">
      <c r="A16" s="263"/>
      <c r="B16" s="148"/>
      <c r="C16" s="17"/>
      <c r="D16" s="197"/>
      <c r="E16" s="105">
        <v>0.53763440860215062</v>
      </c>
      <c r="F16" s="106">
        <v>16.129032258064516</v>
      </c>
      <c r="G16" s="106">
        <v>56.98924731182796</v>
      </c>
      <c r="H16" s="106">
        <v>15.053763440860216</v>
      </c>
      <c r="I16" s="106">
        <v>3.225806451612903</v>
      </c>
      <c r="J16" s="107">
        <v>8.064516129032258</v>
      </c>
      <c r="K16" s="215"/>
      <c r="L16" s="117">
        <f t="shared" si="0"/>
        <v>16.666666666666668</v>
      </c>
      <c r="M16" s="107">
        <f t="shared" si="1"/>
        <v>18.27956989247312</v>
      </c>
      <c r="N16" s="272"/>
      <c r="O16" s="75"/>
      <c r="P16" s="75"/>
      <c r="Q16" s="75"/>
      <c r="R16" s="75"/>
    </row>
    <row r="17" spans="1:18" s="57" customFormat="1" ht="13.5" customHeight="1" x14ac:dyDescent="0.15">
      <c r="A17" s="263"/>
      <c r="B17" s="56" t="s">
        <v>43</v>
      </c>
      <c r="D17" s="190">
        <v>84</v>
      </c>
      <c r="E17" s="108">
        <v>3</v>
      </c>
      <c r="F17" s="109">
        <v>8</v>
      </c>
      <c r="G17" s="109">
        <v>41</v>
      </c>
      <c r="H17" s="109">
        <v>18</v>
      </c>
      <c r="I17" s="109">
        <v>6</v>
      </c>
      <c r="J17" s="110">
        <v>8</v>
      </c>
      <c r="K17" s="214"/>
      <c r="L17" s="118">
        <f t="shared" si="0"/>
        <v>11</v>
      </c>
      <c r="M17" s="110">
        <f t="shared" si="1"/>
        <v>24</v>
      </c>
      <c r="N17" s="273">
        <f t="shared" ref="N17" si="7">SUMPRODUCT(E$3:I$3,E17:I17)/SUM(E17:I17)</f>
        <v>2.7894736842105261</v>
      </c>
    </row>
    <row r="18" spans="1:18" ht="13.5" customHeight="1" thickBot="1" x14ac:dyDescent="0.2">
      <c r="A18" s="264"/>
      <c r="B18" s="148"/>
      <c r="C18" s="18"/>
      <c r="D18" s="192"/>
      <c r="E18" s="111">
        <v>3.5714285714285712</v>
      </c>
      <c r="F18" s="112">
        <v>9.5238095238095237</v>
      </c>
      <c r="G18" s="112">
        <v>48.80952380952381</v>
      </c>
      <c r="H18" s="112">
        <v>21.428571428571427</v>
      </c>
      <c r="I18" s="112">
        <v>7.1428571428571423</v>
      </c>
      <c r="J18" s="113">
        <v>9.5238095238095237</v>
      </c>
      <c r="K18" s="215"/>
      <c r="L18" s="119">
        <f t="shared" si="0"/>
        <v>13.095238095238095</v>
      </c>
      <c r="M18" s="113">
        <f t="shared" si="1"/>
        <v>28.571428571428569</v>
      </c>
      <c r="N18" s="271"/>
      <c r="O18" s="75"/>
      <c r="P18" s="75"/>
      <c r="Q18" s="75"/>
      <c r="R18" s="75"/>
    </row>
    <row r="19" spans="1:18" s="57" customFormat="1" ht="13.5" customHeight="1" x14ac:dyDescent="0.15">
      <c r="A19" s="265" t="s">
        <v>0</v>
      </c>
      <c r="B19" s="55" t="s">
        <v>1</v>
      </c>
      <c r="C19" s="217"/>
      <c r="D19" s="193">
        <v>993</v>
      </c>
      <c r="E19" s="102">
        <v>21</v>
      </c>
      <c r="F19" s="103">
        <v>97</v>
      </c>
      <c r="G19" s="103">
        <v>537</v>
      </c>
      <c r="H19" s="103">
        <v>197</v>
      </c>
      <c r="I19" s="103">
        <v>71</v>
      </c>
      <c r="J19" s="104">
        <v>70</v>
      </c>
      <c r="K19" s="214"/>
      <c r="L19" s="116">
        <f t="shared" si="0"/>
        <v>118</v>
      </c>
      <c r="M19" s="104">
        <f t="shared" si="1"/>
        <v>268</v>
      </c>
      <c r="N19" s="270">
        <f t="shared" ref="N19" si="8">SUMPRODUCT(E$3:I$3,E19:I19)/SUM(E19:I19)</f>
        <v>2.7833152762730227</v>
      </c>
    </row>
    <row r="20" spans="1:18" ht="13.5" customHeight="1" x14ac:dyDescent="0.15">
      <c r="A20" s="263"/>
      <c r="B20" s="56"/>
      <c r="C20" s="218"/>
      <c r="D20" s="191"/>
      <c r="E20" s="219">
        <v>2.1148036253776437</v>
      </c>
      <c r="F20" s="220">
        <v>9.7683786505538777</v>
      </c>
      <c r="G20" s="220">
        <v>54.0785498489426</v>
      </c>
      <c r="H20" s="220">
        <v>19.838872104733131</v>
      </c>
      <c r="I20" s="220">
        <v>7.1500503524672716</v>
      </c>
      <c r="J20" s="221">
        <v>7.0493454179254789</v>
      </c>
      <c r="K20" s="215"/>
      <c r="L20" s="117">
        <f t="shared" si="0"/>
        <v>11.883182275931521</v>
      </c>
      <c r="M20" s="107">
        <f t="shared" si="1"/>
        <v>26.988922457200403</v>
      </c>
      <c r="N20" s="272"/>
      <c r="O20" s="75"/>
      <c r="P20" s="75"/>
      <c r="Q20" s="75"/>
      <c r="R20" s="75"/>
    </row>
    <row r="21" spans="1:18" s="57" customFormat="1" ht="13.5" customHeight="1" x14ac:dyDescent="0.15">
      <c r="A21" s="263"/>
      <c r="B21" s="149" t="s">
        <v>2</v>
      </c>
      <c r="C21" s="229"/>
      <c r="D21" s="206">
        <v>1427</v>
      </c>
      <c r="E21" s="230">
        <v>22</v>
      </c>
      <c r="F21" s="231">
        <v>171</v>
      </c>
      <c r="G21" s="231">
        <v>733</v>
      </c>
      <c r="H21" s="231">
        <v>274</v>
      </c>
      <c r="I21" s="231">
        <v>90</v>
      </c>
      <c r="J21" s="232">
        <v>137</v>
      </c>
      <c r="K21" s="214"/>
      <c r="L21" s="118">
        <f t="shared" si="0"/>
        <v>193</v>
      </c>
      <c r="M21" s="110">
        <f t="shared" si="1"/>
        <v>364</v>
      </c>
      <c r="N21" s="273">
        <f t="shared" ref="N21" si="9">SUMPRODUCT(E$3:I$3,E21:I21)/SUM(E21:I21)</f>
        <v>2.8147286821705428</v>
      </c>
    </row>
    <row r="22" spans="1:18" ht="13.5" customHeight="1" x14ac:dyDescent="0.15">
      <c r="A22" s="263"/>
      <c r="B22" s="148"/>
      <c r="C22" s="17"/>
      <c r="D22" s="197"/>
      <c r="E22" s="105">
        <v>1.5416958654519972</v>
      </c>
      <c r="F22" s="106">
        <v>11.983181499649614</v>
      </c>
      <c r="G22" s="106">
        <v>51.366503153468813</v>
      </c>
      <c r="H22" s="106">
        <v>19.201121233356691</v>
      </c>
      <c r="I22" s="106">
        <v>6.3069376313945336</v>
      </c>
      <c r="J22" s="107">
        <v>9.6005606166783455</v>
      </c>
      <c r="K22" s="213"/>
      <c r="L22" s="117">
        <f t="shared" si="0"/>
        <v>13.524877365101611</v>
      </c>
      <c r="M22" s="107">
        <f t="shared" si="1"/>
        <v>25.508058864751224</v>
      </c>
      <c r="N22" s="272"/>
      <c r="O22" s="75"/>
      <c r="P22" s="75"/>
      <c r="Q22" s="75"/>
      <c r="R22" s="75"/>
    </row>
    <row r="23" spans="1:18" s="57" customFormat="1" ht="13.5" customHeight="1" x14ac:dyDescent="0.15">
      <c r="A23" s="263"/>
      <c r="B23" s="56" t="s">
        <v>46</v>
      </c>
      <c r="D23" s="190">
        <v>35</v>
      </c>
      <c r="E23" s="108">
        <v>0</v>
      </c>
      <c r="F23" s="109">
        <v>2</v>
      </c>
      <c r="G23" s="109">
        <v>23</v>
      </c>
      <c r="H23" s="109">
        <v>4</v>
      </c>
      <c r="I23" s="109">
        <v>1</v>
      </c>
      <c r="J23" s="110">
        <v>5</v>
      </c>
      <c r="K23" s="128"/>
      <c r="L23" s="118">
        <f t="shared" si="0"/>
        <v>2</v>
      </c>
      <c r="M23" s="110">
        <f t="shared" si="1"/>
        <v>5</v>
      </c>
      <c r="N23" s="273">
        <f t="shared" ref="N23" si="10">SUMPRODUCT(E$3:I$3,E23:I23)/SUM(E23:I23)</f>
        <v>2.8666666666666667</v>
      </c>
    </row>
    <row r="24" spans="1:18" ht="13.5" customHeight="1" thickBot="1" x14ac:dyDescent="0.2">
      <c r="A24" s="264"/>
      <c r="B24" s="148"/>
      <c r="C24" s="18"/>
      <c r="D24" s="192"/>
      <c r="E24" s="111">
        <v>0</v>
      </c>
      <c r="F24" s="112">
        <v>5.7142857142857144</v>
      </c>
      <c r="G24" s="112">
        <v>65.714285714285708</v>
      </c>
      <c r="H24" s="112">
        <v>11.428571428571429</v>
      </c>
      <c r="I24" s="112">
        <v>2.8571428571428572</v>
      </c>
      <c r="J24" s="113">
        <v>14.285714285714285</v>
      </c>
      <c r="K24" s="213"/>
      <c r="L24" s="119">
        <f t="shared" si="0"/>
        <v>5.7142857142857144</v>
      </c>
      <c r="M24" s="113">
        <f t="shared" si="1"/>
        <v>14.285714285714286</v>
      </c>
      <c r="N24" s="271"/>
      <c r="O24" s="75"/>
      <c r="P24" s="75"/>
      <c r="Q24" s="75"/>
      <c r="R24" s="75"/>
    </row>
    <row r="25" spans="1:18" s="57" customFormat="1" ht="13.5" customHeight="1" x14ac:dyDescent="0.15">
      <c r="A25" s="265" t="s">
        <v>44</v>
      </c>
      <c r="B25" s="55" t="s">
        <v>3</v>
      </c>
      <c r="C25" s="60"/>
      <c r="D25" s="193">
        <v>119</v>
      </c>
      <c r="E25" s="102">
        <v>6</v>
      </c>
      <c r="F25" s="103">
        <v>9</v>
      </c>
      <c r="G25" s="103">
        <v>64</v>
      </c>
      <c r="H25" s="103">
        <v>25</v>
      </c>
      <c r="I25" s="103">
        <v>14</v>
      </c>
      <c r="J25" s="104">
        <v>1</v>
      </c>
      <c r="K25" s="128"/>
      <c r="L25" s="116">
        <f t="shared" si="0"/>
        <v>15</v>
      </c>
      <c r="M25" s="104">
        <f t="shared" si="1"/>
        <v>39</v>
      </c>
      <c r="N25" s="270">
        <f t="shared" ref="N25" si="11">SUMPRODUCT(E$3:I$3,E25:I25)/SUM(E25:I25)</f>
        <v>2.7288135593220337</v>
      </c>
    </row>
    <row r="26" spans="1:18" ht="13.5" customHeight="1" x14ac:dyDescent="0.15">
      <c r="A26" s="263"/>
      <c r="B26" s="56"/>
      <c r="D26" s="191"/>
      <c r="E26" s="219">
        <v>5.0420168067226889</v>
      </c>
      <c r="F26" s="220">
        <v>7.5630252100840334</v>
      </c>
      <c r="G26" s="220">
        <v>53.781512605042018</v>
      </c>
      <c r="H26" s="220">
        <v>21.008403361344538</v>
      </c>
      <c r="I26" s="220">
        <v>11.76470588235294</v>
      </c>
      <c r="J26" s="221">
        <v>0.84033613445378152</v>
      </c>
      <c r="K26" s="213"/>
      <c r="L26" s="117">
        <f t="shared" si="0"/>
        <v>12.605042016806722</v>
      </c>
      <c r="M26" s="107">
        <f t="shared" si="1"/>
        <v>32.773109243697476</v>
      </c>
      <c r="N26" s="272"/>
      <c r="O26" s="75"/>
      <c r="P26" s="75"/>
      <c r="Q26" s="75"/>
      <c r="R26" s="75"/>
    </row>
    <row r="27" spans="1:18" s="57" customFormat="1" ht="13.5" customHeight="1" x14ac:dyDescent="0.15">
      <c r="A27" s="263"/>
      <c r="B27" s="149" t="s">
        <v>4</v>
      </c>
      <c r="C27" s="229"/>
      <c r="D27" s="206">
        <v>208</v>
      </c>
      <c r="E27" s="230">
        <v>3</v>
      </c>
      <c r="F27" s="231">
        <v>29</v>
      </c>
      <c r="G27" s="231">
        <v>90</v>
      </c>
      <c r="H27" s="231">
        <v>49</v>
      </c>
      <c r="I27" s="231">
        <v>34</v>
      </c>
      <c r="J27" s="232">
        <v>3</v>
      </c>
      <c r="K27" s="128"/>
      <c r="L27" s="118">
        <f t="shared" si="0"/>
        <v>32</v>
      </c>
      <c r="M27" s="110">
        <f t="shared" si="1"/>
        <v>83</v>
      </c>
      <c r="N27" s="273">
        <f t="shared" ref="N27" si="12">SUMPRODUCT(E$3:I$3,E27:I27)/SUM(E27:I27)</f>
        <v>2.6</v>
      </c>
    </row>
    <row r="28" spans="1:18" ht="13.5" customHeight="1" x14ac:dyDescent="0.15">
      <c r="A28" s="263"/>
      <c r="B28" s="56"/>
      <c r="D28" s="191"/>
      <c r="E28" s="219">
        <v>1.4423076923076923</v>
      </c>
      <c r="F28" s="220">
        <v>13.942307692307693</v>
      </c>
      <c r="G28" s="220">
        <v>43.269230769230774</v>
      </c>
      <c r="H28" s="220">
        <v>23.557692307692307</v>
      </c>
      <c r="I28" s="220">
        <v>16.346153846153847</v>
      </c>
      <c r="J28" s="221">
        <v>1.4423076923076923</v>
      </c>
      <c r="K28" s="213"/>
      <c r="L28" s="117">
        <f t="shared" si="0"/>
        <v>15.384615384615385</v>
      </c>
      <c r="M28" s="107">
        <f t="shared" si="1"/>
        <v>39.903846153846153</v>
      </c>
      <c r="N28" s="272"/>
      <c r="O28" s="75"/>
      <c r="P28" s="75"/>
      <c r="Q28" s="75"/>
      <c r="R28" s="75"/>
    </row>
    <row r="29" spans="1:18" s="57" customFormat="1" ht="13.5" customHeight="1" x14ac:dyDescent="0.15">
      <c r="A29" s="263"/>
      <c r="B29" s="149" t="s">
        <v>5</v>
      </c>
      <c r="C29" s="229"/>
      <c r="D29" s="206">
        <v>358</v>
      </c>
      <c r="E29" s="230">
        <v>10</v>
      </c>
      <c r="F29" s="231">
        <v>49</v>
      </c>
      <c r="G29" s="231">
        <v>179</v>
      </c>
      <c r="H29" s="231">
        <v>83</v>
      </c>
      <c r="I29" s="231">
        <v>33</v>
      </c>
      <c r="J29" s="232">
        <v>4</v>
      </c>
      <c r="K29" s="128"/>
      <c r="L29" s="118">
        <f t="shared" si="0"/>
        <v>59</v>
      </c>
      <c r="M29" s="110">
        <f t="shared" si="1"/>
        <v>116</v>
      </c>
      <c r="N29" s="273">
        <f t="shared" ref="N29" si="13">SUMPRODUCT(E$3:I$3,E29:I29)/SUM(E29:I29)</f>
        <v>2.7740112994350281</v>
      </c>
    </row>
    <row r="30" spans="1:18" ht="13.5" customHeight="1" x14ac:dyDescent="0.15">
      <c r="A30" s="263"/>
      <c r="B30" s="148"/>
      <c r="C30" s="17"/>
      <c r="D30" s="197"/>
      <c r="E30" s="105">
        <v>2.7932960893854748</v>
      </c>
      <c r="F30" s="106">
        <v>13.687150837988826</v>
      </c>
      <c r="G30" s="106">
        <v>50</v>
      </c>
      <c r="H30" s="106">
        <v>23.184357541899441</v>
      </c>
      <c r="I30" s="106">
        <v>9.2178770949720672</v>
      </c>
      <c r="J30" s="107">
        <v>1.1173184357541899</v>
      </c>
      <c r="K30" s="213"/>
      <c r="L30" s="117">
        <f t="shared" si="0"/>
        <v>16.480446927374302</v>
      </c>
      <c r="M30" s="107">
        <f t="shared" si="1"/>
        <v>32.402234636871512</v>
      </c>
      <c r="N30" s="272"/>
      <c r="O30" s="75"/>
      <c r="P30" s="75"/>
      <c r="Q30" s="75"/>
      <c r="R30" s="75"/>
    </row>
    <row r="31" spans="1:18" s="57" customFormat="1" ht="13.5" customHeight="1" x14ac:dyDescent="0.15">
      <c r="A31" s="263"/>
      <c r="B31" s="149" t="s">
        <v>6</v>
      </c>
      <c r="C31" s="229"/>
      <c r="D31" s="206">
        <v>457</v>
      </c>
      <c r="E31" s="230">
        <v>8</v>
      </c>
      <c r="F31" s="231">
        <v>53</v>
      </c>
      <c r="G31" s="231">
        <v>255</v>
      </c>
      <c r="H31" s="231">
        <v>100</v>
      </c>
      <c r="I31" s="231">
        <v>29</v>
      </c>
      <c r="J31" s="232">
        <v>12</v>
      </c>
      <c r="K31" s="128"/>
      <c r="L31" s="118">
        <f t="shared" si="0"/>
        <v>61</v>
      </c>
      <c r="M31" s="110">
        <f t="shared" si="1"/>
        <v>129</v>
      </c>
      <c r="N31" s="273">
        <f t="shared" ref="N31" si="14">SUMPRODUCT(E$3:I$3,E31:I31)/SUM(E31:I31)</f>
        <v>2.8</v>
      </c>
    </row>
    <row r="32" spans="1:18" ht="13.5" customHeight="1" x14ac:dyDescent="0.15">
      <c r="A32" s="263"/>
      <c r="B32" s="148"/>
      <c r="C32" s="17"/>
      <c r="D32" s="197"/>
      <c r="E32" s="105">
        <v>1.7505470459518599</v>
      </c>
      <c r="F32" s="106">
        <v>11.597374179431071</v>
      </c>
      <c r="G32" s="106">
        <v>55.798687089715536</v>
      </c>
      <c r="H32" s="106">
        <v>21.881838074398249</v>
      </c>
      <c r="I32" s="106">
        <v>6.3457330415754925</v>
      </c>
      <c r="J32" s="107">
        <v>2.6258205689277898</v>
      </c>
      <c r="K32" s="213"/>
      <c r="L32" s="117">
        <f t="shared" si="0"/>
        <v>13.347921225382931</v>
      </c>
      <c r="M32" s="107">
        <f t="shared" si="1"/>
        <v>28.227571115973742</v>
      </c>
      <c r="N32" s="272"/>
      <c r="O32" s="75"/>
      <c r="P32" s="75"/>
      <c r="Q32" s="75"/>
      <c r="R32" s="75"/>
    </row>
    <row r="33" spans="1:18" s="57" customFormat="1" ht="13.5" customHeight="1" x14ac:dyDescent="0.15">
      <c r="A33" s="263"/>
      <c r="B33" s="149" t="s">
        <v>7</v>
      </c>
      <c r="C33" s="229"/>
      <c r="D33" s="206">
        <v>531</v>
      </c>
      <c r="E33" s="230">
        <v>6</v>
      </c>
      <c r="F33" s="231">
        <v>43</v>
      </c>
      <c r="G33" s="231">
        <v>329</v>
      </c>
      <c r="H33" s="231">
        <v>107</v>
      </c>
      <c r="I33" s="231">
        <v>23</v>
      </c>
      <c r="J33" s="232">
        <v>23</v>
      </c>
      <c r="K33" s="128"/>
      <c r="L33" s="118">
        <f t="shared" si="0"/>
        <v>49</v>
      </c>
      <c r="M33" s="110">
        <f t="shared" si="1"/>
        <v>130</v>
      </c>
      <c r="N33" s="273">
        <f t="shared" ref="N33" si="15">SUMPRODUCT(E$3:I$3,E33:I33)/SUM(E33:I33)</f>
        <v>2.8070866141732282</v>
      </c>
    </row>
    <row r="34" spans="1:18" ht="13.5" customHeight="1" x14ac:dyDescent="0.15">
      <c r="A34" s="263"/>
      <c r="B34" s="148"/>
      <c r="C34" s="17"/>
      <c r="D34" s="197"/>
      <c r="E34" s="105">
        <v>1.1299435028248588</v>
      </c>
      <c r="F34" s="106">
        <v>8.0979284369114879</v>
      </c>
      <c r="G34" s="106">
        <v>61.958568738229758</v>
      </c>
      <c r="H34" s="106">
        <v>20.150659133709979</v>
      </c>
      <c r="I34" s="106">
        <v>4.3314500941619585</v>
      </c>
      <c r="J34" s="107">
        <v>4.3314500941619585</v>
      </c>
      <c r="K34" s="213"/>
      <c r="L34" s="117">
        <f t="shared" si="0"/>
        <v>9.227871939736346</v>
      </c>
      <c r="M34" s="107">
        <f t="shared" si="1"/>
        <v>24.482109227871938</v>
      </c>
      <c r="N34" s="272"/>
      <c r="O34" s="75"/>
      <c r="P34" s="75"/>
      <c r="Q34" s="75"/>
      <c r="R34" s="75"/>
    </row>
    <row r="35" spans="1:18" s="57" customFormat="1" ht="13.5" customHeight="1" x14ac:dyDescent="0.15">
      <c r="A35" s="263"/>
      <c r="B35" s="149" t="s">
        <v>45</v>
      </c>
      <c r="C35" s="229"/>
      <c r="D35" s="207">
        <v>750</v>
      </c>
      <c r="E35" s="230">
        <v>10</v>
      </c>
      <c r="F35" s="231">
        <v>85</v>
      </c>
      <c r="G35" s="231">
        <v>356</v>
      </c>
      <c r="H35" s="231">
        <v>107</v>
      </c>
      <c r="I35" s="231">
        <v>28</v>
      </c>
      <c r="J35" s="232">
        <v>164</v>
      </c>
      <c r="K35" s="128"/>
      <c r="L35" s="118">
        <f t="shared" si="0"/>
        <v>95</v>
      </c>
      <c r="M35" s="110">
        <f t="shared" si="1"/>
        <v>135</v>
      </c>
      <c r="N35" s="273">
        <f t="shared" ref="N35" si="16">SUMPRODUCT(E$3:I$3,E35:I35)/SUM(E35:I35)</f>
        <v>2.901023890784983</v>
      </c>
    </row>
    <row r="36" spans="1:18" ht="13.5" customHeight="1" x14ac:dyDescent="0.15">
      <c r="A36" s="263"/>
      <c r="B36" s="148"/>
      <c r="C36" s="17"/>
      <c r="D36" s="197"/>
      <c r="E36" s="105">
        <v>1.3333333333333335</v>
      </c>
      <c r="F36" s="106">
        <v>11.333333333333332</v>
      </c>
      <c r="G36" s="106">
        <v>47.466666666666669</v>
      </c>
      <c r="H36" s="106">
        <v>14.266666666666666</v>
      </c>
      <c r="I36" s="106">
        <v>3.7333333333333338</v>
      </c>
      <c r="J36" s="107">
        <v>21.866666666666667</v>
      </c>
      <c r="K36" s="213"/>
      <c r="L36" s="117">
        <f t="shared" si="0"/>
        <v>12.666666666666666</v>
      </c>
      <c r="M36" s="107">
        <f t="shared" si="1"/>
        <v>18</v>
      </c>
      <c r="N36" s="272"/>
      <c r="O36" s="75"/>
      <c r="P36" s="75"/>
      <c r="Q36" s="75"/>
      <c r="R36" s="75"/>
    </row>
    <row r="37" spans="1:18" s="57" customFormat="1" ht="13.5" customHeight="1" x14ac:dyDescent="0.15">
      <c r="A37" s="263"/>
      <c r="B37" s="149" t="s">
        <v>46</v>
      </c>
      <c r="D37" s="207">
        <v>32</v>
      </c>
      <c r="E37" s="108">
        <v>0</v>
      </c>
      <c r="F37" s="109">
        <v>2</v>
      </c>
      <c r="G37" s="109">
        <v>20</v>
      </c>
      <c r="H37" s="109">
        <v>4</v>
      </c>
      <c r="I37" s="109">
        <v>1</v>
      </c>
      <c r="J37" s="110">
        <v>5</v>
      </c>
      <c r="K37" s="128"/>
      <c r="L37" s="118">
        <f t="shared" si="0"/>
        <v>2</v>
      </c>
      <c r="M37" s="110">
        <f t="shared" si="1"/>
        <v>5</v>
      </c>
      <c r="N37" s="273">
        <f t="shared" ref="N37" si="17">SUMPRODUCT(E$3:I$3,E37:I37)/SUM(E37:I37)</f>
        <v>2.8518518518518516</v>
      </c>
    </row>
    <row r="38" spans="1:18" ht="13.5" customHeight="1" thickBot="1" x14ac:dyDescent="0.2">
      <c r="A38" s="263"/>
      <c r="B38" s="56"/>
      <c r="D38" s="192"/>
      <c r="E38" s="111">
        <v>0</v>
      </c>
      <c r="F38" s="112">
        <v>6.25</v>
      </c>
      <c r="G38" s="112">
        <v>62.5</v>
      </c>
      <c r="H38" s="112">
        <v>12.5</v>
      </c>
      <c r="I38" s="112">
        <v>3.125</v>
      </c>
      <c r="J38" s="113">
        <v>15.625</v>
      </c>
      <c r="K38" s="213"/>
      <c r="L38" s="119">
        <f t="shared" si="0"/>
        <v>6.25</v>
      </c>
      <c r="M38" s="113">
        <f t="shared" si="1"/>
        <v>15.625</v>
      </c>
      <c r="N38" s="271"/>
      <c r="O38" s="75"/>
      <c r="P38" s="75"/>
      <c r="Q38" s="75"/>
      <c r="R38" s="75"/>
    </row>
    <row r="39" spans="1:18" s="57" customFormat="1" ht="13.5" customHeight="1" x14ac:dyDescent="0.15">
      <c r="A39" s="265" t="s">
        <v>47</v>
      </c>
      <c r="B39" s="55" t="s">
        <v>49</v>
      </c>
      <c r="C39" s="217"/>
      <c r="D39" s="193">
        <v>365</v>
      </c>
      <c r="E39" s="108">
        <v>7</v>
      </c>
      <c r="F39" s="109">
        <v>23</v>
      </c>
      <c r="G39" s="109">
        <v>237</v>
      </c>
      <c r="H39" s="109">
        <v>54</v>
      </c>
      <c r="I39" s="109">
        <v>31</v>
      </c>
      <c r="J39" s="110">
        <v>13</v>
      </c>
      <c r="K39" s="128"/>
      <c r="L39" s="118">
        <f t="shared" si="0"/>
        <v>30</v>
      </c>
      <c r="M39" s="110">
        <f t="shared" si="1"/>
        <v>85</v>
      </c>
      <c r="N39" s="270">
        <f t="shared" ref="N39" si="18">SUMPRODUCT(E$3:I$3,E39:I39)/SUM(E39:I39)</f>
        <v>2.7755681818181817</v>
      </c>
    </row>
    <row r="40" spans="1:18" ht="13.5" customHeight="1" x14ac:dyDescent="0.15">
      <c r="A40" s="263"/>
      <c r="B40" s="56"/>
      <c r="C40" s="218"/>
      <c r="D40" s="191"/>
      <c r="E40" s="219">
        <v>1.9178082191780823</v>
      </c>
      <c r="F40" s="220">
        <v>6.3013698630136989</v>
      </c>
      <c r="G40" s="220">
        <v>64.93150684931507</v>
      </c>
      <c r="H40" s="220">
        <v>14.794520547945206</v>
      </c>
      <c r="I40" s="220">
        <v>8.493150684931507</v>
      </c>
      <c r="J40" s="221">
        <v>3.5616438356164384</v>
      </c>
      <c r="K40" s="213"/>
      <c r="L40" s="117">
        <f t="shared" si="0"/>
        <v>8.2191780821917817</v>
      </c>
      <c r="M40" s="107">
        <f t="shared" si="1"/>
        <v>23.287671232876711</v>
      </c>
      <c r="N40" s="272"/>
      <c r="O40" s="75"/>
      <c r="P40" s="75"/>
      <c r="Q40" s="75"/>
      <c r="R40" s="75"/>
    </row>
    <row r="41" spans="1:18" s="57" customFormat="1" ht="13.5" customHeight="1" x14ac:dyDescent="0.15">
      <c r="A41" s="263"/>
      <c r="B41" s="149" t="s">
        <v>51</v>
      </c>
      <c r="C41" s="246"/>
      <c r="D41" s="206">
        <v>1728</v>
      </c>
      <c r="E41" s="230">
        <v>31</v>
      </c>
      <c r="F41" s="231">
        <v>217</v>
      </c>
      <c r="G41" s="231">
        <v>879</v>
      </c>
      <c r="H41" s="231">
        <v>359</v>
      </c>
      <c r="I41" s="231">
        <v>103</v>
      </c>
      <c r="J41" s="232">
        <v>139</v>
      </c>
      <c r="K41" s="128"/>
      <c r="L41" s="118">
        <f t="shared" si="0"/>
        <v>248</v>
      </c>
      <c r="M41" s="110">
        <f t="shared" si="1"/>
        <v>462</v>
      </c>
      <c r="N41" s="273">
        <f t="shared" ref="N41" si="19">SUMPRODUCT(E$3:I$3,E41:I41)/SUM(E41:I41)</f>
        <v>2.8200125865324104</v>
      </c>
    </row>
    <row r="42" spans="1:18" ht="13.5" customHeight="1" x14ac:dyDescent="0.15">
      <c r="A42" s="263"/>
      <c r="B42" s="148"/>
      <c r="C42" s="243"/>
      <c r="D42" s="197"/>
      <c r="E42" s="105">
        <v>1.7939814814814814</v>
      </c>
      <c r="F42" s="106">
        <v>12.557870370370368</v>
      </c>
      <c r="G42" s="106">
        <v>50.868055555555557</v>
      </c>
      <c r="H42" s="106">
        <v>20.775462962962962</v>
      </c>
      <c r="I42" s="106">
        <v>5.9606481481481479</v>
      </c>
      <c r="J42" s="107">
        <v>8.043981481481481</v>
      </c>
      <c r="K42" s="213"/>
      <c r="L42" s="117">
        <f t="shared" si="0"/>
        <v>14.351851851851849</v>
      </c>
      <c r="M42" s="107">
        <f t="shared" si="1"/>
        <v>26.736111111111111</v>
      </c>
      <c r="N42" s="272"/>
      <c r="O42" s="75"/>
      <c r="P42" s="75"/>
      <c r="Q42" s="75"/>
      <c r="R42" s="75"/>
    </row>
    <row r="43" spans="1:18" s="57" customFormat="1" ht="13.5" customHeight="1" x14ac:dyDescent="0.15">
      <c r="A43" s="263"/>
      <c r="B43" s="149" t="s">
        <v>52</v>
      </c>
      <c r="C43" s="246"/>
      <c r="D43" s="206">
        <v>317</v>
      </c>
      <c r="E43" s="230">
        <v>5</v>
      </c>
      <c r="F43" s="231">
        <v>27</v>
      </c>
      <c r="G43" s="231">
        <v>153</v>
      </c>
      <c r="H43" s="231">
        <v>58</v>
      </c>
      <c r="I43" s="231">
        <v>27</v>
      </c>
      <c r="J43" s="232">
        <v>47</v>
      </c>
      <c r="K43" s="128"/>
      <c r="L43" s="118">
        <f t="shared" si="0"/>
        <v>32</v>
      </c>
      <c r="M43" s="110">
        <f t="shared" si="1"/>
        <v>85</v>
      </c>
      <c r="N43" s="273">
        <f t="shared" ref="N43" si="20">SUMPRODUCT(E$3:I$3,E43:I43)/SUM(E43:I43)</f>
        <v>2.7222222222222223</v>
      </c>
    </row>
    <row r="44" spans="1:18" ht="13.5" customHeight="1" x14ac:dyDescent="0.15">
      <c r="A44" s="263"/>
      <c r="B44" s="148"/>
      <c r="C44" s="243"/>
      <c r="D44" s="197"/>
      <c r="E44" s="105">
        <v>1.5772870662460567</v>
      </c>
      <c r="F44" s="106">
        <v>8.517350157728707</v>
      </c>
      <c r="G44" s="106">
        <v>48.264984227129339</v>
      </c>
      <c r="H44" s="106">
        <v>18.296529968454259</v>
      </c>
      <c r="I44" s="106">
        <v>8.517350157728707</v>
      </c>
      <c r="J44" s="107">
        <v>14.826498422712934</v>
      </c>
      <c r="K44" s="213"/>
      <c r="L44" s="117">
        <f t="shared" si="0"/>
        <v>10.094637223974765</v>
      </c>
      <c r="M44" s="107">
        <f t="shared" si="1"/>
        <v>26.813880126182966</v>
      </c>
      <c r="N44" s="272"/>
      <c r="O44" s="75"/>
      <c r="P44" s="75"/>
      <c r="Q44" s="75"/>
      <c r="R44" s="75"/>
    </row>
    <row r="45" spans="1:18" s="57" customFormat="1" ht="13.5" customHeight="1" x14ac:dyDescent="0.15">
      <c r="A45" s="263"/>
      <c r="B45" s="149" t="s">
        <v>72</v>
      </c>
      <c r="C45" s="244"/>
      <c r="D45" s="190">
        <v>45</v>
      </c>
      <c r="E45" s="108">
        <v>0</v>
      </c>
      <c r="F45" s="109">
        <v>3</v>
      </c>
      <c r="G45" s="109">
        <v>24</v>
      </c>
      <c r="H45" s="109">
        <v>4</v>
      </c>
      <c r="I45" s="109">
        <v>1</v>
      </c>
      <c r="J45" s="110">
        <v>13</v>
      </c>
      <c r="K45" s="128"/>
      <c r="L45" s="118">
        <f t="shared" si="0"/>
        <v>3</v>
      </c>
      <c r="M45" s="110">
        <f t="shared" si="1"/>
        <v>5</v>
      </c>
      <c r="N45" s="273">
        <f t="shared" ref="N45" si="21">SUMPRODUCT(E$3:I$3,E45:I45)/SUM(E45:I45)</f>
        <v>2.90625</v>
      </c>
    </row>
    <row r="46" spans="1:18" ht="13.5" customHeight="1" thickBot="1" x14ac:dyDescent="0.2">
      <c r="A46" s="264"/>
      <c r="B46" s="150"/>
      <c r="C46" s="245"/>
      <c r="D46" s="192"/>
      <c r="E46" s="111">
        <v>0</v>
      </c>
      <c r="F46" s="112">
        <v>6.666666666666667</v>
      </c>
      <c r="G46" s="112">
        <v>53.333333333333336</v>
      </c>
      <c r="H46" s="112">
        <v>8.8888888888888893</v>
      </c>
      <c r="I46" s="112">
        <v>2.2222222222222223</v>
      </c>
      <c r="J46" s="113">
        <v>28.888888888888886</v>
      </c>
      <c r="K46" s="213"/>
      <c r="L46" s="119">
        <f t="shared" si="0"/>
        <v>6.666666666666667</v>
      </c>
      <c r="M46" s="113">
        <f t="shared" si="1"/>
        <v>11.111111111111111</v>
      </c>
      <c r="N46" s="271"/>
      <c r="O46" s="75"/>
      <c r="P46" s="75"/>
      <c r="Q46" s="75"/>
      <c r="R46" s="75"/>
    </row>
    <row r="47" spans="1:18" s="57" customFormat="1" ht="13.5" customHeight="1" x14ac:dyDescent="0.15">
      <c r="A47" s="265" t="s">
        <v>224</v>
      </c>
      <c r="B47" s="55" t="s">
        <v>54</v>
      </c>
      <c r="C47" s="217"/>
      <c r="D47" s="193">
        <v>95</v>
      </c>
      <c r="E47" s="108">
        <v>4</v>
      </c>
      <c r="F47" s="109">
        <v>6</v>
      </c>
      <c r="G47" s="109">
        <v>55</v>
      </c>
      <c r="H47" s="109">
        <v>18</v>
      </c>
      <c r="I47" s="109">
        <v>11</v>
      </c>
      <c r="J47" s="110">
        <v>1</v>
      </c>
      <c r="K47" s="128"/>
      <c r="L47" s="118">
        <f t="shared" si="0"/>
        <v>10</v>
      </c>
      <c r="M47" s="110">
        <f t="shared" si="1"/>
        <v>29</v>
      </c>
      <c r="N47" s="270">
        <f t="shared" ref="N47" si="22">SUMPRODUCT(E$3:I$3,E47:I47)/SUM(E47:I47)</f>
        <v>2.7234042553191489</v>
      </c>
    </row>
    <row r="48" spans="1:18" ht="13.5" customHeight="1" x14ac:dyDescent="0.15">
      <c r="A48" s="263"/>
      <c r="B48" s="56"/>
      <c r="C48" s="218"/>
      <c r="D48" s="191"/>
      <c r="E48" s="219">
        <v>4.2105263157894735</v>
      </c>
      <c r="F48" s="220">
        <v>6.3157894736842106</v>
      </c>
      <c r="G48" s="220">
        <v>57.894736842105267</v>
      </c>
      <c r="H48" s="220">
        <v>18.947368421052634</v>
      </c>
      <c r="I48" s="220">
        <v>11.578947368421053</v>
      </c>
      <c r="J48" s="221">
        <v>1.0526315789473684</v>
      </c>
      <c r="K48" s="213"/>
      <c r="L48" s="117">
        <f t="shared" si="0"/>
        <v>10.526315789473685</v>
      </c>
      <c r="M48" s="107">
        <f t="shared" si="1"/>
        <v>30.526315789473685</v>
      </c>
      <c r="N48" s="272"/>
      <c r="O48" s="75"/>
      <c r="P48" s="75"/>
      <c r="Q48" s="75"/>
      <c r="R48" s="75"/>
    </row>
    <row r="49" spans="1:18" s="57" customFormat="1" ht="13.5" customHeight="1" x14ac:dyDescent="0.15">
      <c r="A49" s="263"/>
      <c r="B49" s="149" t="s">
        <v>393</v>
      </c>
      <c r="C49" s="246"/>
      <c r="D49" s="206">
        <v>332</v>
      </c>
      <c r="E49" s="230">
        <v>2</v>
      </c>
      <c r="F49" s="231">
        <v>18</v>
      </c>
      <c r="G49" s="231">
        <v>214</v>
      </c>
      <c r="H49" s="231">
        <v>58</v>
      </c>
      <c r="I49" s="231">
        <v>27</v>
      </c>
      <c r="J49" s="232">
        <v>13</v>
      </c>
      <c r="K49" s="128"/>
      <c r="L49" s="118">
        <f t="shared" si="0"/>
        <v>20</v>
      </c>
      <c r="M49" s="110">
        <f t="shared" si="1"/>
        <v>85</v>
      </c>
      <c r="N49" s="273">
        <f t="shared" ref="N49" si="23">SUMPRODUCT(E$3:I$3,E49:I49)/SUM(E49:I49)</f>
        <v>2.7178683385579938</v>
      </c>
    </row>
    <row r="50" spans="1:18" ht="13.5" customHeight="1" x14ac:dyDescent="0.15">
      <c r="A50" s="263"/>
      <c r="B50" s="148"/>
      <c r="C50" s="243"/>
      <c r="D50" s="197"/>
      <c r="E50" s="105">
        <v>0.60240963855421692</v>
      </c>
      <c r="F50" s="106">
        <v>5.4216867469879517</v>
      </c>
      <c r="G50" s="106">
        <v>64.457831325301214</v>
      </c>
      <c r="H50" s="106">
        <v>17.46987951807229</v>
      </c>
      <c r="I50" s="106">
        <v>8.1325301204819276</v>
      </c>
      <c r="J50" s="107">
        <v>3.9156626506024099</v>
      </c>
      <c r="K50" s="213"/>
      <c r="L50" s="117">
        <f t="shared" si="0"/>
        <v>6.024096385542169</v>
      </c>
      <c r="M50" s="107">
        <f t="shared" si="1"/>
        <v>25.602409638554217</v>
      </c>
      <c r="N50" s="272"/>
      <c r="O50" s="75"/>
      <c r="P50" s="75"/>
      <c r="Q50" s="75"/>
      <c r="R50" s="75"/>
    </row>
    <row r="51" spans="1:18" s="57" customFormat="1" ht="13.5" customHeight="1" x14ac:dyDescent="0.15">
      <c r="A51" s="263"/>
      <c r="B51" s="149" t="s">
        <v>56</v>
      </c>
      <c r="C51" s="246"/>
      <c r="D51" s="206">
        <v>216</v>
      </c>
      <c r="E51" s="230">
        <v>1</v>
      </c>
      <c r="F51" s="231">
        <v>17</v>
      </c>
      <c r="G51" s="231">
        <v>135</v>
      </c>
      <c r="H51" s="231">
        <v>42</v>
      </c>
      <c r="I51" s="231">
        <v>16</v>
      </c>
      <c r="J51" s="232">
        <v>5</v>
      </c>
      <c r="K51" s="128"/>
      <c r="L51" s="118">
        <f t="shared" si="0"/>
        <v>18</v>
      </c>
      <c r="M51" s="110">
        <f t="shared" si="1"/>
        <v>58</v>
      </c>
      <c r="N51" s="273">
        <f t="shared" ref="N51" si="24">SUMPRODUCT(E$3:I$3,E51:I51)/SUM(E51:I51)</f>
        <v>2.7393364928909953</v>
      </c>
    </row>
    <row r="52" spans="1:18" ht="13.5" customHeight="1" x14ac:dyDescent="0.15">
      <c r="A52" s="263"/>
      <c r="B52" s="148"/>
      <c r="C52" s="243"/>
      <c r="D52" s="197"/>
      <c r="E52" s="105">
        <v>0.46296296296296291</v>
      </c>
      <c r="F52" s="106">
        <v>7.8703703703703702</v>
      </c>
      <c r="G52" s="106">
        <v>62.5</v>
      </c>
      <c r="H52" s="106">
        <v>19.444444444444446</v>
      </c>
      <c r="I52" s="106">
        <v>7.4074074074074066</v>
      </c>
      <c r="J52" s="107">
        <v>2.3148148148148149</v>
      </c>
      <c r="K52" s="213"/>
      <c r="L52" s="117">
        <f t="shared" si="0"/>
        <v>8.3333333333333339</v>
      </c>
      <c r="M52" s="107">
        <f t="shared" si="1"/>
        <v>26.851851851851855</v>
      </c>
      <c r="N52" s="272"/>
      <c r="O52" s="75"/>
      <c r="P52" s="75"/>
      <c r="Q52" s="75"/>
      <c r="R52" s="75"/>
    </row>
    <row r="53" spans="1:18" s="57" customFormat="1" ht="13.5" customHeight="1" x14ac:dyDescent="0.15">
      <c r="A53" s="263"/>
      <c r="B53" s="149" t="s">
        <v>58</v>
      </c>
      <c r="C53" s="246"/>
      <c r="D53" s="206">
        <v>177</v>
      </c>
      <c r="E53" s="230">
        <v>7</v>
      </c>
      <c r="F53" s="231">
        <v>35</v>
      </c>
      <c r="G53" s="231">
        <v>58</v>
      </c>
      <c r="H53" s="231">
        <v>47</v>
      </c>
      <c r="I53" s="231">
        <v>29</v>
      </c>
      <c r="J53" s="232">
        <v>1</v>
      </c>
      <c r="K53" s="128"/>
      <c r="L53" s="118">
        <f t="shared" si="0"/>
        <v>42</v>
      </c>
      <c r="M53" s="110">
        <f t="shared" si="1"/>
        <v>76</v>
      </c>
      <c r="N53" s="273">
        <f t="shared" ref="N53" si="25">SUMPRODUCT(E$3:I$3,E53:I53)/SUM(E53:I53)</f>
        <v>2.6818181818181817</v>
      </c>
    </row>
    <row r="54" spans="1:18" ht="13.5" customHeight="1" x14ac:dyDescent="0.15">
      <c r="A54" s="263"/>
      <c r="B54" s="148"/>
      <c r="C54" s="243"/>
      <c r="D54" s="197"/>
      <c r="E54" s="105">
        <v>3.9548022598870061</v>
      </c>
      <c r="F54" s="106">
        <v>19.774011299435028</v>
      </c>
      <c r="G54" s="106">
        <v>32.7683615819209</v>
      </c>
      <c r="H54" s="106">
        <v>26.55367231638418</v>
      </c>
      <c r="I54" s="106">
        <v>16.38418079096045</v>
      </c>
      <c r="J54" s="107">
        <v>0.56497175141242939</v>
      </c>
      <c r="K54" s="213"/>
      <c r="L54" s="117">
        <f t="shared" si="0"/>
        <v>23.728813559322035</v>
      </c>
      <c r="M54" s="107">
        <f t="shared" si="1"/>
        <v>42.93785310734463</v>
      </c>
      <c r="N54" s="272"/>
      <c r="O54" s="75"/>
      <c r="P54" s="75"/>
      <c r="Q54" s="75"/>
      <c r="R54" s="75"/>
    </row>
    <row r="55" spans="1:18" s="57" customFormat="1" ht="13.5" customHeight="1" x14ac:dyDescent="0.15">
      <c r="A55" s="263"/>
      <c r="B55" s="149" t="s">
        <v>60</v>
      </c>
      <c r="C55" s="246"/>
      <c r="D55" s="206">
        <v>396</v>
      </c>
      <c r="E55" s="230">
        <v>11</v>
      </c>
      <c r="F55" s="231">
        <v>66</v>
      </c>
      <c r="G55" s="231">
        <v>168</v>
      </c>
      <c r="H55" s="231">
        <v>102</v>
      </c>
      <c r="I55" s="231">
        <v>43</v>
      </c>
      <c r="J55" s="232">
        <v>6</v>
      </c>
      <c r="K55" s="128"/>
      <c r="L55" s="118">
        <f t="shared" si="0"/>
        <v>77</v>
      </c>
      <c r="M55" s="110">
        <f t="shared" si="1"/>
        <v>145</v>
      </c>
      <c r="N55" s="273">
        <f t="shared" ref="N55" si="26">SUMPRODUCT(E$3:I$3,E55:I55)/SUM(E55:I55)</f>
        <v>2.7435897435897436</v>
      </c>
    </row>
    <row r="56" spans="1:18" ht="13.5" customHeight="1" x14ac:dyDescent="0.15">
      <c r="A56" s="263"/>
      <c r="B56" s="148"/>
      <c r="C56" s="243"/>
      <c r="D56" s="197"/>
      <c r="E56" s="105">
        <v>2.7777777777777777</v>
      </c>
      <c r="F56" s="106">
        <v>16.666666666666664</v>
      </c>
      <c r="G56" s="106">
        <v>42.424242424242422</v>
      </c>
      <c r="H56" s="106">
        <v>25.757575757575758</v>
      </c>
      <c r="I56" s="106">
        <v>10.85858585858586</v>
      </c>
      <c r="J56" s="107">
        <v>1.5151515151515151</v>
      </c>
      <c r="K56" s="213"/>
      <c r="L56" s="117">
        <f t="shared" si="0"/>
        <v>19.444444444444443</v>
      </c>
      <c r="M56" s="107">
        <f t="shared" si="1"/>
        <v>36.616161616161619</v>
      </c>
      <c r="N56" s="272"/>
      <c r="O56" s="75"/>
      <c r="P56" s="75"/>
      <c r="Q56" s="75"/>
      <c r="R56" s="75"/>
    </row>
    <row r="57" spans="1:18" s="57" customFormat="1" ht="13.5" customHeight="1" x14ac:dyDescent="0.15">
      <c r="A57" s="263"/>
      <c r="B57" s="149" t="s">
        <v>62</v>
      </c>
      <c r="C57" s="246"/>
      <c r="D57" s="206">
        <v>207</v>
      </c>
      <c r="E57" s="230">
        <v>8</v>
      </c>
      <c r="F57" s="231">
        <v>35</v>
      </c>
      <c r="G57" s="231">
        <v>99</v>
      </c>
      <c r="H57" s="231">
        <v>45</v>
      </c>
      <c r="I57" s="231">
        <v>14</v>
      </c>
      <c r="J57" s="232">
        <v>6</v>
      </c>
      <c r="K57" s="128"/>
      <c r="L57" s="118">
        <f t="shared" si="0"/>
        <v>43</v>
      </c>
      <c r="M57" s="110">
        <f t="shared" si="1"/>
        <v>59</v>
      </c>
      <c r="N57" s="273">
        <f t="shared" ref="N57" si="27">SUMPRODUCT(E$3:I$3,E57:I57)/SUM(E57:I57)</f>
        <v>2.8905472636815919</v>
      </c>
    </row>
    <row r="58" spans="1:18" ht="13.5" customHeight="1" x14ac:dyDescent="0.15">
      <c r="A58" s="263"/>
      <c r="B58" s="148"/>
      <c r="C58" s="243"/>
      <c r="D58" s="197"/>
      <c r="E58" s="105">
        <v>3.8647342995169081</v>
      </c>
      <c r="F58" s="106">
        <v>16.908212560386474</v>
      </c>
      <c r="G58" s="106">
        <v>47.826086956521742</v>
      </c>
      <c r="H58" s="106">
        <v>21.739130434782609</v>
      </c>
      <c r="I58" s="106">
        <v>6.7632850241545892</v>
      </c>
      <c r="J58" s="107">
        <v>2.8985507246376812</v>
      </c>
      <c r="K58" s="213"/>
      <c r="L58" s="117">
        <f t="shared" si="0"/>
        <v>20.772946859903382</v>
      </c>
      <c r="M58" s="107">
        <f t="shared" si="1"/>
        <v>28.5024154589372</v>
      </c>
      <c r="N58" s="272"/>
      <c r="O58" s="75"/>
      <c r="P58" s="75"/>
      <c r="Q58" s="75"/>
      <c r="R58" s="75"/>
    </row>
    <row r="59" spans="1:18" s="57" customFormat="1" ht="13.5" customHeight="1" x14ac:dyDescent="0.15">
      <c r="A59" s="263"/>
      <c r="B59" s="149" t="s">
        <v>64</v>
      </c>
      <c r="C59" s="246"/>
      <c r="D59" s="207">
        <v>142</v>
      </c>
      <c r="E59" s="230">
        <v>4</v>
      </c>
      <c r="F59" s="231">
        <v>13</v>
      </c>
      <c r="G59" s="231">
        <v>71</v>
      </c>
      <c r="H59" s="231">
        <v>18</v>
      </c>
      <c r="I59" s="231">
        <v>6</v>
      </c>
      <c r="J59" s="232">
        <v>30</v>
      </c>
      <c r="K59" s="128"/>
      <c r="L59" s="118">
        <f t="shared" si="0"/>
        <v>17</v>
      </c>
      <c r="M59" s="110">
        <f t="shared" si="1"/>
        <v>24</v>
      </c>
      <c r="N59" s="273">
        <f t="shared" ref="N59" si="28">SUMPRODUCT(E$3:I$3,E59:I59)/SUM(E59:I59)</f>
        <v>2.9196428571428572</v>
      </c>
    </row>
    <row r="60" spans="1:18" ht="13.5" customHeight="1" x14ac:dyDescent="0.15">
      <c r="A60" s="263"/>
      <c r="B60" s="148"/>
      <c r="C60" s="243"/>
      <c r="D60" s="197"/>
      <c r="E60" s="105">
        <v>2.8169014084507045</v>
      </c>
      <c r="F60" s="106">
        <v>9.1549295774647899</v>
      </c>
      <c r="G60" s="106">
        <v>50</v>
      </c>
      <c r="H60" s="106">
        <v>12.676056338028168</v>
      </c>
      <c r="I60" s="106">
        <v>4.225352112676056</v>
      </c>
      <c r="J60" s="107">
        <v>21.12676056338028</v>
      </c>
      <c r="K60" s="213"/>
      <c r="L60" s="117">
        <f t="shared" si="0"/>
        <v>11.971830985915494</v>
      </c>
      <c r="M60" s="107">
        <f t="shared" si="1"/>
        <v>16.901408450704224</v>
      </c>
      <c r="N60" s="272"/>
      <c r="O60" s="75"/>
      <c r="P60" s="75"/>
      <c r="Q60" s="75"/>
      <c r="R60" s="75"/>
    </row>
    <row r="61" spans="1:18" s="57" customFormat="1" ht="13.5" customHeight="1" x14ac:dyDescent="0.15">
      <c r="A61" s="263"/>
      <c r="B61" s="149" t="s">
        <v>66</v>
      </c>
      <c r="C61" s="246"/>
      <c r="D61" s="206">
        <v>524</v>
      </c>
      <c r="E61" s="230">
        <v>4</v>
      </c>
      <c r="F61" s="231">
        <v>53</v>
      </c>
      <c r="G61" s="231">
        <v>264</v>
      </c>
      <c r="H61" s="231">
        <v>84</v>
      </c>
      <c r="I61" s="231">
        <v>19</v>
      </c>
      <c r="J61" s="232">
        <v>100</v>
      </c>
      <c r="K61" s="128"/>
      <c r="L61" s="118">
        <f t="shared" si="0"/>
        <v>57</v>
      </c>
      <c r="M61" s="110">
        <f t="shared" si="1"/>
        <v>103</v>
      </c>
      <c r="N61" s="273">
        <f t="shared" ref="N61" si="29">SUMPRODUCT(E$3:I$3,E61:I61)/SUM(E61:I61)</f>
        <v>2.8561320754716979</v>
      </c>
    </row>
    <row r="62" spans="1:18" ht="13.5" customHeight="1" x14ac:dyDescent="0.15">
      <c r="A62" s="263"/>
      <c r="B62" s="148"/>
      <c r="C62" s="243"/>
      <c r="D62" s="197"/>
      <c r="E62" s="105">
        <v>0.76335877862595414</v>
      </c>
      <c r="F62" s="106">
        <v>10.114503816793894</v>
      </c>
      <c r="G62" s="106">
        <v>50.381679389312971</v>
      </c>
      <c r="H62" s="106">
        <v>16.030534351145036</v>
      </c>
      <c r="I62" s="106">
        <v>3.6259541984732824</v>
      </c>
      <c r="J62" s="107">
        <v>19.083969465648856</v>
      </c>
      <c r="K62" s="213"/>
      <c r="L62" s="117">
        <f t="shared" si="0"/>
        <v>10.877862595419849</v>
      </c>
      <c r="M62" s="107">
        <f t="shared" si="1"/>
        <v>19.656488549618317</v>
      </c>
      <c r="N62" s="272"/>
      <c r="O62" s="75"/>
      <c r="P62" s="75"/>
      <c r="Q62" s="75"/>
      <c r="R62" s="75"/>
    </row>
    <row r="63" spans="1:18" s="57" customFormat="1" ht="13.5" customHeight="1" x14ac:dyDescent="0.15">
      <c r="A63" s="263"/>
      <c r="B63" s="149" t="s">
        <v>67</v>
      </c>
      <c r="C63" s="244"/>
      <c r="D63" s="190">
        <v>543</v>
      </c>
      <c r="E63" s="108">
        <v>8</v>
      </c>
      <c r="F63" s="109">
        <v>54</v>
      </c>
      <c r="G63" s="109">
        <v>306</v>
      </c>
      <c r="H63" s="109">
        <v>100</v>
      </c>
      <c r="I63" s="109">
        <v>17</v>
      </c>
      <c r="J63" s="110">
        <v>58</v>
      </c>
      <c r="K63" s="128"/>
      <c r="L63" s="118">
        <f t="shared" si="0"/>
        <v>62</v>
      </c>
      <c r="M63" s="110">
        <f t="shared" si="1"/>
        <v>117</v>
      </c>
      <c r="N63" s="273">
        <f t="shared" ref="N63" si="30">SUMPRODUCT(E$3:I$3,E63:I63)/SUM(E63:I63)</f>
        <v>2.8680412371134021</v>
      </c>
    </row>
    <row r="64" spans="1:18" ht="13.5" customHeight="1" thickBot="1" x14ac:dyDescent="0.2">
      <c r="A64" s="264"/>
      <c r="B64" s="150"/>
      <c r="C64" s="245"/>
      <c r="D64" s="192"/>
      <c r="E64" s="111">
        <v>1.4732965009208103</v>
      </c>
      <c r="F64" s="112">
        <v>9.94475138121547</v>
      </c>
      <c r="G64" s="112">
        <v>56.353591160220994</v>
      </c>
      <c r="H64" s="112">
        <v>18.41620626151013</v>
      </c>
      <c r="I64" s="112">
        <v>3.1307550644567224</v>
      </c>
      <c r="J64" s="113">
        <v>10.681399631675875</v>
      </c>
      <c r="K64" s="213"/>
      <c r="L64" s="119">
        <f t="shared" si="0"/>
        <v>11.41804788213628</v>
      </c>
      <c r="M64" s="113">
        <f t="shared" si="1"/>
        <v>21.546961325966851</v>
      </c>
      <c r="N64" s="271"/>
      <c r="O64" s="75"/>
      <c r="P64" s="75"/>
      <c r="Q64" s="75"/>
      <c r="R64" s="75"/>
    </row>
    <row r="65" spans="1:18" s="57" customFormat="1" ht="13.5" customHeight="1" x14ac:dyDescent="0.15">
      <c r="A65" s="269" t="s">
        <v>73</v>
      </c>
      <c r="B65" s="55" t="s">
        <v>68</v>
      </c>
      <c r="C65" s="217"/>
      <c r="D65" s="193">
        <v>1316</v>
      </c>
      <c r="E65" s="108">
        <v>27</v>
      </c>
      <c r="F65" s="109">
        <v>146</v>
      </c>
      <c r="G65" s="109">
        <v>689</v>
      </c>
      <c r="H65" s="109">
        <v>269</v>
      </c>
      <c r="I65" s="109">
        <v>87</v>
      </c>
      <c r="J65" s="110">
        <v>98</v>
      </c>
      <c r="K65" s="128"/>
      <c r="L65" s="118">
        <f t="shared" si="0"/>
        <v>173</v>
      </c>
      <c r="M65" s="110">
        <f t="shared" si="1"/>
        <v>356</v>
      </c>
      <c r="N65" s="270">
        <f t="shared" ref="N65" si="31">SUMPRODUCT(E$3:I$3,E65:I65)/SUM(E65:I65)</f>
        <v>2.8004926108374386</v>
      </c>
    </row>
    <row r="66" spans="1:18" ht="13.5" customHeight="1" x14ac:dyDescent="0.15">
      <c r="A66" s="263"/>
      <c r="B66" s="9" t="s">
        <v>69</v>
      </c>
      <c r="C66" s="243"/>
      <c r="D66" s="197"/>
      <c r="E66" s="105">
        <v>2.0516717325227964</v>
      </c>
      <c r="F66" s="106">
        <v>11.094224924012158</v>
      </c>
      <c r="G66" s="106">
        <v>52.355623100303951</v>
      </c>
      <c r="H66" s="106">
        <v>20.440729483282674</v>
      </c>
      <c r="I66" s="106">
        <v>6.6109422492401215</v>
      </c>
      <c r="J66" s="107">
        <v>7.4468085106382977</v>
      </c>
      <c r="K66" s="213"/>
      <c r="L66" s="117">
        <f t="shared" si="0"/>
        <v>13.145896656534955</v>
      </c>
      <c r="M66" s="107">
        <f t="shared" si="1"/>
        <v>27.051671732522795</v>
      </c>
      <c r="N66" s="272"/>
      <c r="O66" s="75"/>
      <c r="P66" s="75"/>
      <c r="Q66" s="75"/>
      <c r="R66" s="75"/>
    </row>
    <row r="67" spans="1:18" s="57" customFormat="1" ht="13.5" customHeight="1" x14ac:dyDescent="0.15">
      <c r="A67" s="263"/>
      <c r="B67" s="56" t="s">
        <v>70</v>
      </c>
      <c r="C67" s="244"/>
      <c r="D67" s="206">
        <v>1077</v>
      </c>
      <c r="E67" s="108">
        <v>16</v>
      </c>
      <c r="F67" s="109">
        <v>117</v>
      </c>
      <c r="G67" s="109">
        <v>572</v>
      </c>
      <c r="H67" s="109">
        <v>200</v>
      </c>
      <c r="I67" s="109">
        <v>73</v>
      </c>
      <c r="J67" s="110">
        <v>99</v>
      </c>
      <c r="K67" s="128"/>
      <c r="L67" s="118">
        <f t="shared" si="0"/>
        <v>133</v>
      </c>
      <c r="M67" s="110">
        <f t="shared" si="1"/>
        <v>273</v>
      </c>
      <c r="N67" s="273">
        <f t="shared" ref="N67" si="32">SUMPRODUCT(E$3:I$3,E67:I67)/SUM(E67:I67)</f>
        <v>2.7985685071574644</v>
      </c>
    </row>
    <row r="68" spans="1:18" ht="13.5" customHeight="1" x14ac:dyDescent="0.15">
      <c r="A68" s="263"/>
      <c r="B68" s="9" t="s">
        <v>71</v>
      </c>
      <c r="C68" s="243"/>
      <c r="D68" s="197"/>
      <c r="E68" s="105">
        <v>1.4856081708449396</v>
      </c>
      <c r="F68" s="106">
        <v>10.863509749303621</v>
      </c>
      <c r="G68" s="106">
        <v>53.110492107706598</v>
      </c>
      <c r="H68" s="106">
        <v>18.570102135561743</v>
      </c>
      <c r="I68" s="106">
        <v>6.7780872794800366</v>
      </c>
      <c r="J68" s="107">
        <v>9.1922005571030638</v>
      </c>
      <c r="K68" s="213"/>
      <c r="L68" s="117">
        <f t="shared" si="0"/>
        <v>12.34911792014856</v>
      </c>
      <c r="M68" s="107">
        <f t="shared" si="1"/>
        <v>25.34818941504178</v>
      </c>
      <c r="N68" s="272"/>
      <c r="O68" s="75"/>
      <c r="P68" s="75"/>
      <c r="Q68" s="75"/>
      <c r="R68" s="75"/>
    </row>
    <row r="69" spans="1:18" s="57" customFormat="1" ht="13.5" customHeight="1" x14ac:dyDescent="0.15">
      <c r="A69" s="263"/>
      <c r="B69" s="149" t="s">
        <v>72</v>
      </c>
      <c r="C69" s="244"/>
      <c r="D69" s="190">
        <v>62</v>
      </c>
      <c r="E69" s="108">
        <v>0</v>
      </c>
      <c r="F69" s="109">
        <v>7</v>
      </c>
      <c r="G69" s="109">
        <v>32</v>
      </c>
      <c r="H69" s="109">
        <v>6</v>
      </c>
      <c r="I69" s="109">
        <v>2</v>
      </c>
      <c r="J69" s="110">
        <v>15</v>
      </c>
      <c r="K69" s="128"/>
      <c r="L69" s="118">
        <f t="shared" si="0"/>
        <v>7</v>
      </c>
      <c r="M69" s="110">
        <f t="shared" si="1"/>
        <v>8</v>
      </c>
      <c r="N69" s="273">
        <f t="shared" ref="N69" si="33">SUMPRODUCT(E$3:I$3,E69:I69)/SUM(E69:I69)</f>
        <v>2.9361702127659575</v>
      </c>
    </row>
    <row r="70" spans="1:18" ht="13.5" customHeight="1" thickBot="1" x14ac:dyDescent="0.2">
      <c r="A70" s="264"/>
      <c r="B70" s="150"/>
      <c r="C70" s="245"/>
      <c r="D70" s="192"/>
      <c r="E70" s="111">
        <v>0</v>
      </c>
      <c r="F70" s="112">
        <v>11.29032258064516</v>
      </c>
      <c r="G70" s="112">
        <v>51.612903225806448</v>
      </c>
      <c r="H70" s="112">
        <v>9.67741935483871</v>
      </c>
      <c r="I70" s="112">
        <v>3.225806451612903</v>
      </c>
      <c r="J70" s="113">
        <v>24.193548387096776</v>
      </c>
      <c r="K70" s="213"/>
      <c r="L70" s="119">
        <f t="shared" si="0"/>
        <v>11.29032258064516</v>
      </c>
      <c r="M70" s="113">
        <f t="shared" si="1"/>
        <v>12.903225806451612</v>
      </c>
      <c r="N70" s="271"/>
      <c r="O70" s="75"/>
      <c r="P70" s="75"/>
      <c r="Q70" s="75"/>
      <c r="R70" s="75"/>
    </row>
    <row r="71" spans="1:18" s="57" customFormat="1" ht="13.5" customHeight="1" x14ac:dyDescent="0.15">
      <c r="A71" s="261" t="s">
        <v>404</v>
      </c>
      <c r="B71" s="56" t="s">
        <v>489</v>
      </c>
      <c r="D71" s="193">
        <v>1064</v>
      </c>
      <c r="E71" s="108">
        <v>23</v>
      </c>
      <c r="F71" s="109">
        <v>133</v>
      </c>
      <c r="G71" s="109">
        <v>565</v>
      </c>
      <c r="H71" s="109">
        <v>235</v>
      </c>
      <c r="I71" s="109">
        <v>76</v>
      </c>
      <c r="J71" s="110">
        <v>32</v>
      </c>
      <c r="K71" s="128"/>
      <c r="L71" s="118">
        <f t="shared" ref="L71:L76" si="34">SUM(E71:F71)</f>
        <v>156</v>
      </c>
      <c r="M71" s="110">
        <f t="shared" ref="M71:M76" si="35">SUM(H71:I71)</f>
        <v>311</v>
      </c>
      <c r="N71" s="270">
        <f t="shared" ref="N71" si="36">SUMPRODUCT(E$3:I$3,E71:I71)/SUM(E71:I71)</f>
        <v>2.7984496124031009</v>
      </c>
    </row>
    <row r="72" spans="1:18" ht="13.5" customHeight="1" x14ac:dyDescent="0.15">
      <c r="A72" s="261"/>
      <c r="B72" s="9" t="s">
        <v>490</v>
      </c>
      <c r="C72" s="17"/>
      <c r="D72" s="197"/>
      <c r="E72" s="105">
        <v>2.1616541353383458</v>
      </c>
      <c r="F72" s="106">
        <v>12.5</v>
      </c>
      <c r="G72" s="106">
        <v>53.101503759398497</v>
      </c>
      <c r="H72" s="106">
        <v>22.086466165413533</v>
      </c>
      <c r="I72" s="106">
        <v>7.1428571428571423</v>
      </c>
      <c r="J72" s="107">
        <v>3.007518796992481</v>
      </c>
      <c r="K72" s="213"/>
      <c r="L72" s="117">
        <f t="shared" si="34"/>
        <v>14.661654135338345</v>
      </c>
      <c r="M72" s="107">
        <f t="shared" si="35"/>
        <v>29.229323308270676</v>
      </c>
      <c r="N72" s="272"/>
      <c r="O72" s="75"/>
      <c r="P72" s="75"/>
      <c r="Q72" s="75"/>
      <c r="R72" s="75"/>
    </row>
    <row r="73" spans="1:18" s="57" customFormat="1" ht="13.5" customHeight="1" x14ac:dyDescent="0.15">
      <c r="A73" s="261"/>
      <c r="B73" s="56" t="s">
        <v>405</v>
      </c>
      <c r="D73" s="206">
        <v>348</v>
      </c>
      <c r="E73" s="108">
        <v>3</v>
      </c>
      <c r="F73" s="109">
        <v>41</v>
      </c>
      <c r="G73" s="109">
        <v>202</v>
      </c>
      <c r="H73" s="109">
        <v>69</v>
      </c>
      <c r="I73" s="109">
        <v>28</v>
      </c>
      <c r="J73" s="110">
        <v>5</v>
      </c>
      <c r="K73" s="128"/>
      <c r="L73" s="118">
        <f t="shared" si="34"/>
        <v>44</v>
      </c>
      <c r="M73" s="110">
        <f t="shared" si="35"/>
        <v>97</v>
      </c>
      <c r="N73" s="273">
        <f t="shared" ref="N73" si="37">SUMPRODUCT(E$3:I$3,E73:I73)/SUM(E73:I73)</f>
        <v>2.7725947521865888</v>
      </c>
    </row>
    <row r="74" spans="1:18" ht="13.5" customHeight="1" x14ac:dyDescent="0.15">
      <c r="A74" s="261"/>
      <c r="B74" s="9" t="s">
        <v>490</v>
      </c>
      <c r="C74" s="17"/>
      <c r="D74" s="197"/>
      <c r="E74" s="105">
        <v>0.86206896551724133</v>
      </c>
      <c r="F74" s="106">
        <v>11.781609195402298</v>
      </c>
      <c r="G74" s="106">
        <v>58.045977011494251</v>
      </c>
      <c r="H74" s="106">
        <v>19.827586206896552</v>
      </c>
      <c r="I74" s="106">
        <v>8.0459770114942533</v>
      </c>
      <c r="J74" s="107">
        <v>1.4367816091954022</v>
      </c>
      <c r="K74" s="213"/>
      <c r="L74" s="117">
        <f t="shared" si="34"/>
        <v>12.64367816091954</v>
      </c>
      <c r="M74" s="107">
        <f t="shared" si="35"/>
        <v>27.873563218390807</v>
      </c>
      <c r="N74" s="272"/>
      <c r="O74" s="75"/>
      <c r="P74" s="75"/>
      <c r="Q74" s="75"/>
      <c r="R74" s="75"/>
    </row>
    <row r="75" spans="1:18" s="57" customFormat="1" ht="13.5" customHeight="1" x14ac:dyDescent="0.15">
      <c r="A75" s="261"/>
      <c r="B75" s="56" t="s">
        <v>406</v>
      </c>
      <c r="D75" s="190">
        <v>1043</v>
      </c>
      <c r="E75" s="108">
        <v>17</v>
      </c>
      <c r="F75" s="109">
        <v>96</v>
      </c>
      <c r="G75" s="109">
        <v>526</v>
      </c>
      <c r="H75" s="109">
        <v>171</v>
      </c>
      <c r="I75" s="109">
        <v>58</v>
      </c>
      <c r="J75" s="110">
        <v>175</v>
      </c>
      <c r="K75" s="128"/>
      <c r="L75" s="118">
        <f t="shared" si="34"/>
        <v>113</v>
      </c>
      <c r="M75" s="110">
        <f t="shared" si="35"/>
        <v>229</v>
      </c>
      <c r="N75" s="273">
        <f t="shared" ref="N75" si="38">SUMPRODUCT(E$3:I$3,E75:I75)/SUM(E75:I75)</f>
        <v>2.8191244239631335</v>
      </c>
    </row>
    <row r="76" spans="1:18" ht="13.5" customHeight="1" thickBot="1" x14ac:dyDescent="0.2">
      <c r="A76" s="262"/>
      <c r="B76" s="16"/>
      <c r="C76" s="18"/>
      <c r="D76" s="192"/>
      <c r="E76" s="111">
        <v>1.6299137104506232</v>
      </c>
      <c r="F76" s="112">
        <v>9.204218600191755</v>
      </c>
      <c r="G76" s="112">
        <v>50.431447746883983</v>
      </c>
      <c r="H76" s="112">
        <v>16.395014381591562</v>
      </c>
      <c r="I76" s="112">
        <v>5.5608820709491846</v>
      </c>
      <c r="J76" s="113">
        <v>16.778523489932887</v>
      </c>
      <c r="K76" s="213"/>
      <c r="L76" s="119">
        <f t="shared" si="34"/>
        <v>10.834132310642378</v>
      </c>
      <c r="M76" s="113">
        <f t="shared" si="35"/>
        <v>21.955896452540745</v>
      </c>
      <c r="N76" s="271"/>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43">
    <mergeCell ref="A65:A70"/>
    <mergeCell ref="N65:N66"/>
    <mergeCell ref="N67:N68"/>
    <mergeCell ref="N69:N70"/>
    <mergeCell ref="A71:A76"/>
    <mergeCell ref="N71:N72"/>
    <mergeCell ref="N73:N74"/>
    <mergeCell ref="N75:N76"/>
    <mergeCell ref="A47:A64"/>
    <mergeCell ref="N47:N48"/>
    <mergeCell ref="N49:N50"/>
    <mergeCell ref="N51:N52"/>
    <mergeCell ref="N53:N54"/>
    <mergeCell ref="N55:N56"/>
    <mergeCell ref="N57:N58"/>
    <mergeCell ref="N59:N60"/>
    <mergeCell ref="N61:N62"/>
    <mergeCell ref="N63:N64"/>
    <mergeCell ref="A39:A46"/>
    <mergeCell ref="N39:N40"/>
    <mergeCell ref="N41:N42"/>
    <mergeCell ref="N43:N44"/>
    <mergeCell ref="N45:N46"/>
    <mergeCell ref="A19:A24"/>
    <mergeCell ref="N19:N20"/>
    <mergeCell ref="N21:N22"/>
    <mergeCell ref="N23:N24"/>
    <mergeCell ref="A25:A38"/>
    <mergeCell ref="N25:N26"/>
    <mergeCell ref="N27:N28"/>
    <mergeCell ref="N29:N30"/>
    <mergeCell ref="N31:N32"/>
    <mergeCell ref="N33:N34"/>
    <mergeCell ref="N35:N36"/>
    <mergeCell ref="N37:N38"/>
    <mergeCell ref="N5:N6"/>
    <mergeCell ref="A7:A18"/>
    <mergeCell ref="N7:N8"/>
    <mergeCell ref="N9:N10"/>
    <mergeCell ref="N11:N12"/>
    <mergeCell ref="N13:N14"/>
    <mergeCell ref="N15:N16"/>
    <mergeCell ref="N17:N18"/>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5" tint="-0.249977111117893"/>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5" t="s">
        <v>758</v>
      </c>
      <c r="J1" s="4"/>
      <c r="S1" s="49" t="s">
        <v>656</v>
      </c>
    </row>
    <row r="2" spans="1:19" ht="36" customHeight="1" thickBot="1" x14ac:dyDescent="0.2">
      <c r="A2" s="5" t="s">
        <v>657</v>
      </c>
      <c r="B2" s="6"/>
      <c r="C2" s="6"/>
      <c r="D2" s="6"/>
      <c r="E2" s="6"/>
      <c r="F2" s="6"/>
      <c r="G2" s="6"/>
      <c r="H2" s="6"/>
      <c r="I2" s="6"/>
      <c r="J2" s="6"/>
      <c r="K2" s="6"/>
      <c r="L2" s="146"/>
      <c r="M2" s="6"/>
      <c r="N2" s="6"/>
      <c r="O2" s="6"/>
      <c r="P2" s="6"/>
      <c r="Q2" s="6"/>
      <c r="R2" s="6"/>
      <c r="S2" s="31"/>
    </row>
    <row r="3" spans="1:19" ht="15" customHeight="1" x14ac:dyDescent="0.15">
      <c r="A3" s="20"/>
      <c r="B3" s="24"/>
      <c r="C3" s="26"/>
      <c r="D3" s="27"/>
      <c r="E3" s="28">
        <v>5</v>
      </c>
      <c r="F3" s="29">
        <v>4</v>
      </c>
      <c r="G3" s="29">
        <v>3</v>
      </c>
      <c r="H3" s="29">
        <v>2</v>
      </c>
      <c r="I3" s="29">
        <v>1</v>
      </c>
      <c r="J3" s="25"/>
      <c r="L3" s="208" t="s">
        <v>391</v>
      </c>
      <c r="M3" s="209" t="s">
        <v>392</v>
      </c>
      <c r="N3" s="67" t="s">
        <v>83</v>
      </c>
      <c r="O3" s="48"/>
      <c r="P3" s="48"/>
      <c r="Q3" s="48"/>
      <c r="R3" s="48"/>
    </row>
    <row r="4" spans="1:19" ht="171.9" customHeight="1" thickBot="1" x14ac:dyDescent="0.2">
      <c r="A4" s="248"/>
      <c r="B4" s="249"/>
      <c r="C4" s="250"/>
      <c r="D4" s="52" t="s">
        <v>346</v>
      </c>
      <c r="E4" s="50" t="s">
        <v>134</v>
      </c>
      <c r="F4" s="51" t="s">
        <v>135</v>
      </c>
      <c r="G4" s="51" t="s">
        <v>77</v>
      </c>
      <c r="H4" s="51" t="s">
        <v>136</v>
      </c>
      <c r="I4" s="51" t="s">
        <v>137</v>
      </c>
      <c r="J4" s="53" t="s">
        <v>347</v>
      </c>
      <c r="L4" s="54" t="s">
        <v>81</v>
      </c>
      <c r="M4" s="53" t="s">
        <v>82</v>
      </c>
      <c r="N4" s="216" t="s">
        <v>129</v>
      </c>
      <c r="O4" s="19"/>
      <c r="P4" s="19"/>
      <c r="Q4" s="19"/>
      <c r="R4" s="19"/>
      <c r="S4" s="32"/>
    </row>
    <row r="5" spans="1:19" s="57" customFormat="1" ht="13.5" customHeight="1" x14ac:dyDescent="0.15">
      <c r="A5" s="58" t="s">
        <v>30</v>
      </c>
      <c r="B5" s="59"/>
      <c r="C5" s="59"/>
      <c r="D5" s="191">
        <v>2455</v>
      </c>
      <c r="E5" s="96">
        <v>59</v>
      </c>
      <c r="F5" s="97">
        <v>499</v>
      </c>
      <c r="G5" s="97">
        <v>1027</v>
      </c>
      <c r="H5" s="97">
        <v>507</v>
      </c>
      <c r="I5" s="97">
        <v>154</v>
      </c>
      <c r="J5" s="98">
        <v>209</v>
      </c>
      <c r="K5" s="214"/>
      <c r="L5" s="114">
        <f>SUM(E5:F5)</f>
        <v>558</v>
      </c>
      <c r="M5" s="98">
        <f>SUM(H5:I5)</f>
        <v>661</v>
      </c>
      <c r="N5" s="270">
        <f>SUMPRODUCT(E$3:I$3,E5:I5)/SUM(E5:I5)</f>
        <v>2.9118432769367764</v>
      </c>
      <c r="O5" s="73"/>
      <c r="P5" s="73"/>
      <c r="Q5" s="73"/>
      <c r="R5" s="73"/>
    </row>
    <row r="6" spans="1:19" ht="13.5" customHeight="1" thickBot="1" x14ac:dyDescent="0.2">
      <c r="A6" s="151"/>
      <c r="B6" s="8"/>
      <c r="C6" s="8"/>
      <c r="D6" s="192"/>
      <c r="E6" s="99">
        <v>2.4032586558044806</v>
      </c>
      <c r="F6" s="100">
        <v>20.325865580448067</v>
      </c>
      <c r="G6" s="100">
        <v>41.832993890020362</v>
      </c>
      <c r="H6" s="100">
        <v>20.65173116089613</v>
      </c>
      <c r="I6" s="100">
        <v>6.2729124236252538</v>
      </c>
      <c r="J6" s="101">
        <v>8.5132382892057024</v>
      </c>
      <c r="K6" s="215"/>
      <c r="L6" s="115">
        <f t="shared" ref="L6:L70" si="0">SUM(E6:F6)</f>
        <v>22.729124236252549</v>
      </c>
      <c r="M6" s="101">
        <f t="shared" ref="M6:M70" si="1">SUM(H6:I6)</f>
        <v>26.924643584521384</v>
      </c>
      <c r="N6" s="271"/>
      <c r="O6" s="74"/>
      <c r="P6" s="74"/>
      <c r="Q6" s="74"/>
      <c r="R6" s="74"/>
    </row>
    <row r="7" spans="1:19" s="57" customFormat="1" ht="13.5" customHeight="1" x14ac:dyDescent="0.15">
      <c r="A7" s="265" t="s">
        <v>31</v>
      </c>
      <c r="B7" s="55" t="s">
        <v>33</v>
      </c>
      <c r="C7" s="60"/>
      <c r="D7" s="193">
        <v>1196</v>
      </c>
      <c r="E7" s="102">
        <v>32</v>
      </c>
      <c r="F7" s="103">
        <v>252</v>
      </c>
      <c r="G7" s="103">
        <v>490</v>
      </c>
      <c r="H7" s="103">
        <v>236</v>
      </c>
      <c r="I7" s="103">
        <v>65</v>
      </c>
      <c r="J7" s="104">
        <v>121</v>
      </c>
      <c r="K7" s="214"/>
      <c r="L7" s="116">
        <f t="shared" si="0"/>
        <v>284</v>
      </c>
      <c r="M7" s="104">
        <f t="shared" si="1"/>
        <v>301</v>
      </c>
      <c r="N7" s="270">
        <f t="shared" ref="N7" si="2">SUMPRODUCT(E$3:I$3,E7:I7)/SUM(E7:I7)</f>
        <v>2.9534883720930232</v>
      </c>
    </row>
    <row r="8" spans="1:19" ht="13.5" customHeight="1" x14ac:dyDescent="0.15">
      <c r="A8" s="263"/>
      <c r="B8" s="148"/>
      <c r="C8" s="17"/>
      <c r="D8" s="197"/>
      <c r="E8" s="105">
        <v>2.6755852842809364</v>
      </c>
      <c r="F8" s="106">
        <v>21.070234113712374</v>
      </c>
      <c r="G8" s="106">
        <v>40.969899665551843</v>
      </c>
      <c r="H8" s="106">
        <v>19.732441471571907</v>
      </c>
      <c r="I8" s="106">
        <v>5.4347826086956523</v>
      </c>
      <c r="J8" s="107">
        <v>10.117056856187292</v>
      </c>
      <c r="K8" s="215"/>
      <c r="L8" s="117">
        <f t="shared" si="0"/>
        <v>23.745819397993309</v>
      </c>
      <c r="M8" s="107">
        <f t="shared" si="1"/>
        <v>25.167224080267559</v>
      </c>
      <c r="N8" s="272"/>
      <c r="O8" s="75"/>
      <c r="P8" s="75"/>
      <c r="Q8" s="75"/>
      <c r="R8" s="75"/>
    </row>
    <row r="9" spans="1:19" s="57" customFormat="1" ht="13.5" customHeight="1" x14ac:dyDescent="0.15">
      <c r="A9" s="263"/>
      <c r="B9" s="56" t="s">
        <v>35</v>
      </c>
      <c r="D9" s="206">
        <v>223</v>
      </c>
      <c r="E9" s="108">
        <v>3</v>
      </c>
      <c r="F9" s="109">
        <v>44</v>
      </c>
      <c r="G9" s="109">
        <v>98</v>
      </c>
      <c r="H9" s="109">
        <v>47</v>
      </c>
      <c r="I9" s="109">
        <v>13</v>
      </c>
      <c r="J9" s="110">
        <v>18</v>
      </c>
      <c r="K9" s="214"/>
      <c r="L9" s="118">
        <f t="shared" si="0"/>
        <v>47</v>
      </c>
      <c r="M9" s="110">
        <f t="shared" si="1"/>
        <v>60</v>
      </c>
      <c r="N9" s="273">
        <f t="shared" ref="N9" si="3">SUMPRODUCT(E$3:I$3,E9:I9)/SUM(E9:I9)</f>
        <v>2.8878048780487804</v>
      </c>
    </row>
    <row r="10" spans="1:19" ht="13.5" customHeight="1" x14ac:dyDescent="0.15">
      <c r="A10" s="263"/>
      <c r="B10" s="148"/>
      <c r="C10" s="17"/>
      <c r="D10" s="197"/>
      <c r="E10" s="105">
        <v>1.3452914798206279</v>
      </c>
      <c r="F10" s="106">
        <v>19.730941704035875</v>
      </c>
      <c r="G10" s="106">
        <v>43.946188340807176</v>
      </c>
      <c r="H10" s="106">
        <v>21.076233183856502</v>
      </c>
      <c r="I10" s="106">
        <v>5.8295964125560538</v>
      </c>
      <c r="J10" s="107">
        <v>8.071748878923767</v>
      </c>
      <c r="K10" s="215"/>
      <c r="L10" s="117">
        <f t="shared" si="0"/>
        <v>21.076233183856502</v>
      </c>
      <c r="M10" s="107">
        <f t="shared" si="1"/>
        <v>26.905829596412556</v>
      </c>
      <c r="N10" s="272"/>
      <c r="O10" s="75"/>
      <c r="P10" s="75"/>
      <c r="Q10" s="75"/>
      <c r="R10" s="75"/>
    </row>
    <row r="11" spans="1:19" s="57" customFormat="1" ht="13.5" customHeight="1" x14ac:dyDescent="0.15">
      <c r="A11" s="263"/>
      <c r="B11" s="56" t="s">
        <v>37</v>
      </c>
      <c r="D11" s="206">
        <v>607</v>
      </c>
      <c r="E11" s="108">
        <v>14</v>
      </c>
      <c r="F11" s="109">
        <v>125</v>
      </c>
      <c r="G11" s="109">
        <v>273</v>
      </c>
      <c r="H11" s="109">
        <v>118</v>
      </c>
      <c r="I11" s="109">
        <v>42</v>
      </c>
      <c r="J11" s="110">
        <v>35</v>
      </c>
      <c r="K11" s="214"/>
      <c r="L11" s="118">
        <f t="shared" si="0"/>
        <v>139</v>
      </c>
      <c r="M11" s="110">
        <f t="shared" si="1"/>
        <v>160</v>
      </c>
      <c r="N11" s="273">
        <f t="shared" ref="N11" si="4">SUMPRODUCT(E$3:I$3,E11:I11)/SUM(E11:I11)</f>
        <v>2.9143356643356642</v>
      </c>
    </row>
    <row r="12" spans="1:19" ht="13.5" customHeight="1" x14ac:dyDescent="0.15">
      <c r="A12" s="263"/>
      <c r="B12" s="148"/>
      <c r="C12" s="17"/>
      <c r="D12" s="197"/>
      <c r="E12" s="105">
        <v>2.3064250411861615</v>
      </c>
      <c r="F12" s="106">
        <v>20.59308072487644</v>
      </c>
      <c r="G12" s="106">
        <v>44.975288303130149</v>
      </c>
      <c r="H12" s="106">
        <v>19.439868204283361</v>
      </c>
      <c r="I12" s="106">
        <v>6.9192751235584842</v>
      </c>
      <c r="J12" s="107">
        <v>5.7660626029654036</v>
      </c>
      <c r="K12" s="215"/>
      <c r="L12" s="117">
        <f t="shared" si="0"/>
        <v>22.899505766062603</v>
      </c>
      <c r="M12" s="107">
        <f t="shared" si="1"/>
        <v>26.359143327841846</v>
      </c>
      <c r="N12" s="272"/>
      <c r="O12" s="75"/>
      <c r="P12" s="75"/>
      <c r="Q12" s="75"/>
      <c r="R12" s="75"/>
    </row>
    <row r="13" spans="1:19" s="57" customFormat="1" ht="13.5" customHeight="1" x14ac:dyDescent="0.15">
      <c r="A13" s="263"/>
      <c r="B13" s="56" t="s">
        <v>39</v>
      </c>
      <c r="D13" s="206">
        <v>159</v>
      </c>
      <c r="E13" s="108">
        <v>3</v>
      </c>
      <c r="F13" s="109">
        <v>22</v>
      </c>
      <c r="G13" s="109">
        <v>64</v>
      </c>
      <c r="H13" s="109">
        <v>45</v>
      </c>
      <c r="I13" s="109">
        <v>8</v>
      </c>
      <c r="J13" s="110">
        <v>17</v>
      </c>
      <c r="K13" s="214"/>
      <c r="L13" s="118">
        <f t="shared" si="0"/>
        <v>25</v>
      </c>
      <c r="M13" s="110">
        <f t="shared" si="1"/>
        <v>53</v>
      </c>
      <c r="N13" s="273">
        <f t="shared" ref="N13" si="5">SUMPRODUCT(E$3:I$3,E13:I13)/SUM(E13:I13)</f>
        <v>2.767605633802817</v>
      </c>
    </row>
    <row r="14" spans="1:19" ht="13.5" customHeight="1" x14ac:dyDescent="0.15">
      <c r="A14" s="263"/>
      <c r="B14" s="148"/>
      <c r="C14" s="17"/>
      <c r="D14" s="197"/>
      <c r="E14" s="105">
        <v>1.8867924528301887</v>
      </c>
      <c r="F14" s="106">
        <v>13.836477987421384</v>
      </c>
      <c r="G14" s="106">
        <v>40.25157232704403</v>
      </c>
      <c r="H14" s="106">
        <v>28.30188679245283</v>
      </c>
      <c r="I14" s="106">
        <v>5.0314465408805038</v>
      </c>
      <c r="J14" s="107">
        <v>10.691823899371069</v>
      </c>
      <c r="K14" s="215"/>
      <c r="L14" s="117">
        <f t="shared" si="0"/>
        <v>15.723270440251573</v>
      </c>
      <c r="M14" s="107">
        <f t="shared" si="1"/>
        <v>33.333333333333336</v>
      </c>
      <c r="N14" s="272"/>
      <c r="O14" s="75"/>
      <c r="P14" s="75"/>
      <c r="Q14" s="75"/>
      <c r="R14" s="75"/>
    </row>
    <row r="15" spans="1:19" s="57" customFormat="1" ht="13.5" customHeight="1" x14ac:dyDescent="0.15">
      <c r="A15" s="263"/>
      <c r="B15" s="56" t="s">
        <v>41</v>
      </c>
      <c r="D15" s="206">
        <v>186</v>
      </c>
      <c r="E15" s="108">
        <v>4</v>
      </c>
      <c r="F15" s="109">
        <v>46</v>
      </c>
      <c r="G15" s="109">
        <v>78</v>
      </c>
      <c r="H15" s="109">
        <v>33</v>
      </c>
      <c r="I15" s="109">
        <v>14</v>
      </c>
      <c r="J15" s="110">
        <v>11</v>
      </c>
      <c r="K15" s="214"/>
      <c r="L15" s="118">
        <f t="shared" si="0"/>
        <v>50</v>
      </c>
      <c r="M15" s="110">
        <f t="shared" si="1"/>
        <v>47</v>
      </c>
      <c r="N15" s="273">
        <f t="shared" ref="N15" si="6">SUMPRODUCT(E$3:I$3,E15:I15)/SUM(E15:I15)</f>
        <v>2.96</v>
      </c>
    </row>
    <row r="16" spans="1:19" ht="13.5" customHeight="1" x14ac:dyDescent="0.15">
      <c r="A16" s="263"/>
      <c r="B16" s="148"/>
      <c r="C16" s="17"/>
      <c r="D16" s="197"/>
      <c r="E16" s="105">
        <v>2.1505376344086025</v>
      </c>
      <c r="F16" s="106">
        <v>24.731182795698924</v>
      </c>
      <c r="G16" s="106">
        <v>41.935483870967744</v>
      </c>
      <c r="H16" s="106">
        <v>17.741935483870968</v>
      </c>
      <c r="I16" s="106">
        <v>7.5268817204301079</v>
      </c>
      <c r="J16" s="107">
        <v>5.913978494623656</v>
      </c>
      <c r="K16" s="215"/>
      <c r="L16" s="117">
        <f t="shared" si="0"/>
        <v>26.881720430107528</v>
      </c>
      <c r="M16" s="107">
        <f t="shared" si="1"/>
        <v>25.268817204301076</v>
      </c>
      <c r="N16" s="272"/>
      <c r="O16" s="75"/>
      <c r="P16" s="75"/>
      <c r="Q16" s="75"/>
      <c r="R16" s="75"/>
    </row>
    <row r="17" spans="1:18" s="57" customFormat="1" ht="13.5" customHeight="1" x14ac:dyDescent="0.15">
      <c r="A17" s="263"/>
      <c r="B17" s="56" t="s">
        <v>43</v>
      </c>
      <c r="D17" s="190">
        <v>84</v>
      </c>
      <c r="E17" s="108">
        <v>3</v>
      </c>
      <c r="F17" s="109">
        <v>10</v>
      </c>
      <c r="G17" s="109">
        <v>24</v>
      </c>
      <c r="H17" s="109">
        <v>28</v>
      </c>
      <c r="I17" s="109">
        <v>12</v>
      </c>
      <c r="J17" s="110">
        <v>7</v>
      </c>
      <c r="K17" s="214"/>
      <c r="L17" s="118">
        <f t="shared" si="0"/>
        <v>13</v>
      </c>
      <c r="M17" s="110">
        <f t="shared" si="1"/>
        <v>40</v>
      </c>
      <c r="N17" s="273">
        <f t="shared" ref="N17" si="7">SUMPRODUCT(E$3:I$3,E17:I17)/SUM(E17:I17)</f>
        <v>2.5324675324675323</v>
      </c>
    </row>
    <row r="18" spans="1:18" ht="13.5" customHeight="1" thickBot="1" x14ac:dyDescent="0.2">
      <c r="A18" s="264"/>
      <c r="B18" s="148"/>
      <c r="C18" s="18"/>
      <c r="D18" s="192"/>
      <c r="E18" s="111">
        <v>3.5714285714285712</v>
      </c>
      <c r="F18" s="112">
        <v>11.904761904761903</v>
      </c>
      <c r="G18" s="112">
        <v>28.571428571428569</v>
      </c>
      <c r="H18" s="112">
        <v>33.333333333333329</v>
      </c>
      <c r="I18" s="112">
        <v>14.285714285714285</v>
      </c>
      <c r="J18" s="113">
        <v>8.3333333333333321</v>
      </c>
      <c r="K18" s="215"/>
      <c r="L18" s="119">
        <f t="shared" si="0"/>
        <v>15.476190476190474</v>
      </c>
      <c r="M18" s="113">
        <f t="shared" si="1"/>
        <v>47.619047619047613</v>
      </c>
      <c r="N18" s="271"/>
      <c r="O18" s="75"/>
      <c r="P18" s="75"/>
      <c r="Q18" s="75"/>
      <c r="R18" s="75"/>
    </row>
    <row r="19" spans="1:18" s="57" customFormat="1" ht="13.5" customHeight="1" x14ac:dyDescent="0.15">
      <c r="A19" s="265" t="s">
        <v>0</v>
      </c>
      <c r="B19" s="55" t="s">
        <v>1</v>
      </c>
      <c r="C19" s="217"/>
      <c r="D19" s="193">
        <v>993</v>
      </c>
      <c r="E19" s="102">
        <v>29</v>
      </c>
      <c r="F19" s="103">
        <v>229</v>
      </c>
      <c r="G19" s="103">
        <v>401</v>
      </c>
      <c r="H19" s="103">
        <v>210</v>
      </c>
      <c r="I19" s="103">
        <v>54</v>
      </c>
      <c r="J19" s="104">
        <v>70</v>
      </c>
      <c r="K19" s="214"/>
      <c r="L19" s="116">
        <f t="shared" si="0"/>
        <v>258</v>
      </c>
      <c r="M19" s="104">
        <f t="shared" si="1"/>
        <v>264</v>
      </c>
      <c r="N19" s="270">
        <f t="shared" ref="N19" si="8">SUMPRODUCT(E$3:I$3,E19:I19)/SUM(E19:I19)</f>
        <v>2.9664138678223186</v>
      </c>
    </row>
    <row r="20" spans="1:18" ht="13.5" customHeight="1" x14ac:dyDescent="0.15">
      <c r="A20" s="263"/>
      <c r="B20" s="56"/>
      <c r="C20" s="218"/>
      <c r="D20" s="191"/>
      <c r="E20" s="219">
        <v>2.9204431017119838</v>
      </c>
      <c r="F20" s="220">
        <v>23.061430010070495</v>
      </c>
      <c r="G20" s="220">
        <v>40.382678751258808</v>
      </c>
      <c r="H20" s="220">
        <v>21.148036253776432</v>
      </c>
      <c r="I20" s="220">
        <v>5.4380664652567976</v>
      </c>
      <c r="J20" s="221">
        <v>7.0493454179254789</v>
      </c>
      <c r="K20" s="215"/>
      <c r="L20" s="117">
        <f t="shared" si="0"/>
        <v>25.98187311178248</v>
      </c>
      <c r="M20" s="107">
        <f t="shared" si="1"/>
        <v>26.586102719033228</v>
      </c>
      <c r="N20" s="272"/>
      <c r="O20" s="75"/>
      <c r="P20" s="75"/>
      <c r="Q20" s="75"/>
      <c r="R20" s="75"/>
    </row>
    <row r="21" spans="1:18" s="57" customFormat="1" ht="13.5" customHeight="1" x14ac:dyDescent="0.15">
      <c r="A21" s="263"/>
      <c r="B21" s="149" t="s">
        <v>2</v>
      </c>
      <c r="C21" s="229"/>
      <c r="D21" s="206">
        <v>1427</v>
      </c>
      <c r="E21" s="230">
        <v>30</v>
      </c>
      <c r="F21" s="231">
        <v>266</v>
      </c>
      <c r="G21" s="231">
        <v>608</v>
      </c>
      <c r="H21" s="231">
        <v>291</v>
      </c>
      <c r="I21" s="231">
        <v>100</v>
      </c>
      <c r="J21" s="232">
        <v>132</v>
      </c>
      <c r="K21" s="214"/>
      <c r="L21" s="118">
        <f t="shared" si="0"/>
        <v>296</v>
      </c>
      <c r="M21" s="110">
        <f t="shared" si="1"/>
        <v>391</v>
      </c>
      <c r="N21" s="273">
        <f t="shared" ref="N21" si="9">SUMPRODUCT(E$3:I$3,E21:I21)/SUM(E21:I21)</f>
        <v>2.8725868725868726</v>
      </c>
    </row>
    <row r="22" spans="1:18" ht="13.5" customHeight="1" x14ac:dyDescent="0.15">
      <c r="A22" s="263"/>
      <c r="B22" s="148"/>
      <c r="C22" s="17"/>
      <c r="D22" s="197"/>
      <c r="E22" s="105">
        <v>2.102312543798178</v>
      </c>
      <c r="F22" s="106">
        <v>18.640504555010512</v>
      </c>
      <c r="G22" s="106">
        <v>42.606867554309744</v>
      </c>
      <c r="H22" s="106">
        <v>20.392431674842328</v>
      </c>
      <c r="I22" s="106">
        <v>7.0077084793272597</v>
      </c>
      <c r="J22" s="107">
        <v>9.2501751927119837</v>
      </c>
      <c r="K22" s="213"/>
      <c r="L22" s="117">
        <f t="shared" si="0"/>
        <v>20.74281709880869</v>
      </c>
      <c r="M22" s="107">
        <f t="shared" si="1"/>
        <v>27.400140154169588</v>
      </c>
      <c r="N22" s="272"/>
      <c r="O22" s="75"/>
      <c r="P22" s="75"/>
      <c r="Q22" s="75"/>
      <c r="R22" s="75"/>
    </row>
    <row r="23" spans="1:18" s="57" customFormat="1" ht="13.5" customHeight="1" x14ac:dyDescent="0.15">
      <c r="A23" s="263"/>
      <c r="B23" s="56" t="s">
        <v>46</v>
      </c>
      <c r="D23" s="190">
        <v>35</v>
      </c>
      <c r="E23" s="108">
        <v>0</v>
      </c>
      <c r="F23" s="109">
        <v>4</v>
      </c>
      <c r="G23" s="109">
        <v>18</v>
      </c>
      <c r="H23" s="109">
        <v>6</v>
      </c>
      <c r="I23" s="109">
        <v>0</v>
      </c>
      <c r="J23" s="110">
        <v>7</v>
      </c>
      <c r="K23" s="128"/>
      <c r="L23" s="118">
        <f t="shared" si="0"/>
        <v>4</v>
      </c>
      <c r="M23" s="110">
        <f t="shared" si="1"/>
        <v>6</v>
      </c>
      <c r="N23" s="273">
        <f t="shared" ref="N23" si="10">SUMPRODUCT(E$3:I$3,E23:I23)/SUM(E23:I23)</f>
        <v>2.9285714285714284</v>
      </c>
    </row>
    <row r="24" spans="1:18" ht="13.5" customHeight="1" thickBot="1" x14ac:dyDescent="0.2">
      <c r="A24" s="264"/>
      <c r="B24" s="148"/>
      <c r="C24" s="18"/>
      <c r="D24" s="192"/>
      <c r="E24" s="111">
        <v>0</v>
      </c>
      <c r="F24" s="112">
        <v>11.428571428571429</v>
      </c>
      <c r="G24" s="112">
        <v>51.428571428571423</v>
      </c>
      <c r="H24" s="112">
        <v>17.142857142857142</v>
      </c>
      <c r="I24" s="112">
        <v>0</v>
      </c>
      <c r="J24" s="113">
        <v>20</v>
      </c>
      <c r="K24" s="213"/>
      <c r="L24" s="119">
        <f t="shared" si="0"/>
        <v>11.428571428571429</v>
      </c>
      <c r="M24" s="113">
        <f t="shared" si="1"/>
        <v>17.142857142857142</v>
      </c>
      <c r="N24" s="271"/>
      <c r="O24" s="75"/>
      <c r="P24" s="75"/>
      <c r="Q24" s="75"/>
      <c r="R24" s="75"/>
    </row>
    <row r="25" spans="1:18" s="57" customFormat="1" ht="13.5" customHeight="1" x14ac:dyDescent="0.15">
      <c r="A25" s="265" t="s">
        <v>44</v>
      </c>
      <c r="B25" s="55" t="s">
        <v>3</v>
      </c>
      <c r="C25" s="60"/>
      <c r="D25" s="193">
        <v>119</v>
      </c>
      <c r="E25" s="102">
        <v>10</v>
      </c>
      <c r="F25" s="103">
        <v>19</v>
      </c>
      <c r="G25" s="103">
        <v>60</v>
      </c>
      <c r="H25" s="103">
        <v>17</v>
      </c>
      <c r="I25" s="103">
        <v>13</v>
      </c>
      <c r="J25" s="104">
        <v>0</v>
      </c>
      <c r="K25" s="128"/>
      <c r="L25" s="116">
        <f t="shared" si="0"/>
        <v>29</v>
      </c>
      <c r="M25" s="104">
        <f t="shared" si="1"/>
        <v>30</v>
      </c>
      <c r="N25" s="270">
        <f t="shared" ref="N25" si="11">SUMPRODUCT(E$3:I$3,E25:I25)/SUM(E25:I25)</f>
        <v>2.9663865546218489</v>
      </c>
    </row>
    <row r="26" spans="1:18" ht="13.5" customHeight="1" x14ac:dyDescent="0.15">
      <c r="A26" s="263"/>
      <c r="B26" s="56"/>
      <c r="D26" s="191"/>
      <c r="E26" s="219">
        <v>8.4033613445378155</v>
      </c>
      <c r="F26" s="220">
        <v>15.966386554621847</v>
      </c>
      <c r="G26" s="220">
        <v>50.420168067226889</v>
      </c>
      <c r="H26" s="220">
        <v>14.285714285714285</v>
      </c>
      <c r="I26" s="220">
        <v>10.92436974789916</v>
      </c>
      <c r="J26" s="221">
        <v>0</v>
      </c>
      <c r="K26" s="213"/>
      <c r="L26" s="117">
        <f t="shared" si="0"/>
        <v>24.369747899159663</v>
      </c>
      <c r="M26" s="107">
        <f t="shared" si="1"/>
        <v>25.210084033613445</v>
      </c>
      <c r="N26" s="272"/>
      <c r="O26" s="75"/>
      <c r="P26" s="75"/>
      <c r="Q26" s="75"/>
      <c r="R26" s="75"/>
    </row>
    <row r="27" spans="1:18" s="57" customFormat="1" ht="13.5" customHeight="1" x14ac:dyDescent="0.15">
      <c r="A27" s="263"/>
      <c r="B27" s="149" t="s">
        <v>4</v>
      </c>
      <c r="C27" s="229"/>
      <c r="D27" s="206">
        <v>208</v>
      </c>
      <c r="E27" s="230">
        <v>1</v>
      </c>
      <c r="F27" s="231">
        <v>50</v>
      </c>
      <c r="G27" s="231">
        <v>82</v>
      </c>
      <c r="H27" s="231">
        <v>46</v>
      </c>
      <c r="I27" s="231">
        <v>25</v>
      </c>
      <c r="J27" s="232">
        <v>4</v>
      </c>
      <c r="K27" s="128"/>
      <c r="L27" s="118">
        <f t="shared" si="0"/>
        <v>51</v>
      </c>
      <c r="M27" s="110">
        <f t="shared" si="1"/>
        <v>71</v>
      </c>
      <c r="N27" s="273">
        <f t="shared" ref="N27" si="12">SUMPRODUCT(E$3:I$3,E27:I27)/SUM(E27:I27)</f>
        <v>2.784313725490196</v>
      </c>
    </row>
    <row r="28" spans="1:18" ht="13.5" customHeight="1" x14ac:dyDescent="0.15">
      <c r="A28" s="263"/>
      <c r="B28" s="56"/>
      <c r="D28" s="191"/>
      <c r="E28" s="219">
        <v>0.48076923076923078</v>
      </c>
      <c r="F28" s="220">
        <v>24.03846153846154</v>
      </c>
      <c r="G28" s="220">
        <v>39.42307692307692</v>
      </c>
      <c r="H28" s="220">
        <v>22.115384615384613</v>
      </c>
      <c r="I28" s="220">
        <v>12.01923076923077</v>
      </c>
      <c r="J28" s="221">
        <v>1.9230769230769231</v>
      </c>
      <c r="K28" s="213"/>
      <c r="L28" s="117">
        <f t="shared" si="0"/>
        <v>24.51923076923077</v>
      </c>
      <c r="M28" s="107">
        <f t="shared" si="1"/>
        <v>34.134615384615387</v>
      </c>
      <c r="N28" s="272"/>
      <c r="O28" s="75"/>
      <c r="P28" s="75"/>
      <c r="Q28" s="75"/>
      <c r="R28" s="75"/>
    </row>
    <row r="29" spans="1:18" s="57" customFormat="1" ht="13.5" customHeight="1" x14ac:dyDescent="0.15">
      <c r="A29" s="263"/>
      <c r="B29" s="149" t="s">
        <v>5</v>
      </c>
      <c r="C29" s="229"/>
      <c r="D29" s="206">
        <v>358</v>
      </c>
      <c r="E29" s="230">
        <v>13</v>
      </c>
      <c r="F29" s="231">
        <v>76</v>
      </c>
      <c r="G29" s="231">
        <v>149</v>
      </c>
      <c r="H29" s="231">
        <v>88</v>
      </c>
      <c r="I29" s="231">
        <v>28</v>
      </c>
      <c r="J29" s="232">
        <v>4</v>
      </c>
      <c r="K29" s="128"/>
      <c r="L29" s="118">
        <f t="shared" si="0"/>
        <v>89</v>
      </c>
      <c r="M29" s="110">
        <f t="shared" si="1"/>
        <v>116</v>
      </c>
      <c r="N29" s="273">
        <f t="shared" ref="N29" si="13">SUMPRODUCT(E$3:I$3,E29:I29)/SUM(E29:I29)</f>
        <v>2.8813559322033897</v>
      </c>
    </row>
    <row r="30" spans="1:18" ht="13.5" customHeight="1" x14ac:dyDescent="0.15">
      <c r="A30" s="263"/>
      <c r="B30" s="148"/>
      <c r="C30" s="17"/>
      <c r="D30" s="197"/>
      <c r="E30" s="105">
        <v>3.6312849162011176</v>
      </c>
      <c r="F30" s="106">
        <v>21.229050279329609</v>
      </c>
      <c r="G30" s="106">
        <v>41.620111731843572</v>
      </c>
      <c r="H30" s="106">
        <v>24.581005586592177</v>
      </c>
      <c r="I30" s="106">
        <v>7.8212290502793298</v>
      </c>
      <c r="J30" s="107">
        <v>1.1173184357541899</v>
      </c>
      <c r="K30" s="213"/>
      <c r="L30" s="117">
        <f t="shared" si="0"/>
        <v>24.860335195530727</v>
      </c>
      <c r="M30" s="107">
        <f t="shared" si="1"/>
        <v>32.402234636871505</v>
      </c>
      <c r="N30" s="272"/>
      <c r="O30" s="75"/>
      <c r="P30" s="75"/>
      <c r="Q30" s="75"/>
      <c r="R30" s="75"/>
    </row>
    <row r="31" spans="1:18" s="57" customFormat="1" ht="13.5" customHeight="1" x14ac:dyDescent="0.15">
      <c r="A31" s="263"/>
      <c r="B31" s="149" t="s">
        <v>6</v>
      </c>
      <c r="C31" s="229"/>
      <c r="D31" s="206">
        <v>457</v>
      </c>
      <c r="E31" s="230">
        <v>9</v>
      </c>
      <c r="F31" s="231">
        <v>88</v>
      </c>
      <c r="G31" s="231">
        <v>206</v>
      </c>
      <c r="H31" s="231">
        <v>109</v>
      </c>
      <c r="I31" s="231">
        <v>34</v>
      </c>
      <c r="J31" s="232">
        <v>11</v>
      </c>
      <c r="K31" s="128"/>
      <c r="L31" s="118">
        <f t="shared" si="0"/>
        <v>97</v>
      </c>
      <c r="M31" s="110">
        <f t="shared" si="1"/>
        <v>143</v>
      </c>
      <c r="N31" s="273">
        <f t="shared" ref="N31" si="14">SUMPRODUCT(E$3:I$3,E31:I31)/SUM(E31:I31)</f>
        <v>2.8408071748878925</v>
      </c>
    </row>
    <row r="32" spans="1:18" ht="13.5" customHeight="1" x14ac:dyDescent="0.15">
      <c r="A32" s="263"/>
      <c r="B32" s="148"/>
      <c r="C32" s="17"/>
      <c r="D32" s="197"/>
      <c r="E32" s="105">
        <v>1.9693654266958425</v>
      </c>
      <c r="F32" s="106">
        <v>19.25601750547046</v>
      </c>
      <c r="G32" s="106">
        <v>45.076586433260395</v>
      </c>
      <c r="H32" s="106">
        <v>23.851203501094094</v>
      </c>
      <c r="I32" s="106">
        <v>7.4398249452954053</v>
      </c>
      <c r="J32" s="107">
        <v>2.4070021881838075</v>
      </c>
      <c r="K32" s="213"/>
      <c r="L32" s="117">
        <f t="shared" si="0"/>
        <v>21.225382932166301</v>
      </c>
      <c r="M32" s="107">
        <f t="shared" si="1"/>
        <v>31.2910284463895</v>
      </c>
      <c r="N32" s="272"/>
      <c r="O32" s="75"/>
      <c r="P32" s="75"/>
      <c r="Q32" s="75"/>
      <c r="R32" s="75"/>
    </row>
    <row r="33" spans="1:18" s="57" customFormat="1" ht="13.5" customHeight="1" x14ac:dyDescent="0.15">
      <c r="A33" s="263"/>
      <c r="B33" s="149" t="s">
        <v>7</v>
      </c>
      <c r="C33" s="229"/>
      <c r="D33" s="206">
        <v>531</v>
      </c>
      <c r="E33" s="230">
        <v>8</v>
      </c>
      <c r="F33" s="231">
        <v>88</v>
      </c>
      <c r="G33" s="231">
        <v>242</v>
      </c>
      <c r="H33" s="231">
        <v>139</v>
      </c>
      <c r="I33" s="231">
        <v>30</v>
      </c>
      <c r="J33" s="232">
        <v>24</v>
      </c>
      <c r="K33" s="128"/>
      <c r="L33" s="118">
        <f t="shared" si="0"/>
        <v>96</v>
      </c>
      <c r="M33" s="110">
        <f t="shared" si="1"/>
        <v>169</v>
      </c>
      <c r="N33" s="273">
        <f t="shared" ref="N33" si="15">SUMPRODUCT(E$3:I$3,E33:I33)/SUM(E33:I33)</f>
        <v>2.8126232741617359</v>
      </c>
    </row>
    <row r="34" spans="1:18" ht="13.5" customHeight="1" x14ac:dyDescent="0.15">
      <c r="A34" s="263"/>
      <c r="B34" s="148"/>
      <c r="C34" s="17"/>
      <c r="D34" s="197"/>
      <c r="E34" s="105">
        <v>1.5065913370998116</v>
      </c>
      <c r="F34" s="106">
        <v>16.572504708097931</v>
      </c>
      <c r="G34" s="106">
        <v>45.574387947269301</v>
      </c>
      <c r="H34" s="106">
        <v>26.177024482109228</v>
      </c>
      <c r="I34" s="106">
        <v>5.6497175141242941</v>
      </c>
      <c r="J34" s="107">
        <v>4.5197740112994351</v>
      </c>
      <c r="K34" s="213"/>
      <c r="L34" s="117">
        <f t="shared" si="0"/>
        <v>18.079096045197744</v>
      </c>
      <c r="M34" s="107">
        <f t="shared" si="1"/>
        <v>31.826741996233523</v>
      </c>
      <c r="N34" s="272"/>
      <c r="O34" s="75"/>
      <c r="P34" s="75"/>
      <c r="Q34" s="75"/>
      <c r="R34" s="75"/>
    </row>
    <row r="35" spans="1:18" s="57" customFormat="1" ht="13.5" customHeight="1" x14ac:dyDescent="0.15">
      <c r="A35" s="263"/>
      <c r="B35" s="149" t="s">
        <v>45</v>
      </c>
      <c r="C35" s="229"/>
      <c r="D35" s="207">
        <v>750</v>
      </c>
      <c r="E35" s="230">
        <v>18</v>
      </c>
      <c r="F35" s="231">
        <v>176</v>
      </c>
      <c r="G35" s="231">
        <v>271</v>
      </c>
      <c r="H35" s="231">
        <v>102</v>
      </c>
      <c r="I35" s="231">
        <v>24</v>
      </c>
      <c r="J35" s="232">
        <v>159</v>
      </c>
      <c r="K35" s="128"/>
      <c r="L35" s="118">
        <f t="shared" si="0"/>
        <v>194</v>
      </c>
      <c r="M35" s="110">
        <f t="shared" si="1"/>
        <v>126</v>
      </c>
      <c r="N35" s="273">
        <f t="shared" ref="N35" si="16">SUMPRODUCT(E$3:I$3,E35:I35)/SUM(E35:I35)</f>
        <v>3.1049069373942468</v>
      </c>
    </row>
    <row r="36" spans="1:18" ht="13.5" customHeight="1" x14ac:dyDescent="0.15">
      <c r="A36" s="263"/>
      <c r="B36" s="148"/>
      <c r="C36" s="17"/>
      <c r="D36" s="197"/>
      <c r="E36" s="105">
        <v>2.4</v>
      </c>
      <c r="F36" s="106">
        <v>23.466666666666665</v>
      </c>
      <c r="G36" s="106">
        <v>36.133333333333333</v>
      </c>
      <c r="H36" s="106">
        <v>13.600000000000001</v>
      </c>
      <c r="I36" s="106">
        <v>3.2</v>
      </c>
      <c r="J36" s="107">
        <v>21.2</v>
      </c>
      <c r="K36" s="213"/>
      <c r="L36" s="117">
        <f t="shared" si="0"/>
        <v>25.866666666666664</v>
      </c>
      <c r="M36" s="107">
        <f t="shared" si="1"/>
        <v>16.8</v>
      </c>
      <c r="N36" s="272"/>
      <c r="O36" s="75"/>
      <c r="P36" s="75"/>
      <c r="Q36" s="75"/>
      <c r="R36" s="75"/>
    </row>
    <row r="37" spans="1:18" s="57" customFormat="1" ht="13.5" customHeight="1" x14ac:dyDescent="0.15">
      <c r="A37" s="263"/>
      <c r="B37" s="149" t="s">
        <v>46</v>
      </c>
      <c r="D37" s="207">
        <v>32</v>
      </c>
      <c r="E37" s="108">
        <v>0</v>
      </c>
      <c r="F37" s="109">
        <v>2</v>
      </c>
      <c r="G37" s="109">
        <v>17</v>
      </c>
      <c r="H37" s="109">
        <v>6</v>
      </c>
      <c r="I37" s="109">
        <v>0</v>
      </c>
      <c r="J37" s="110">
        <v>7</v>
      </c>
      <c r="K37" s="128"/>
      <c r="L37" s="118">
        <f t="shared" si="0"/>
        <v>2</v>
      </c>
      <c r="M37" s="110">
        <f t="shared" si="1"/>
        <v>6</v>
      </c>
      <c r="N37" s="273">
        <f t="shared" ref="N37" si="17">SUMPRODUCT(E$3:I$3,E37:I37)/SUM(E37:I37)</f>
        <v>2.84</v>
      </c>
    </row>
    <row r="38" spans="1:18" ht="13.5" customHeight="1" thickBot="1" x14ac:dyDescent="0.2">
      <c r="A38" s="263"/>
      <c r="B38" s="56"/>
      <c r="D38" s="192"/>
      <c r="E38" s="111">
        <v>0</v>
      </c>
      <c r="F38" s="112">
        <v>6.25</v>
      </c>
      <c r="G38" s="112">
        <v>53.125</v>
      </c>
      <c r="H38" s="112">
        <v>18.75</v>
      </c>
      <c r="I38" s="112">
        <v>0</v>
      </c>
      <c r="J38" s="113">
        <v>21.875</v>
      </c>
      <c r="K38" s="213"/>
      <c r="L38" s="119">
        <f t="shared" si="0"/>
        <v>6.25</v>
      </c>
      <c r="M38" s="113">
        <f t="shared" si="1"/>
        <v>18.75</v>
      </c>
      <c r="N38" s="271"/>
      <c r="O38" s="75"/>
      <c r="P38" s="75"/>
      <c r="Q38" s="75"/>
      <c r="R38" s="75"/>
    </row>
    <row r="39" spans="1:18" s="57" customFormat="1" ht="13.5" customHeight="1" x14ac:dyDescent="0.15">
      <c r="A39" s="265" t="s">
        <v>47</v>
      </c>
      <c r="B39" s="55" t="s">
        <v>49</v>
      </c>
      <c r="C39" s="217"/>
      <c r="D39" s="193">
        <v>365</v>
      </c>
      <c r="E39" s="108">
        <v>10</v>
      </c>
      <c r="F39" s="109">
        <v>52</v>
      </c>
      <c r="G39" s="109">
        <v>208</v>
      </c>
      <c r="H39" s="109">
        <v>56</v>
      </c>
      <c r="I39" s="109">
        <v>26</v>
      </c>
      <c r="J39" s="110">
        <v>13</v>
      </c>
      <c r="K39" s="128"/>
      <c r="L39" s="118">
        <f t="shared" si="0"/>
        <v>62</v>
      </c>
      <c r="M39" s="110">
        <f t="shared" si="1"/>
        <v>82</v>
      </c>
      <c r="N39" s="270">
        <f t="shared" ref="N39" si="18">SUMPRODUCT(E$3:I$3,E39:I39)/SUM(E39:I39)</f>
        <v>2.8977272727272729</v>
      </c>
    </row>
    <row r="40" spans="1:18" ht="13.5" customHeight="1" x14ac:dyDescent="0.15">
      <c r="A40" s="263"/>
      <c r="B40" s="56"/>
      <c r="C40" s="218"/>
      <c r="D40" s="191"/>
      <c r="E40" s="219">
        <v>2.7397260273972601</v>
      </c>
      <c r="F40" s="220">
        <v>14.246575342465754</v>
      </c>
      <c r="G40" s="220">
        <v>56.986301369863014</v>
      </c>
      <c r="H40" s="220">
        <v>15.342465753424658</v>
      </c>
      <c r="I40" s="220">
        <v>7.1232876712328768</v>
      </c>
      <c r="J40" s="221">
        <v>3.5616438356164384</v>
      </c>
      <c r="K40" s="213"/>
      <c r="L40" s="117">
        <f t="shared" si="0"/>
        <v>16.986301369863014</v>
      </c>
      <c r="M40" s="107">
        <f t="shared" si="1"/>
        <v>22.465753424657535</v>
      </c>
      <c r="N40" s="272"/>
      <c r="O40" s="75"/>
      <c r="P40" s="75"/>
      <c r="Q40" s="75"/>
      <c r="R40" s="75"/>
    </row>
    <row r="41" spans="1:18" s="57" customFormat="1" ht="13.5" customHeight="1" x14ac:dyDescent="0.15">
      <c r="A41" s="263"/>
      <c r="B41" s="149" t="s">
        <v>51</v>
      </c>
      <c r="C41" s="246"/>
      <c r="D41" s="206">
        <v>1728</v>
      </c>
      <c r="E41" s="230">
        <v>40</v>
      </c>
      <c r="F41" s="231">
        <v>393</v>
      </c>
      <c r="G41" s="231">
        <v>665</v>
      </c>
      <c r="H41" s="231">
        <v>395</v>
      </c>
      <c r="I41" s="231">
        <v>101</v>
      </c>
      <c r="J41" s="232">
        <v>134</v>
      </c>
      <c r="K41" s="128"/>
      <c r="L41" s="118">
        <f t="shared" si="0"/>
        <v>433</v>
      </c>
      <c r="M41" s="110">
        <f t="shared" si="1"/>
        <v>496</v>
      </c>
      <c r="N41" s="273">
        <f t="shared" ref="N41" si="19">SUMPRODUCT(E$3:I$3,E41:I41)/SUM(E41:I41)</f>
        <v>2.9222082810539525</v>
      </c>
    </row>
    <row r="42" spans="1:18" ht="13.5" customHeight="1" x14ac:dyDescent="0.15">
      <c r="A42" s="263"/>
      <c r="B42" s="148"/>
      <c r="C42" s="243"/>
      <c r="D42" s="197"/>
      <c r="E42" s="105">
        <v>2.3148148148148149</v>
      </c>
      <c r="F42" s="106">
        <v>22.743055555555554</v>
      </c>
      <c r="G42" s="106">
        <v>38.483796296296298</v>
      </c>
      <c r="H42" s="106">
        <v>22.858796296296298</v>
      </c>
      <c r="I42" s="106">
        <v>5.8449074074074074</v>
      </c>
      <c r="J42" s="107">
        <v>7.7546296296296298</v>
      </c>
      <c r="K42" s="213"/>
      <c r="L42" s="117">
        <f t="shared" si="0"/>
        <v>25.057870370370367</v>
      </c>
      <c r="M42" s="107">
        <f t="shared" si="1"/>
        <v>28.703703703703706</v>
      </c>
      <c r="N42" s="272"/>
      <c r="O42" s="75"/>
      <c r="P42" s="75"/>
      <c r="Q42" s="75"/>
      <c r="R42" s="75"/>
    </row>
    <row r="43" spans="1:18" s="57" customFormat="1" ht="13.5" customHeight="1" x14ac:dyDescent="0.15">
      <c r="A43" s="263"/>
      <c r="B43" s="149" t="s">
        <v>52</v>
      </c>
      <c r="C43" s="246"/>
      <c r="D43" s="206">
        <v>317</v>
      </c>
      <c r="E43" s="230">
        <v>9</v>
      </c>
      <c r="F43" s="231">
        <v>50</v>
      </c>
      <c r="G43" s="231">
        <v>134</v>
      </c>
      <c r="H43" s="231">
        <v>50</v>
      </c>
      <c r="I43" s="231">
        <v>27</v>
      </c>
      <c r="J43" s="232">
        <v>47</v>
      </c>
      <c r="K43" s="128"/>
      <c r="L43" s="118">
        <f t="shared" si="0"/>
        <v>59</v>
      </c>
      <c r="M43" s="110">
        <f t="shared" si="1"/>
        <v>77</v>
      </c>
      <c r="N43" s="273">
        <f t="shared" ref="N43" si="20">SUMPRODUCT(E$3:I$3,E43:I43)/SUM(E43:I43)</f>
        <v>2.8666666666666667</v>
      </c>
    </row>
    <row r="44" spans="1:18" ht="13.5" customHeight="1" x14ac:dyDescent="0.15">
      <c r="A44" s="263"/>
      <c r="B44" s="148"/>
      <c r="C44" s="243"/>
      <c r="D44" s="197"/>
      <c r="E44" s="105">
        <v>2.8391167192429023</v>
      </c>
      <c r="F44" s="106">
        <v>15.772870662460567</v>
      </c>
      <c r="G44" s="106">
        <v>42.271293375394322</v>
      </c>
      <c r="H44" s="106">
        <v>15.772870662460567</v>
      </c>
      <c r="I44" s="106">
        <v>8.517350157728707</v>
      </c>
      <c r="J44" s="107">
        <v>14.826498422712934</v>
      </c>
      <c r="K44" s="213"/>
      <c r="L44" s="117">
        <f t="shared" si="0"/>
        <v>18.611987381703472</v>
      </c>
      <c r="M44" s="107">
        <f t="shared" si="1"/>
        <v>24.290220820189276</v>
      </c>
      <c r="N44" s="272"/>
      <c r="O44" s="75"/>
      <c r="P44" s="75"/>
      <c r="Q44" s="75"/>
      <c r="R44" s="75"/>
    </row>
    <row r="45" spans="1:18" s="57" customFormat="1" ht="13.5" customHeight="1" x14ac:dyDescent="0.15">
      <c r="A45" s="263"/>
      <c r="B45" s="149" t="s">
        <v>72</v>
      </c>
      <c r="C45" s="244"/>
      <c r="D45" s="190">
        <v>45</v>
      </c>
      <c r="E45" s="108">
        <v>0</v>
      </c>
      <c r="F45" s="109">
        <v>4</v>
      </c>
      <c r="G45" s="109">
        <v>20</v>
      </c>
      <c r="H45" s="109">
        <v>6</v>
      </c>
      <c r="I45" s="109">
        <v>0</v>
      </c>
      <c r="J45" s="110">
        <v>15</v>
      </c>
      <c r="K45" s="128"/>
      <c r="L45" s="118">
        <f t="shared" si="0"/>
        <v>4</v>
      </c>
      <c r="M45" s="110">
        <f t="shared" si="1"/>
        <v>6</v>
      </c>
      <c r="N45" s="273">
        <f t="shared" ref="N45" si="21">SUMPRODUCT(E$3:I$3,E45:I45)/SUM(E45:I45)</f>
        <v>2.9333333333333331</v>
      </c>
    </row>
    <row r="46" spans="1:18" ht="13.5" customHeight="1" thickBot="1" x14ac:dyDescent="0.2">
      <c r="A46" s="264"/>
      <c r="B46" s="150"/>
      <c r="C46" s="245"/>
      <c r="D46" s="192"/>
      <c r="E46" s="111">
        <v>0</v>
      </c>
      <c r="F46" s="112">
        <v>8.8888888888888893</v>
      </c>
      <c r="G46" s="112">
        <v>44.444444444444443</v>
      </c>
      <c r="H46" s="112">
        <v>13.333333333333334</v>
      </c>
      <c r="I46" s="112">
        <v>0</v>
      </c>
      <c r="J46" s="113">
        <v>33.333333333333329</v>
      </c>
      <c r="K46" s="213"/>
      <c r="L46" s="119">
        <f t="shared" si="0"/>
        <v>8.8888888888888893</v>
      </c>
      <c r="M46" s="113">
        <f t="shared" si="1"/>
        <v>13.333333333333334</v>
      </c>
      <c r="N46" s="271"/>
      <c r="O46" s="75"/>
      <c r="P46" s="75"/>
      <c r="Q46" s="75"/>
      <c r="R46" s="75"/>
    </row>
    <row r="47" spans="1:18" s="57" customFormat="1" ht="13.5" customHeight="1" x14ac:dyDescent="0.15">
      <c r="A47" s="265" t="s">
        <v>224</v>
      </c>
      <c r="B47" s="55" t="s">
        <v>54</v>
      </c>
      <c r="C47" s="217"/>
      <c r="D47" s="193">
        <v>95</v>
      </c>
      <c r="E47" s="108">
        <v>8</v>
      </c>
      <c r="F47" s="109">
        <v>16</v>
      </c>
      <c r="G47" s="109">
        <v>49</v>
      </c>
      <c r="H47" s="109">
        <v>13</v>
      </c>
      <c r="I47" s="109">
        <v>9</v>
      </c>
      <c r="J47" s="110">
        <v>0</v>
      </c>
      <c r="K47" s="128"/>
      <c r="L47" s="118">
        <f t="shared" si="0"/>
        <v>24</v>
      </c>
      <c r="M47" s="110">
        <f t="shared" si="1"/>
        <v>22</v>
      </c>
      <c r="N47" s="270">
        <f t="shared" ref="N47" si="22">SUMPRODUCT(E$3:I$3,E47:I47)/SUM(E47:I47)</f>
        <v>3.0105263157894737</v>
      </c>
    </row>
    <row r="48" spans="1:18" ht="13.5" customHeight="1" x14ac:dyDescent="0.15">
      <c r="A48" s="263"/>
      <c r="B48" s="56"/>
      <c r="C48" s="218"/>
      <c r="D48" s="191"/>
      <c r="E48" s="219">
        <v>8.4210526315789469</v>
      </c>
      <c r="F48" s="220">
        <v>16.842105263157894</v>
      </c>
      <c r="G48" s="220">
        <v>51.578947368421055</v>
      </c>
      <c r="H48" s="220">
        <v>13.684210526315791</v>
      </c>
      <c r="I48" s="220">
        <v>9.4736842105263168</v>
      </c>
      <c r="J48" s="221">
        <v>0</v>
      </c>
      <c r="K48" s="213"/>
      <c r="L48" s="117">
        <f t="shared" si="0"/>
        <v>25.263157894736842</v>
      </c>
      <c r="M48" s="107">
        <f t="shared" si="1"/>
        <v>23.15789473684211</v>
      </c>
      <c r="N48" s="272"/>
      <c r="O48" s="75"/>
      <c r="P48" s="75"/>
      <c r="Q48" s="75"/>
      <c r="R48" s="75"/>
    </row>
    <row r="49" spans="1:18" s="57" customFormat="1" ht="13.5" customHeight="1" x14ac:dyDescent="0.15">
      <c r="A49" s="263"/>
      <c r="B49" s="149" t="s">
        <v>393</v>
      </c>
      <c r="C49" s="246"/>
      <c r="D49" s="206">
        <v>332</v>
      </c>
      <c r="E49" s="230">
        <v>2</v>
      </c>
      <c r="F49" s="231">
        <v>41</v>
      </c>
      <c r="G49" s="231">
        <v>187</v>
      </c>
      <c r="H49" s="231">
        <v>60</v>
      </c>
      <c r="I49" s="231">
        <v>29</v>
      </c>
      <c r="J49" s="232">
        <v>13</v>
      </c>
      <c r="K49" s="128"/>
      <c r="L49" s="118">
        <f t="shared" si="0"/>
        <v>43</v>
      </c>
      <c r="M49" s="110">
        <f t="shared" si="1"/>
        <v>89</v>
      </c>
      <c r="N49" s="273">
        <f t="shared" ref="N49" si="23">SUMPRODUCT(E$3:I$3,E49:I49)/SUM(E49:I49)</f>
        <v>2.7711598746081503</v>
      </c>
    </row>
    <row r="50" spans="1:18" ht="13.5" customHeight="1" x14ac:dyDescent="0.15">
      <c r="A50" s="263"/>
      <c r="B50" s="148"/>
      <c r="C50" s="243"/>
      <c r="D50" s="197"/>
      <c r="E50" s="105">
        <v>0.60240963855421692</v>
      </c>
      <c r="F50" s="106">
        <v>12.349397590361445</v>
      </c>
      <c r="G50" s="106">
        <v>56.325301204819276</v>
      </c>
      <c r="H50" s="106">
        <v>18.072289156626507</v>
      </c>
      <c r="I50" s="106">
        <v>8.7349397590361448</v>
      </c>
      <c r="J50" s="107">
        <v>3.9156626506024099</v>
      </c>
      <c r="K50" s="213"/>
      <c r="L50" s="117">
        <f t="shared" si="0"/>
        <v>12.951807228915662</v>
      </c>
      <c r="M50" s="107">
        <f t="shared" si="1"/>
        <v>26.807228915662652</v>
      </c>
      <c r="N50" s="272"/>
      <c r="O50" s="75"/>
      <c r="P50" s="75"/>
      <c r="Q50" s="75"/>
      <c r="R50" s="75"/>
    </row>
    <row r="51" spans="1:18" s="57" customFormat="1" ht="13.5" customHeight="1" x14ac:dyDescent="0.15">
      <c r="A51" s="263"/>
      <c r="B51" s="149" t="s">
        <v>56</v>
      </c>
      <c r="C51" s="246"/>
      <c r="D51" s="206">
        <v>216</v>
      </c>
      <c r="E51" s="230">
        <v>1</v>
      </c>
      <c r="F51" s="231">
        <v>31</v>
      </c>
      <c r="G51" s="231">
        <v>108</v>
      </c>
      <c r="H51" s="231">
        <v>52</v>
      </c>
      <c r="I51" s="231">
        <v>19</v>
      </c>
      <c r="J51" s="232">
        <v>5</v>
      </c>
      <c r="K51" s="128"/>
      <c r="L51" s="118">
        <f t="shared" si="0"/>
        <v>32</v>
      </c>
      <c r="M51" s="110">
        <f t="shared" si="1"/>
        <v>71</v>
      </c>
      <c r="N51" s="273">
        <f t="shared" ref="N51" si="24">SUMPRODUCT(E$3:I$3,E51:I51)/SUM(E51:I51)</f>
        <v>2.7298578199052135</v>
      </c>
    </row>
    <row r="52" spans="1:18" ht="13.5" customHeight="1" x14ac:dyDescent="0.15">
      <c r="A52" s="263"/>
      <c r="B52" s="148"/>
      <c r="C52" s="243"/>
      <c r="D52" s="197"/>
      <c r="E52" s="105">
        <v>0.46296296296296291</v>
      </c>
      <c r="F52" s="106">
        <v>14.351851851851851</v>
      </c>
      <c r="G52" s="106">
        <v>50</v>
      </c>
      <c r="H52" s="106">
        <v>24.074074074074073</v>
      </c>
      <c r="I52" s="106">
        <v>8.7962962962962958</v>
      </c>
      <c r="J52" s="107">
        <v>2.3148148148148149</v>
      </c>
      <c r="K52" s="213"/>
      <c r="L52" s="117">
        <f t="shared" si="0"/>
        <v>14.814814814814815</v>
      </c>
      <c r="M52" s="107">
        <f t="shared" si="1"/>
        <v>32.870370370370367</v>
      </c>
      <c r="N52" s="272"/>
      <c r="O52" s="75"/>
      <c r="P52" s="75"/>
      <c r="Q52" s="75"/>
      <c r="R52" s="75"/>
    </row>
    <row r="53" spans="1:18" s="57" customFormat="1" ht="13.5" customHeight="1" x14ac:dyDescent="0.15">
      <c r="A53" s="263"/>
      <c r="B53" s="149" t="s">
        <v>58</v>
      </c>
      <c r="C53" s="246"/>
      <c r="D53" s="206">
        <v>177</v>
      </c>
      <c r="E53" s="230">
        <v>9</v>
      </c>
      <c r="F53" s="231">
        <v>49</v>
      </c>
      <c r="G53" s="231">
        <v>48</v>
      </c>
      <c r="H53" s="231">
        <v>50</v>
      </c>
      <c r="I53" s="231">
        <v>19</v>
      </c>
      <c r="J53" s="232">
        <v>2</v>
      </c>
      <c r="K53" s="128"/>
      <c r="L53" s="118">
        <f t="shared" si="0"/>
        <v>58</v>
      </c>
      <c r="M53" s="110">
        <f t="shared" si="1"/>
        <v>69</v>
      </c>
      <c r="N53" s="273">
        <f t="shared" ref="N53" si="25">SUMPRODUCT(E$3:I$3,E53:I53)/SUM(E53:I53)</f>
        <v>2.88</v>
      </c>
    </row>
    <row r="54" spans="1:18" ht="13.5" customHeight="1" x14ac:dyDescent="0.15">
      <c r="A54" s="263"/>
      <c r="B54" s="148"/>
      <c r="C54" s="243"/>
      <c r="D54" s="197"/>
      <c r="E54" s="105">
        <v>5.0847457627118651</v>
      </c>
      <c r="F54" s="106">
        <v>27.683615819209038</v>
      </c>
      <c r="G54" s="106">
        <v>27.118644067796609</v>
      </c>
      <c r="H54" s="106">
        <v>28.248587570621471</v>
      </c>
      <c r="I54" s="106">
        <v>10.734463276836157</v>
      </c>
      <c r="J54" s="107">
        <v>1.1299435028248588</v>
      </c>
      <c r="K54" s="213"/>
      <c r="L54" s="117">
        <f t="shared" si="0"/>
        <v>32.7683615819209</v>
      </c>
      <c r="M54" s="107">
        <f t="shared" si="1"/>
        <v>38.983050847457626</v>
      </c>
      <c r="N54" s="272"/>
      <c r="O54" s="75"/>
      <c r="P54" s="75"/>
      <c r="Q54" s="75"/>
      <c r="R54" s="75"/>
    </row>
    <row r="55" spans="1:18" s="57" customFormat="1" ht="13.5" customHeight="1" x14ac:dyDescent="0.15">
      <c r="A55" s="263"/>
      <c r="B55" s="149" t="s">
        <v>60</v>
      </c>
      <c r="C55" s="246"/>
      <c r="D55" s="206">
        <v>396</v>
      </c>
      <c r="E55" s="230">
        <v>15</v>
      </c>
      <c r="F55" s="231">
        <v>102</v>
      </c>
      <c r="G55" s="231">
        <v>131</v>
      </c>
      <c r="H55" s="231">
        <v>107</v>
      </c>
      <c r="I55" s="231">
        <v>35</v>
      </c>
      <c r="J55" s="232">
        <v>6</v>
      </c>
      <c r="K55" s="128"/>
      <c r="L55" s="118">
        <f t="shared" si="0"/>
        <v>117</v>
      </c>
      <c r="M55" s="110">
        <f t="shared" si="1"/>
        <v>142</v>
      </c>
      <c r="N55" s="273">
        <f t="shared" ref="N55" si="26">SUMPRODUCT(E$3:I$3,E55:I55)/SUM(E55:I55)</f>
        <v>2.8846153846153846</v>
      </c>
    </row>
    <row r="56" spans="1:18" ht="13.5" customHeight="1" x14ac:dyDescent="0.15">
      <c r="A56" s="263"/>
      <c r="B56" s="148"/>
      <c r="C56" s="243"/>
      <c r="D56" s="197"/>
      <c r="E56" s="105">
        <v>3.7878787878787881</v>
      </c>
      <c r="F56" s="106">
        <v>25.757575757575758</v>
      </c>
      <c r="G56" s="106">
        <v>33.080808080808083</v>
      </c>
      <c r="H56" s="106">
        <v>27.020202020202021</v>
      </c>
      <c r="I56" s="106">
        <v>8.8383838383838391</v>
      </c>
      <c r="J56" s="107">
        <v>1.5151515151515151</v>
      </c>
      <c r="K56" s="213"/>
      <c r="L56" s="117">
        <f t="shared" si="0"/>
        <v>29.545454545454547</v>
      </c>
      <c r="M56" s="107">
        <f t="shared" si="1"/>
        <v>35.858585858585862</v>
      </c>
      <c r="N56" s="272"/>
      <c r="O56" s="75"/>
      <c r="P56" s="75"/>
      <c r="Q56" s="75"/>
      <c r="R56" s="75"/>
    </row>
    <row r="57" spans="1:18" s="57" customFormat="1" ht="13.5" customHeight="1" x14ac:dyDescent="0.15">
      <c r="A57" s="263"/>
      <c r="B57" s="149" t="s">
        <v>62</v>
      </c>
      <c r="C57" s="246"/>
      <c r="D57" s="206">
        <v>207</v>
      </c>
      <c r="E57" s="230">
        <v>9</v>
      </c>
      <c r="F57" s="231">
        <v>55</v>
      </c>
      <c r="G57" s="231">
        <v>76</v>
      </c>
      <c r="H57" s="231">
        <v>46</v>
      </c>
      <c r="I57" s="231">
        <v>16</v>
      </c>
      <c r="J57" s="232">
        <v>5</v>
      </c>
      <c r="K57" s="128"/>
      <c r="L57" s="118">
        <f t="shared" si="0"/>
        <v>64</v>
      </c>
      <c r="M57" s="110">
        <f t="shared" si="1"/>
        <v>62</v>
      </c>
      <c r="N57" s="273">
        <f t="shared" ref="N57" si="27">SUMPRODUCT(E$3:I$3,E57:I57)/SUM(E57:I57)</f>
        <v>2.9752475247524752</v>
      </c>
    </row>
    <row r="58" spans="1:18" ht="13.5" customHeight="1" x14ac:dyDescent="0.15">
      <c r="A58" s="263"/>
      <c r="B58" s="148"/>
      <c r="C58" s="243"/>
      <c r="D58" s="197"/>
      <c r="E58" s="105">
        <v>4.3478260869565215</v>
      </c>
      <c r="F58" s="106">
        <v>26.570048309178745</v>
      </c>
      <c r="G58" s="106">
        <v>36.714975845410628</v>
      </c>
      <c r="H58" s="106">
        <v>22.222222222222221</v>
      </c>
      <c r="I58" s="106">
        <v>7.7294685990338161</v>
      </c>
      <c r="J58" s="107">
        <v>2.4154589371980677</v>
      </c>
      <c r="K58" s="213"/>
      <c r="L58" s="117">
        <f t="shared" si="0"/>
        <v>30.917874396135268</v>
      </c>
      <c r="M58" s="107">
        <f t="shared" si="1"/>
        <v>29.951690821256037</v>
      </c>
      <c r="N58" s="272"/>
      <c r="O58" s="75"/>
      <c r="P58" s="75"/>
      <c r="Q58" s="75"/>
      <c r="R58" s="75"/>
    </row>
    <row r="59" spans="1:18" s="57" customFormat="1" ht="13.5" customHeight="1" x14ac:dyDescent="0.15">
      <c r="A59" s="263"/>
      <c r="B59" s="149" t="s">
        <v>64</v>
      </c>
      <c r="C59" s="246"/>
      <c r="D59" s="207">
        <v>142</v>
      </c>
      <c r="E59" s="230">
        <v>5</v>
      </c>
      <c r="F59" s="231">
        <v>21</v>
      </c>
      <c r="G59" s="231">
        <v>65</v>
      </c>
      <c r="H59" s="231">
        <v>19</v>
      </c>
      <c r="I59" s="231">
        <v>5</v>
      </c>
      <c r="J59" s="232">
        <v>27</v>
      </c>
      <c r="K59" s="128"/>
      <c r="L59" s="118">
        <f t="shared" si="0"/>
        <v>26</v>
      </c>
      <c r="M59" s="110">
        <f t="shared" si="1"/>
        <v>24</v>
      </c>
      <c r="N59" s="273">
        <f t="shared" ref="N59" si="28">SUMPRODUCT(E$3:I$3,E59:I59)/SUM(E59:I59)</f>
        <v>3.017391304347826</v>
      </c>
    </row>
    <row r="60" spans="1:18" ht="13.5" customHeight="1" x14ac:dyDescent="0.15">
      <c r="A60" s="263"/>
      <c r="B60" s="148"/>
      <c r="C60" s="243"/>
      <c r="D60" s="197"/>
      <c r="E60" s="105">
        <v>3.5211267605633805</v>
      </c>
      <c r="F60" s="106">
        <v>14.788732394366196</v>
      </c>
      <c r="G60" s="106">
        <v>45.774647887323944</v>
      </c>
      <c r="H60" s="106">
        <v>13.380281690140844</v>
      </c>
      <c r="I60" s="106">
        <v>3.5211267605633805</v>
      </c>
      <c r="J60" s="107">
        <v>19.014084507042252</v>
      </c>
      <c r="K60" s="213"/>
      <c r="L60" s="117">
        <f t="shared" si="0"/>
        <v>18.309859154929576</v>
      </c>
      <c r="M60" s="107">
        <f t="shared" si="1"/>
        <v>16.901408450704224</v>
      </c>
      <c r="N60" s="272"/>
      <c r="O60" s="75"/>
      <c r="P60" s="75"/>
      <c r="Q60" s="75"/>
      <c r="R60" s="75"/>
    </row>
    <row r="61" spans="1:18" s="57" customFormat="1" ht="13.5" customHeight="1" x14ac:dyDescent="0.15">
      <c r="A61" s="263"/>
      <c r="B61" s="149" t="s">
        <v>66</v>
      </c>
      <c r="C61" s="246"/>
      <c r="D61" s="206">
        <v>524</v>
      </c>
      <c r="E61" s="230">
        <v>7</v>
      </c>
      <c r="F61" s="231">
        <v>128</v>
      </c>
      <c r="G61" s="231">
        <v>192</v>
      </c>
      <c r="H61" s="231">
        <v>87</v>
      </c>
      <c r="I61" s="231">
        <v>14</v>
      </c>
      <c r="J61" s="232">
        <v>96</v>
      </c>
      <c r="K61" s="128"/>
      <c r="L61" s="118">
        <f t="shared" si="0"/>
        <v>135</v>
      </c>
      <c r="M61" s="110">
        <f t="shared" si="1"/>
        <v>101</v>
      </c>
      <c r="N61" s="273">
        <f t="shared" ref="N61" si="29">SUMPRODUCT(E$3:I$3,E61:I61)/SUM(E61:I61)</f>
        <v>3.0630841121495327</v>
      </c>
    </row>
    <row r="62" spans="1:18" ht="13.5" customHeight="1" x14ac:dyDescent="0.15">
      <c r="A62" s="263"/>
      <c r="B62" s="148"/>
      <c r="C62" s="243"/>
      <c r="D62" s="197"/>
      <c r="E62" s="105">
        <v>1.3358778625954197</v>
      </c>
      <c r="F62" s="106">
        <v>24.427480916030532</v>
      </c>
      <c r="G62" s="106">
        <v>36.641221374045799</v>
      </c>
      <c r="H62" s="106">
        <v>16.603053435114504</v>
      </c>
      <c r="I62" s="106">
        <v>2.6717557251908395</v>
      </c>
      <c r="J62" s="107">
        <v>18.320610687022899</v>
      </c>
      <c r="K62" s="213"/>
      <c r="L62" s="117">
        <f t="shared" si="0"/>
        <v>25.763358778625953</v>
      </c>
      <c r="M62" s="107">
        <f t="shared" si="1"/>
        <v>19.274809160305342</v>
      </c>
      <c r="N62" s="272"/>
      <c r="O62" s="75"/>
      <c r="P62" s="75"/>
      <c r="Q62" s="75"/>
      <c r="R62" s="75"/>
    </row>
    <row r="63" spans="1:18" s="57" customFormat="1" ht="13.5" customHeight="1" x14ac:dyDescent="0.15">
      <c r="A63" s="263"/>
      <c r="B63" s="149" t="s">
        <v>67</v>
      </c>
      <c r="C63" s="244"/>
      <c r="D63" s="190">
        <v>543</v>
      </c>
      <c r="E63" s="108">
        <v>12</v>
      </c>
      <c r="F63" s="109">
        <v>100</v>
      </c>
      <c r="G63" s="109">
        <v>223</v>
      </c>
      <c r="H63" s="109">
        <v>122</v>
      </c>
      <c r="I63" s="109">
        <v>25</v>
      </c>
      <c r="J63" s="110">
        <v>61</v>
      </c>
      <c r="K63" s="128"/>
      <c r="L63" s="118">
        <f t="shared" si="0"/>
        <v>112</v>
      </c>
      <c r="M63" s="110">
        <f t="shared" si="1"/>
        <v>147</v>
      </c>
      <c r="N63" s="273">
        <f t="shared" ref="N63" si="30">SUMPRODUCT(E$3:I$3,E63:I63)/SUM(E63:I63)</f>
        <v>2.900414937759336</v>
      </c>
    </row>
    <row r="64" spans="1:18" ht="13.5" customHeight="1" thickBot="1" x14ac:dyDescent="0.2">
      <c r="A64" s="264"/>
      <c r="B64" s="150"/>
      <c r="C64" s="245"/>
      <c r="D64" s="192"/>
      <c r="E64" s="111">
        <v>2.2099447513812152</v>
      </c>
      <c r="F64" s="112">
        <v>18.41620626151013</v>
      </c>
      <c r="G64" s="112">
        <v>41.068139963167589</v>
      </c>
      <c r="H64" s="112">
        <v>22.467771639042358</v>
      </c>
      <c r="I64" s="112">
        <v>4.6040515653775325</v>
      </c>
      <c r="J64" s="113">
        <v>11.233885819521179</v>
      </c>
      <c r="K64" s="213"/>
      <c r="L64" s="119">
        <f t="shared" si="0"/>
        <v>20.626151012891345</v>
      </c>
      <c r="M64" s="113">
        <f t="shared" si="1"/>
        <v>27.071823204419889</v>
      </c>
      <c r="N64" s="271"/>
      <c r="O64" s="75"/>
      <c r="P64" s="75"/>
      <c r="Q64" s="75"/>
      <c r="R64" s="75"/>
    </row>
    <row r="65" spans="1:18" s="57" customFormat="1" ht="13.5" customHeight="1" x14ac:dyDescent="0.15">
      <c r="A65" s="269" t="s">
        <v>73</v>
      </c>
      <c r="B65" s="55" t="s">
        <v>68</v>
      </c>
      <c r="C65" s="217"/>
      <c r="D65" s="193">
        <v>1316</v>
      </c>
      <c r="E65" s="108">
        <v>37</v>
      </c>
      <c r="F65" s="109">
        <v>271</v>
      </c>
      <c r="G65" s="109">
        <v>543</v>
      </c>
      <c r="H65" s="109">
        <v>282</v>
      </c>
      <c r="I65" s="109">
        <v>90</v>
      </c>
      <c r="J65" s="110">
        <v>93</v>
      </c>
      <c r="K65" s="128"/>
      <c r="L65" s="118">
        <f t="shared" si="0"/>
        <v>308</v>
      </c>
      <c r="M65" s="110">
        <f t="shared" si="1"/>
        <v>372</v>
      </c>
      <c r="N65" s="270">
        <f t="shared" ref="N65" si="31">SUMPRODUCT(E$3:I$3,E65:I65)/SUM(E65:I65)</f>
        <v>2.9043336058871625</v>
      </c>
    </row>
    <row r="66" spans="1:18" ht="13.5" customHeight="1" x14ac:dyDescent="0.15">
      <c r="A66" s="263"/>
      <c r="B66" s="9" t="s">
        <v>69</v>
      </c>
      <c r="C66" s="243"/>
      <c r="D66" s="197"/>
      <c r="E66" s="105">
        <v>2.811550151975684</v>
      </c>
      <c r="F66" s="106">
        <v>20.592705167173253</v>
      </c>
      <c r="G66" s="106">
        <v>41.261398176291792</v>
      </c>
      <c r="H66" s="106">
        <v>21.428571428571427</v>
      </c>
      <c r="I66" s="106">
        <v>6.8389057750759878</v>
      </c>
      <c r="J66" s="107">
        <v>7.0668693009118542</v>
      </c>
      <c r="K66" s="213"/>
      <c r="L66" s="117">
        <f t="shared" si="0"/>
        <v>23.404255319148938</v>
      </c>
      <c r="M66" s="107">
        <f t="shared" si="1"/>
        <v>28.267477203647417</v>
      </c>
      <c r="N66" s="272"/>
      <c r="O66" s="75"/>
      <c r="P66" s="75"/>
      <c r="Q66" s="75"/>
      <c r="R66" s="75"/>
    </row>
    <row r="67" spans="1:18" s="57" customFormat="1" ht="13.5" customHeight="1" x14ac:dyDescent="0.15">
      <c r="A67" s="263"/>
      <c r="B67" s="56" t="s">
        <v>70</v>
      </c>
      <c r="C67" s="244"/>
      <c r="D67" s="206">
        <v>1077</v>
      </c>
      <c r="E67" s="108">
        <v>22</v>
      </c>
      <c r="F67" s="109">
        <v>220</v>
      </c>
      <c r="G67" s="109">
        <v>456</v>
      </c>
      <c r="H67" s="109">
        <v>217</v>
      </c>
      <c r="I67" s="109">
        <v>63</v>
      </c>
      <c r="J67" s="110">
        <v>99</v>
      </c>
      <c r="K67" s="128"/>
      <c r="L67" s="118">
        <f t="shared" si="0"/>
        <v>242</v>
      </c>
      <c r="M67" s="110">
        <f t="shared" si="1"/>
        <v>280</v>
      </c>
      <c r="N67" s="273">
        <f t="shared" ref="N67" si="32">SUMPRODUCT(E$3:I$3,E67:I67)/SUM(E67:I67)</f>
        <v>2.9192229038854807</v>
      </c>
    </row>
    <row r="68" spans="1:18" ht="13.5" customHeight="1" x14ac:dyDescent="0.15">
      <c r="A68" s="263"/>
      <c r="B68" s="9" t="s">
        <v>71</v>
      </c>
      <c r="C68" s="243"/>
      <c r="D68" s="197"/>
      <c r="E68" s="105">
        <v>2.042711234911792</v>
      </c>
      <c r="F68" s="106">
        <v>20.42711234911792</v>
      </c>
      <c r="G68" s="106">
        <v>42.33983286908078</v>
      </c>
      <c r="H68" s="106">
        <v>20.148560817084494</v>
      </c>
      <c r="I68" s="106">
        <v>5.8495821727019495</v>
      </c>
      <c r="J68" s="107">
        <v>9.1922005571030638</v>
      </c>
      <c r="K68" s="213"/>
      <c r="L68" s="117">
        <f t="shared" si="0"/>
        <v>22.469823584029712</v>
      </c>
      <c r="M68" s="107">
        <f t="shared" si="1"/>
        <v>25.998142989786444</v>
      </c>
      <c r="N68" s="272"/>
      <c r="O68" s="75"/>
      <c r="P68" s="75"/>
      <c r="Q68" s="75"/>
      <c r="R68" s="75"/>
    </row>
    <row r="69" spans="1:18" s="57" customFormat="1" ht="13.5" customHeight="1" x14ac:dyDescent="0.15">
      <c r="A69" s="263"/>
      <c r="B69" s="149" t="s">
        <v>72</v>
      </c>
      <c r="C69" s="244"/>
      <c r="D69" s="190">
        <v>62</v>
      </c>
      <c r="E69" s="108">
        <v>0</v>
      </c>
      <c r="F69" s="109">
        <v>8</v>
      </c>
      <c r="G69" s="109">
        <v>28</v>
      </c>
      <c r="H69" s="109">
        <v>8</v>
      </c>
      <c r="I69" s="109">
        <v>1</v>
      </c>
      <c r="J69" s="110">
        <v>17</v>
      </c>
      <c r="K69" s="128"/>
      <c r="L69" s="118">
        <f t="shared" si="0"/>
        <v>8</v>
      </c>
      <c r="M69" s="110">
        <f t="shared" si="1"/>
        <v>9</v>
      </c>
      <c r="N69" s="273">
        <f t="shared" ref="N69" si="33">SUMPRODUCT(E$3:I$3,E69:I69)/SUM(E69:I69)</f>
        <v>2.9555555555555557</v>
      </c>
    </row>
    <row r="70" spans="1:18" ht="13.5" customHeight="1" thickBot="1" x14ac:dyDescent="0.2">
      <c r="A70" s="264"/>
      <c r="B70" s="150"/>
      <c r="C70" s="245"/>
      <c r="D70" s="192"/>
      <c r="E70" s="111">
        <v>0</v>
      </c>
      <c r="F70" s="112">
        <v>12.903225806451612</v>
      </c>
      <c r="G70" s="112">
        <v>45.161290322580641</v>
      </c>
      <c r="H70" s="112">
        <v>12.903225806451612</v>
      </c>
      <c r="I70" s="112">
        <v>1.6129032258064515</v>
      </c>
      <c r="J70" s="113">
        <v>27.419354838709676</v>
      </c>
      <c r="K70" s="213"/>
      <c r="L70" s="119">
        <f t="shared" si="0"/>
        <v>12.903225806451612</v>
      </c>
      <c r="M70" s="113">
        <f t="shared" si="1"/>
        <v>14.516129032258064</v>
      </c>
      <c r="N70" s="271"/>
      <c r="O70" s="75"/>
      <c r="P70" s="75"/>
      <c r="Q70" s="75"/>
      <c r="R70" s="75"/>
    </row>
    <row r="71" spans="1:18" s="57" customFormat="1" ht="13.5" customHeight="1" x14ac:dyDescent="0.15">
      <c r="A71" s="261" t="s">
        <v>404</v>
      </c>
      <c r="B71" s="56" t="s">
        <v>489</v>
      </c>
      <c r="D71" s="193">
        <v>1064</v>
      </c>
      <c r="E71" s="108">
        <v>28</v>
      </c>
      <c r="F71" s="109">
        <v>218</v>
      </c>
      <c r="G71" s="109">
        <v>470</v>
      </c>
      <c r="H71" s="109">
        <v>234</v>
      </c>
      <c r="I71" s="109">
        <v>79</v>
      </c>
      <c r="J71" s="110">
        <v>35</v>
      </c>
      <c r="K71" s="128"/>
      <c r="L71" s="118">
        <f t="shared" ref="L71:L76" si="34">SUM(E71:F71)</f>
        <v>246</v>
      </c>
      <c r="M71" s="110">
        <f t="shared" ref="M71:M76" si="35">SUM(H71:I71)</f>
        <v>313</v>
      </c>
      <c r="N71" s="270">
        <f t="shared" ref="N71" si="36">SUMPRODUCT(E$3:I$3,E71:I71)/SUM(E71:I71)</f>
        <v>2.8853255587949467</v>
      </c>
    </row>
    <row r="72" spans="1:18" ht="13.5" customHeight="1" x14ac:dyDescent="0.15">
      <c r="A72" s="261"/>
      <c r="B72" s="9" t="s">
        <v>490</v>
      </c>
      <c r="C72" s="17"/>
      <c r="D72" s="197"/>
      <c r="E72" s="105">
        <v>2.6315789473684208</v>
      </c>
      <c r="F72" s="106">
        <v>20.488721804511279</v>
      </c>
      <c r="G72" s="106">
        <v>44.172932330827066</v>
      </c>
      <c r="H72" s="106">
        <v>21.992481203007518</v>
      </c>
      <c r="I72" s="106">
        <v>7.4248120300751879</v>
      </c>
      <c r="J72" s="107">
        <v>3.2894736842105261</v>
      </c>
      <c r="K72" s="213"/>
      <c r="L72" s="117">
        <f t="shared" si="34"/>
        <v>23.1203007518797</v>
      </c>
      <c r="M72" s="107">
        <f t="shared" si="35"/>
        <v>29.417293233082706</v>
      </c>
      <c r="N72" s="272"/>
      <c r="O72" s="75"/>
      <c r="P72" s="75"/>
      <c r="Q72" s="75"/>
      <c r="R72" s="75"/>
    </row>
    <row r="73" spans="1:18" s="57" customFormat="1" ht="13.5" customHeight="1" x14ac:dyDescent="0.15">
      <c r="A73" s="261"/>
      <c r="B73" s="56" t="s">
        <v>405</v>
      </c>
      <c r="D73" s="206">
        <v>348</v>
      </c>
      <c r="E73" s="108">
        <v>4</v>
      </c>
      <c r="F73" s="109">
        <v>74</v>
      </c>
      <c r="G73" s="109">
        <v>160</v>
      </c>
      <c r="H73" s="109">
        <v>78</v>
      </c>
      <c r="I73" s="109">
        <v>27</v>
      </c>
      <c r="J73" s="110">
        <v>5</v>
      </c>
      <c r="K73" s="128"/>
      <c r="L73" s="118">
        <f t="shared" si="34"/>
        <v>78</v>
      </c>
      <c r="M73" s="110">
        <f t="shared" si="35"/>
        <v>105</v>
      </c>
      <c r="N73" s="273">
        <f t="shared" ref="N73" si="37">SUMPRODUCT(E$3:I$3,E73:I73)/SUM(E73:I73)</f>
        <v>2.8542274052478134</v>
      </c>
    </row>
    <row r="74" spans="1:18" ht="13.5" customHeight="1" x14ac:dyDescent="0.15">
      <c r="A74" s="261"/>
      <c r="B74" s="9" t="s">
        <v>490</v>
      </c>
      <c r="C74" s="17"/>
      <c r="D74" s="197"/>
      <c r="E74" s="105">
        <v>1.1494252873563218</v>
      </c>
      <c r="F74" s="106">
        <v>21.264367816091951</v>
      </c>
      <c r="G74" s="106">
        <v>45.977011494252871</v>
      </c>
      <c r="H74" s="106">
        <v>22.413793103448278</v>
      </c>
      <c r="I74" s="106">
        <v>7.7586206896551726</v>
      </c>
      <c r="J74" s="107">
        <v>1.4367816091954022</v>
      </c>
      <c r="K74" s="213"/>
      <c r="L74" s="117">
        <f t="shared" si="34"/>
        <v>22.413793103448274</v>
      </c>
      <c r="M74" s="107">
        <f t="shared" si="35"/>
        <v>30.172413793103452</v>
      </c>
      <c r="N74" s="272"/>
      <c r="O74" s="75"/>
      <c r="P74" s="75"/>
      <c r="Q74" s="75"/>
      <c r="R74" s="75"/>
    </row>
    <row r="75" spans="1:18" s="57" customFormat="1" ht="13.5" customHeight="1" x14ac:dyDescent="0.15">
      <c r="A75" s="261"/>
      <c r="B75" s="56" t="s">
        <v>406</v>
      </c>
      <c r="D75" s="190">
        <v>1043</v>
      </c>
      <c r="E75" s="108">
        <v>27</v>
      </c>
      <c r="F75" s="109">
        <v>207</v>
      </c>
      <c r="G75" s="109">
        <v>397</v>
      </c>
      <c r="H75" s="109">
        <v>195</v>
      </c>
      <c r="I75" s="109">
        <v>48</v>
      </c>
      <c r="J75" s="110">
        <v>169</v>
      </c>
      <c r="K75" s="128"/>
      <c r="L75" s="118">
        <f t="shared" si="34"/>
        <v>234</v>
      </c>
      <c r="M75" s="110">
        <f t="shared" si="35"/>
        <v>243</v>
      </c>
      <c r="N75" s="273">
        <f t="shared" ref="N75" si="38">SUMPRODUCT(E$3:I$3,E75:I75)/SUM(E75:I75)</f>
        <v>2.9656750572082382</v>
      </c>
    </row>
    <row r="76" spans="1:18" ht="13.5" customHeight="1" thickBot="1" x14ac:dyDescent="0.2">
      <c r="A76" s="262"/>
      <c r="B76" s="16"/>
      <c r="C76" s="18"/>
      <c r="D76" s="192"/>
      <c r="E76" s="111">
        <v>2.588686481303931</v>
      </c>
      <c r="F76" s="112">
        <v>19.846596356663472</v>
      </c>
      <c r="G76" s="112">
        <v>38.063279002876314</v>
      </c>
      <c r="H76" s="112">
        <v>18.6960690316395</v>
      </c>
      <c r="I76" s="112">
        <v>4.6021093000958775</v>
      </c>
      <c r="J76" s="113">
        <v>16.203259827420901</v>
      </c>
      <c r="K76" s="213"/>
      <c r="L76" s="119">
        <f t="shared" si="34"/>
        <v>22.435282837967403</v>
      </c>
      <c r="M76" s="113">
        <f t="shared" si="35"/>
        <v>23.298178331735379</v>
      </c>
      <c r="N76" s="271"/>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43">
    <mergeCell ref="A65:A70"/>
    <mergeCell ref="N65:N66"/>
    <mergeCell ref="N67:N68"/>
    <mergeCell ref="N69:N70"/>
    <mergeCell ref="A71:A76"/>
    <mergeCell ref="N71:N72"/>
    <mergeCell ref="N73:N74"/>
    <mergeCell ref="N75:N76"/>
    <mergeCell ref="A47:A64"/>
    <mergeCell ref="N47:N48"/>
    <mergeCell ref="N49:N50"/>
    <mergeCell ref="N51:N52"/>
    <mergeCell ref="N53:N54"/>
    <mergeCell ref="N55:N56"/>
    <mergeCell ref="N57:N58"/>
    <mergeCell ref="N59:N60"/>
    <mergeCell ref="N61:N62"/>
    <mergeCell ref="N63:N64"/>
    <mergeCell ref="A39:A46"/>
    <mergeCell ref="N39:N40"/>
    <mergeCell ref="N41:N42"/>
    <mergeCell ref="N43:N44"/>
    <mergeCell ref="N45:N46"/>
    <mergeCell ref="A19:A24"/>
    <mergeCell ref="N19:N20"/>
    <mergeCell ref="N21:N22"/>
    <mergeCell ref="N23:N24"/>
    <mergeCell ref="A25:A38"/>
    <mergeCell ref="N25:N26"/>
    <mergeCell ref="N27:N28"/>
    <mergeCell ref="N29:N30"/>
    <mergeCell ref="N31:N32"/>
    <mergeCell ref="N33:N34"/>
    <mergeCell ref="N35:N36"/>
    <mergeCell ref="N37:N38"/>
    <mergeCell ref="N5:N6"/>
    <mergeCell ref="A7:A18"/>
    <mergeCell ref="N7:N8"/>
    <mergeCell ref="N9:N10"/>
    <mergeCell ref="N11:N12"/>
    <mergeCell ref="N13:N14"/>
    <mergeCell ref="N15:N16"/>
    <mergeCell ref="N17:N18"/>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5" tint="-0.249977111117893"/>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5" t="s">
        <v>758</v>
      </c>
      <c r="J1" s="4"/>
      <c r="S1" s="49" t="s">
        <v>656</v>
      </c>
    </row>
    <row r="2" spans="1:19" ht="36" customHeight="1" thickBot="1" x14ac:dyDescent="0.2">
      <c r="A2" s="5" t="s">
        <v>658</v>
      </c>
      <c r="B2" s="6"/>
      <c r="C2" s="6"/>
      <c r="D2" s="6"/>
      <c r="E2" s="6"/>
      <c r="F2" s="6"/>
      <c r="G2" s="6"/>
      <c r="H2" s="6"/>
      <c r="I2" s="6"/>
      <c r="J2" s="6"/>
      <c r="K2" s="6"/>
      <c r="L2" s="146"/>
      <c r="M2" s="6"/>
      <c r="N2" s="6"/>
      <c r="O2" s="6"/>
      <c r="P2" s="6"/>
      <c r="Q2" s="6"/>
      <c r="R2" s="6"/>
      <c r="S2" s="31"/>
    </row>
    <row r="3" spans="1:19" ht="15" customHeight="1" x14ac:dyDescent="0.15">
      <c r="A3" s="20"/>
      <c r="B3" s="24"/>
      <c r="C3" s="26"/>
      <c r="D3" s="27"/>
      <c r="E3" s="28">
        <v>5</v>
      </c>
      <c r="F3" s="29">
        <v>4</v>
      </c>
      <c r="G3" s="29">
        <v>3</v>
      </c>
      <c r="H3" s="29">
        <v>2</v>
      </c>
      <c r="I3" s="29">
        <v>1</v>
      </c>
      <c r="J3" s="25"/>
      <c r="L3" s="208" t="s">
        <v>391</v>
      </c>
      <c r="M3" s="209" t="s">
        <v>392</v>
      </c>
      <c r="N3" s="67" t="s">
        <v>83</v>
      </c>
      <c r="O3" s="48"/>
      <c r="P3" s="48"/>
      <c r="Q3" s="48"/>
      <c r="R3" s="48"/>
    </row>
    <row r="4" spans="1:19" ht="171.9" customHeight="1" thickBot="1" x14ac:dyDescent="0.2">
      <c r="A4" s="248"/>
      <c r="B4" s="249"/>
      <c r="C4" s="250"/>
      <c r="D4" s="52" t="s">
        <v>346</v>
      </c>
      <c r="E4" s="50" t="s">
        <v>134</v>
      </c>
      <c r="F4" s="51" t="s">
        <v>135</v>
      </c>
      <c r="G4" s="51" t="s">
        <v>77</v>
      </c>
      <c r="H4" s="51" t="s">
        <v>136</v>
      </c>
      <c r="I4" s="51" t="s">
        <v>137</v>
      </c>
      <c r="J4" s="53" t="s">
        <v>347</v>
      </c>
      <c r="L4" s="54" t="s">
        <v>81</v>
      </c>
      <c r="M4" s="53" t="s">
        <v>82</v>
      </c>
      <c r="N4" s="216" t="s">
        <v>129</v>
      </c>
      <c r="O4" s="19"/>
      <c r="P4" s="19"/>
      <c r="Q4" s="19"/>
      <c r="R4" s="19"/>
      <c r="S4" s="32"/>
    </row>
    <row r="5" spans="1:19" s="57" customFormat="1" ht="13.5" customHeight="1" x14ac:dyDescent="0.15">
      <c r="A5" s="58" t="s">
        <v>30</v>
      </c>
      <c r="B5" s="59"/>
      <c r="C5" s="59"/>
      <c r="D5" s="191">
        <v>2455</v>
      </c>
      <c r="E5" s="96">
        <v>60</v>
      </c>
      <c r="F5" s="97">
        <v>389</v>
      </c>
      <c r="G5" s="97">
        <v>1255</v>
      </c>
      <c r="H5" s="97">
        <v>417</v>
      </c>
      <c r="I5" s="97">
        <v>118</v>
      </c>
      <c r="J5" s="98">
        <v>216</v>
      </c>
      <c r="K5" s="214"/>
      <c r="L5" s="114">
        <f>SUM(E5:F5)</f>
        <v>449</v>
      </c>
      <c r="M5" s="98">
        <f>SUM(H5:I5)</f>
        <v>535</v>
      </c>
      <c r="N5" s="270">
        <f>SUMPRODUCT(E$3:I$3,E5:I5)/SUM(E5:I5)</f>
        <v>2.9356855739169272</v>
      </c>
      <c r="O5" s="73"/>
      <c r="P5" s="73"/>
      <c r="Q5" s="73"/>
      <c r="R5" s="73"/>
    </row>
    <row r="6" spans="1:19" ht="13.5" customHeight="1" thickBot="1" x14ac:dyDescent="0.2">
      <c r="A6" s="151"/>
      <c r="B6" s="8"/>
      <c r="C6" s="8"/>
      <c r="D6" s="192"/>
      <c r="E6" s="99">
        <v>2.4439918533604885</v>
      </c>
      <c r="F6" s="100">
        <v>15.845213849287168</v>
      </c>
      <c r="G6" s="100">
        <v>51.120162932790222</v>
      </c>
      <c r="H6" s="100">
        <v>16.985743380855396</v>
      </c>
      <c r="I6" s="100">
        <v>4.8065173116089612</v>
      </c>
      <c r="J6" s="101">
        <v>8.798370672097759</v>
      </c>
      <c r="K6" s="215"/>
      <c r="L6" s="115">
        <f t="shared" ref="L6:L70" si="0">SUM(E6:F6)</f>
        <v>18.289205702647656</v>
      </c>
      <c r="M6" s="101">
        <f t="shared" ref="M6:M70" si="1">SUM(H6:I6)</f>
        <v>21.792260692464357</v>
      </c>
      <c r="N6" s="271"/>
      <c r="O6" s="74"/>
      <c r="P6" s="74"/>
      <c r="Q6" s="74"/>
      <c r="R6" s="74"/>
    </row>
    <row r="7" spans="1:19" s="57" customFormat="1" ht="13.5" customHeight="1" x14ac:dyDescent="0.15">
      <c r="A7" s="265" t="s">
        <v>31</v>
      </c>
      <c r="B7" s="55" t="s">
        <v>33</v>
      </c>
      <c r="C7" s="60"/>
      <c r="D7" s="193">
        <v>1196</v>
      </c>
      <c r="E7" s="102">
        <v>27</v>
      </c>
      <c r="F7" s="103">
        <v>162</v>
      </c>
      <c r="G7" s="103">
        <v>614</v>
      </c>
      <c r="H7" s="103">
        <v>214</v>
      </c>
      <c r="I7" s="103">
        <v>54</v>
      </c>
      <c r="J7" s="104">
        <v>125</v>
      </c>
      <c r="K7" s="214"/>
      <c r="L7" s="116">
        <f t="shared" si="0"/>
        <v>189</v>
      </c>
      <c r="M7" s="104">
        <f t="shared" si="1"/>
        <v>268</v>
      </c>
      <c r="N7" s="270">
        <f t="shared" ref="N7" si="2">SUMPRODUCT(E$3:I$3,E7:I7)/SUM(E7:I7)</f>
        <v>2.9010270774976656</v>
      </c>
    </row>
    <row r="8" spans="1:19" ht="13.5" customHeight="1" x14ac:dyDescent="0.15">
      <c r="A8" s="263"/>
      <c r="B8" s="148"/>
      <c r="C8" s="17"/>
      <c r="D8" s="197"/>
      <c r="E8" s="105">
        <v>2.2575250836120402</v>
      </c>
      <c r="F8" s="106">
        <v>13.545150501672239</v>
      </c>
      <c r="G8" s="106">
        <v>51.337792642140471</v>
      </c>
      <c r="H8" s="106">
        <v>17.892976588628763</v>
      </c>
      <c r="I8" s="106">
        <v>4.5150501672240804</v>
      </c>
      <c r="J8" s="107">
        <v>10.451505016722408</v>
      </c>
      <c r="K8" s="215"/>
      <c r="L8" s="117">
        <f t="shared" si="0"/>
        <v>15.80267558528428</v>
      </c>
      <c r="M8" s="107">
        <f t="shared" si="1"/>
        <v>22.408026755852845</v>
      </c>
      <c r="N8" s="272"/>
      <c r="O8" s="75"/>
      <c r="P8" s="75"/>
      <c r="Q8" s="75"/>
      <c r="R8" s="75"/>
    </row>
    <row r="9" spans="1:19" s="57" customFormat="1" ht="13.5" customHeight="1" x14ac:dyDescent="0.15">
      <c r="A9" s="263"/>
      <c r="B9" s="56" t="s">
        <v>35</v>
      </c>
      <c r="D9" s="206">
        <v>223</v>
      </c>
      <c r="E9" s="108">
        <v>3</v>
      </c>
      <c r="F9" s="109">
        <v>38</v>
      </c>
      <c r="G9" s="109">
        <v>118</v>
      </c>
      <c r="H9" s="109">
        <v>36</v>
      </c>
      <c r="I9" s="109">
        <v>8</v>
      </c>
      <c r="J9" s="110">
        <v>20</v>
      </c>
      <c r="K9" s="214"/>
      <c r="L9" s="118">
        <f t="shared" si="0"/>
        <v>41</v>
      </c>
      <c r="M9" s="110">
        <f t="shared" si="1"/>
        <v>44</v>
      </c>
      <c r="N9" s="273">
        <f t="shared" ref="N9" si="3">SUMPRODUCT(E$3:I$3,E9:I9)/SUM(E9:I9)</f>
        <v>2.9605911330049262</v>
      </c>
    </row>
    <row r="10" spans="1:19" ht="13.5" customHeight="1" x14ac:dyDescent="0.15">
      <c r="A10" s="263"/>
      <c r="B10" s="148"/>
      <c r="C10" s="17"/>
      <c r="D10" s="197"/>
      <c r="E10" s="105">
        <v>1.3452914798206279</v>
      </c>
      <c r="F10" s="106">
        <v>17.040358744394617</v>
      </c>
      <c r="G10" s="106">
        <v>52.914798206278022</v>
      </c>
      <c r="H10" s="106">
        <v>16.143497757847534</v>
      </c>
      <c r="I10" s="106">
        <v>3.5874439461883409</v>
      </c>
      <c r="J10" s="107">
        <v>8.9686098654708513</v>
      </c>
      <c r="K10" s="215"/>
      <c r="L10" s="117">
        <f t="shared" si="0"/>
        <v>18.385650224215244</v>
      </c>
      <c r="M10" s="107">
        <f t="shared" si="1"/>
        <v>19.730941704035875</v>
      </c>
      <c r="N10" s="272"/>
      <c r="O10" s="75"/>
      <c r="P10" s="75"/>
      <c r="Q10" s="75"/>
      <c r="R10" s="75"/>
    </row>
    <row r="11" spans="1:19" s="57" customFormat="1" ht="13.5" customHeight="1" x14ac:dyDescent="0.15">
      <c r="A11" s="263"/>
      <c r="B11" s="56" t="s">
        <v>37</v>
      </c>
      <c r="D11" s="206">
        <v>607</v>
      </c>
      <c r="E11" s="108">
        <v>16</v>
      </c>
      <c r="F11" s="109">
        <v>93</v>
      </c>
      <c r="G11" s="109">
        <v>323</v>
      </c>
      <c r="H11" s="109">
        <v>104</v>
      </c>
      <c r="I11" s="109">
        <v>36</v>
      </c>
      <c r="J11" s="110">
        <v>35</v>
      </c>
      <c r="K11" s="214"/>
      <c r="L11" s="118">
        <f t="shared" si="0"/>
        <v>109</v>
      </c>
      <c r="M11" s="110">
        <f t="shared" si="1"/>
        <v>140</v>
      </c>
      <c r="N11" s="273">
        <f t="shared" ref="N11" si="4">SUMPRODUCT(E$3:I$3,E11:I11)/SUM(E11:I11)</f>
        <v>2.9108391608391608</v>
      </c>
    </row>
    <row r="12" spans="1:19" ht="13.5" customHeight="1" x14ac:dyDescent="0.15">
      <c r="A12" s="263"/>
      <c r="B12" s="148"/>
      <c r="C12" s="17"/>
      <c r="D12" s="197"/>
      <c r="E12" s="105">
        <v>2.6359143327841847</v>
      </c>
      <c r="F12" s="106">
        <v>15.321252059308071</v>
      </c>
      <c r="G12" s="106">
        <v>53.212520593080725</v>
      </c>
      <c r="H12" s="106">
        <v>17.133443163097201</v>
      </c>
      <c r="I12" s="106">
        <v>5.930807248764415</v>
      </c>
      <c r="J12" s="107">
        <v>5.7660626029654036</v>
      </c>
      <c r="K12" s="215"/>
      <c r="L12" s="117">
        <f t="shared" si="0"/>
        <v>17.957166392092255</v>
      </c>
      <c r="M12" s="107">
        <f t="shared" si="1"/>
        <v>23.064250411861615</v>
      </c>
      <c r="N12" s="272"/>
      <c r="O12" s="75"/>
      <c r="P12" s="75"/>
      <c r="Q12" s="75"/>
      <c r="R12" s="75"/>
    </row>
    <row r="13" spans="1:19" s="57" customFormat="1" ht="13.5" customHeight="1" x14ac:dyDescent="0.15">
      <c r="A13" s="263"/>
      <c r="B13" s="56" t="s">
        <v>39</v>
      </c>
      <c r="D13" s="206">
        <v>159</v>
      </c>
      <c r="E13" s="108">
        <v>6</v>
      </c>
      <c r="F13" s="109">
        <v>29</v>
      </c>
      <c r="G13" s="109">
        <v>76</v>
      </c>
      <c r="H13" s="109">
        <v>25</v>
      </c>
      <c r="I13" s="109">
        <v>7</v>
      </c>
      <c r="J13" s="110">
        <v>16</v>
      </c>
      <c r="K13" s="214"/>
      <c r="L13" s="118">
        <f t="shared" si="0"/>
        <v>35</v>
      </c>
      <c r="M13" s="110">
        <f t="shared" si="1"/>
        <v>32</v>
      </c>
      <c r="N13" s="273">
        <f t="shared" ref="N13" si="5">SUMPRODUCT(E$3:I$3,E13:I13)/SUM(E13:I13)</f>
        <v>3.0139860139860142</v>
      </c>
    </row>
    <row r="14" spans="1:19" ht="13.5" customHeight="1" x14ac:dyDescent="0.15">
      <c r="A14" s="263"/>
      <c r="B14" s="148"/>
      <c r="C14" s="17"/>
      <c r="D14" s="197"/>
      <c r="E14" s="105">
        <v>3.7735849056603774</v>
      </c>
      <c r="F14" s="106">
        <v>18.238993710691823</v>
      </c>
      <c r="G14" s="106">
        <v>47.79874213836478</v>
      </c>
      <c r="H14" s="106">
        <v>15.723270440251572</v>
      </c>
      <c r="I14" s="106">
        <v>4.4025157232704402</v>
      </c>
      <c r="J14" s="107">
        <v>10.062893081761008</v>
      </c>
      <c r="K14" s="215"/>
      <c r="L14" s="117">
        <f t="shared" si="0"/>
        <v>22.012578616352201</v>
      </c>
      <c r="M14" s="107">
        <f t="shared" si="1"/>
        <v>20.125786163522012</v>
      </c>
      <c r="N14" s="272"/>
      <c r="O14" s="75"/>
      <c r="P14" s="75"/>
      <c r="Q14" s="75"/>
      <c r="R14" s="75"/>
    </row>
    <row r="15" spans="1:19" s="57" customFormat="1" ht="13.5" customHeight="1" x14ac:dyDescent="0.15">
      <c r="A15" s="263"/>
      <c r="B15" s="56" t="s">
        <v>41</v>
      </c>
      <c r="D15" s="206">
        <v>186</v>
      </c>
      <c r="E15" s="108">
        <v>6</v>
      </c>
      <c r="F15" s="109">
        <v>50</v>
      </c>
      <c r="G15" s="109">
        <v>94</v>
      </c>
      <c r="H15" s="109">
        <v>19</v>
      </c>
      <c r="I15" s="109">
        <v>4</v>
      </c>
      <c r="J15" s="110">
        <v>13</v>
      </c>
      <c r="K15" s="214"/>
      <c r="L15" s="118">
        <f t="shared" si="0"/>
        <v>56</v>
      </c>
      <c r="M15" s="110">
        <f t="shared" si="1"/>
        <v>23</v>
      </c>
      <c r="N15" s="273">
        <f t="shared" ref="N15" si="6">SUMPRODUCT(E$3:I$3,E15:I15)/SUM(E15:I15)</f>
        <v>3.2023121387283235</v>
      </c>
    </row>
    <row r="16" spans="1:19" ht="13.5" customHeight="1" x14ac:dyDescent="0.15">
      <c r="A16" s="263"/>
      <c r="B16" s="148"/>
      <c r="C16" s="17"/>
      <c r="D16" s="197"/>
      <c r="E16" s="105">
        <v>3.225806451612903</v>
      </c>
      <c r="F16" s="106">
        <v>26.881720430107524</v>
      </c>
      <c r="G16" s="106">
        <v>50.537634408602152</v>
      </c>
      <c r="H16" s="106">
        <v>10.21505376344086</v>
      </c>
      <c r="I16" s="106">
        <v>2.1505376344086025</v>
      </c>
      <c r="J16" s="107">
        <v>6.9892473118279561</v>
      </c>
      <c r="K16" s="215"/>
      <c r="L16" s="117">
        <f t="shared" si="0"/>
        <v>30.107526881720428</v>
      </c>
      <c r="M16" s="107">
        <f t="shared" si="1"/>
        <v>12.365591397849462</v>
      </c>
      <c r="N16" s="272"/>
      <c r="O16" s="75"/>
      <c r="P16" s="75"/>
      <c r="Q16" s="75"/>
      <c r="R16" s="75"/>
    </row>
    <row r="17" spans="1:18" s="57" customFormat="1" ht="13.5" customHeight="1" x14ac:dyDescent="0.15">
      <c r="A17" s="263"/>
      <c r="B17" s="56" t="s">
        <v>43</v>
      </c>
      <c r="D17" s="190">
        <v>84</v>
      </c>
      <c r="E17" s="108">
        <v>2</v>
      </c>
      <c r="F17" s="109">
        <v>17</v>
      </c>
      <c r="G17" s="109">
        <v>30</v>
      </c>
      <c r="H17" s="109">
        <v>19</v>
      </c>
      <c r="I17" s="109">
        <v>9</v>
      </c>
      <c r="J17" s="110">
        <v>7</v>
      </c>
      <c r="K17" s="214"/>
      <c r="L17" s="118">
        <f t="shared" si="0"/>
        <v>19</v>
      </c>
      <c r="M17" s="110">
        <f t="shared" si="1"/>
        <v>28</v>
      </c>
      <c r="N17" s="273">
        <f t="shared" ref="N17" si="7">SUMPRODUCT(E$3:I$3,E17:I17)/SUM(E17:I17)</f>
        <v>2.7922077922077921</v>
      </c>
    </row>
    <row r="18" spans="1:18" ht="13.5" customHeight="1" thickBot="1" x14ac:dyDescent="0.2">
      <c r="A18" s="264"/>
      <c r="B18" s="148"/>
      <c r="C18" s="18"/>
      <c r="D18" s="192"/>
      <c r="E18" s="111">
        <v>2.3809523809523809</v>
      </c>
      <c r="F18" s="112">
        <v>20.238095238095237</v>
      </c>
      <c r="G18" s="112">
        <v>35.714285714285715</v>
      </c>
      <c r="H18" s="112">
        <v>22.61904761904762</v>
      </c>
      <c r="I18" s="112">
        <v>10.714285714285714</v>
      </c>
      <c r="J18" s="113">
        <v>8.3333333333333321</v>
      </c>
      <c r="K18" s="215"/>
      <c r="L18" s="119">
        <f t="shared" si="0"/>
        <v>22.619047619047617</v>
      </c>
      <c r="M18" s="113">
        <f t="shared" si="1"/>
        <v>33.333333333333336</v>
      </c>
      <c r="N18" s="271"/>
      <c r="O18" s="75"/>
      <c r="P18" s="75"/>
      <c r="Q18" s="75"/>
      <c r="R18" s="75"/>
    </row>
    <row r="19" spans="1:18" s="57" customFormat="1" ht="13.5" customHeight="1" x14ac:dyDescent="0.15">
      <c r="A19" s="265" t="s">
        <v>0</v>
      </c>
      <c r="B19" s="55" t="s">
        <v>1</v>
      </c>
      <c r="C19" s="217"/>
      <c r="D19" s="193">
        <v>993</v>
      </c>
      <c r="E19" s="102">
        <v>26</v>
      </c>
      <c r="F19" s="103">
        <v>165</v>
      </c>
      <c r="G19" s="103">
        <v>518</v>
      </c>
      <c r="H19" s="103">
        <v>169</v>
      </c>
      <c r="I19" s="103">
        <v>43</v>
      </c>
      <c r="J19" s="104">
        <v>72</v>
      </c>
      <c r="K19" s="214"/>
      <c r="L19" s="116">
        <f t="shared" si="0"/>
        <v>191</v>
      </c>
      <c r="M19" s="104">
        <f t="shared" si="1"/>
        <v>212</v>
      </c>
      <c r="N19" s="270">
        <f t="shared" ref="N19" si="8">SUMPRODUCT(E$3:I$3,E19:I19)/SUM(E19:I19)</f>
        <v>2.9587404994571118</v>
      </c>
    </row>
    <row r="20" spans="1:18" ht="13.5" customHeight="1" x14ac:dyDescent="0.15">
      <c r="A20" s="263"/>
      <c r="B20" s="56"/>
      <c r="C20" s="218"/>
      <c r="D20" s="191"/>
      <c r="E20" s="219">
        <v>2.6183282980866065</v>
      </c>
      <c r="F20" s="220">
        <v>16.61631419939577</v>
      </c>
      <c r="G20" s="220">
        <v>52.165156092648537</v>
      </c>
      <c r="H20" s="220">
        <v>17.019133937562941</v>
      </c>
      <c r="I20" s="220">
        <v>4.3303121852970801</v>
      </c>
      <c r="J20" s="221">
        <v>7.2507552870090644</v>
      </c>
      <c r="K20" s="215"/>
      <c r="L20" s="117">
        <f t="shared" si="0"/>
        <v>19.234642497482376</v>
      </c>
      <c r="M20" s="107">
        <f t="shared" si="1"/>
        <v>21.349446122860023</v>
      </c>
      <c r="N20" s="272"/>
      <c r="O20" s="75"/>
      <c r="P20" s="75"/>
      <c r="Q20" s="75"/>
      <c r="R20" s="75"/>
    </row>
    <row r="21" spans="1:18" s="57" customFormat="1" ht="13.5" customHeight="1" x14ac:dyDescent="0.15">
      <c r="A21" s="263"/>
      <c r="B21" s="149" t="s">
        <v>2</v>
      </c>
      <c r="C21" s="229"/>
      <c r="D21" s="206">
        <v>1427</v>
      </c>
      <c r="E21" s="230">
        <v>34</v>
      </c>
      <c r="F21" s="231">
        <v>220</v>
      </c>
      <c r="G21" s="231">
        <v>720</v>
      </c>
      <c r="H21" s="231">
        <v>241</v>
      </c>
      <c r="I21" s="231">
        <v>75</v>
      </c>
      <c r="J21" s="232">
        <v>137</v>
      </c>
      <c r="K21" s="214"/>
      <c r="L21" s="118">
        <f t="shared" si="0"/>
        <v>254</v>
      </c>
      <c r="M21" s="110">
        <f t="shared" si="1"/>
        <v>316</v>
      </c>
      <c r="N21" s="273">
        <f t="shared" ref="N21" si="9">SUMPRODUCT(E$3:I$3,E21:I21)/SUM(E21:I21)</f>
        <v>2.92015503875969</v>
      </c>
    </row>
    <row r="22" spans="1:18" ht="13.5" customHeight="1" x14ac:dyDescent="0.15">
      <c r="A22" s="263"/>
      <c r="B22" s="148"/>
      <c r="C22" s="17"/>
      <c r="D22" s="197"/>
      <c r="E22" s="105">
        <v>2.3826208829712687</v>
      </c>
      <c r="F22" s="106">
        <v>15.416958654519972</v>
      </c>
      <c r="G22" s="106">
        <v>50.455501051156268</v>
      </c>
      <c r="H22" s="106">
        <v>16.888577435178696</v>
      </c>
      <c r="I22" s="106">
        <v>5.2557813594954448</v>
      </c>
      <c r="J22" s="107">
        <v>9.6005606166783455</v>
      </c>
      <c r="K22" s="213"/>
      <c r="L22" s="117">
        <f t="shared" si="0"/>
        <v>17.79957953749124</v>
      </c>
      <c r="M22" s="107">
        <f t="shared" si="1"/>
        <v>22.14435879467414</v>
      </c>
      <c r="N22" s="272"/>
      <c r="O22" s="75"/>
      <c r="P22" s="75"/>
      <c r="Q22" s="75"/>
      <c r="R22" s="75"/>
    </row>
    <row r="23" spans="1:18" s="57" customFormat="1" ht="13.5" customHeight="1" x14ac:dyDescent="0.15">
      <c r="A23" s="263"/>
      <c r="B23" s="56" t="s">
        <v>46</v>
      </c>
      <c r="D23" s="190">
        <v>35</v>
      </c>
      <c r="E23" s="108">
        <v>0</v>
      </c>
      <c r="F23" s="109">
        <v>4</v>
      </c>
      <c r="G23" s="109">
        <v>17</v>
      </c>
      <c r="H23" s="109">
        <v>7</v>
      </c>
      <c r="I23" s="109">
        <v>0</v>
      </c>
      <c r="J23" s="110">
        <v>7</v>
      </c>
      <c r="K23" s="128"/>
      <c r="L23" s="118">
        <f t="shared" si="0"/>
        <v>4</v>
      </c>
      <c r="M23" s="110">
        <f t="shared" si="1"/>
        <v>7</v>
      </c>
      <c r="N23" s="273">
        <f t="shared" ref="N23" si="10">SUMPRODUCT(E$3:I$3,E23:I23)/SUM(E23:I23)</f>
        <v>2.8928571428571428</v>
      </c>
    </row>
    <row r="24" spans="1:18" ht="13.5" customHeight="1" thickBot="1" x14ac:dyDescent="0.2">
      <c r="A24" s="264"/>
      <c r="B24" s="148"/>
      <c r="C24" s="18"/>
      <c r="D24" s="192"/>
      <c r="E24" s="111">
        <v>0</v>
      </c>
      <c r="F24" s="112">
        <v>11.428571428571429</v>
      </c>
      <c r="G24" s="112">
        <v>48.571428571428569</v>
      </c>
      <c r="H24" s="112">
        <v>20</v>
      </c>
      <c r="I24" s="112">
        <v>0</v>
      </c>
      <c r="J24" s="113">
        <v>20</v>
      </c>
      <c r="K24" s="213"/>
      <c r="L24" s="119">
        <f t="shared" si="0"/>
        <v>11.428571428571429</v>
      </c>
      <c r="M24" s="113">
        <f t="shared" si="1"/>
        <v>20</v>
      </c>
      <c r="N24" s="271"/>
      <c r="O24" s="75"/>
      <c r="P24" s="75"/>
      <c r="Q24" s="75"/>
      <c r="R24" s="75"/>
    </row>
    <row r="25" spans="1:18" s="57" customFormat="1" ht="13.5" customHeight="1" x14ac:dyDescent="0.15">
      <c r="A25" s="265" t="s">
        <v>44</v>
      </c>
      <c r="B25" s="55" t="s">
        <v>3</v>
      </c>
      <c r="C25" s="60"/>
      <c r="D25" s="193">
        <v>119</v>
      </c>
      <c r="E25" s="102">
        <v>6</v>
      </c>
      <c r="F25" s="103">
        <v>14</v>
      </c>
      <c r="G25" s="103">
        <v>63</v>
      </c>
      <c r="H25" s="103">
        <v>21</v>
      </c>
      <c r="I25" s="103">
        <v>15</v>
      </c>
      <c r="J25" s="104">
        <v>0</v>
      </c>
      <c r="K25" s="128"/>
      <c r="L25" s="116">
        <f t="shared" si="0"/>
        <v>20</v>
      </c>
      <c r="M25" s="104">
        <f t="shared" si="1"/>
        <v>36</v>
      </c>
      <c r="N25" s="270">
        <f t="shared" ref="N25" si="11">SUMPRODUCT(E$3:I$3,E25:I25)/SUM(E25:I25)</f>
        <v>2.7899159663865545</v>
      </c>
    </row>
    <row r="26" spans="1:18" ht="13.5" customHeight="1" x14ac:dyDescent="0.15">
      <c r="A26" s="263"/>
      <c r="B26" s="56"/>
      <c r="D26" s="191"/>
      <c r="E26" s="219">
        <v>5.0420168067226889</v>
      </c>
      <c r="F26" s="220">
        <v>11.76470588235294</v>
      </c>
      <c r="G26" s="220">
        <v>52.941176470588239</v>
      </c>
      <c r="H26" s="220">
        <v>17.647058823529413</v>
      </c>
      <c r="I26" s="220">
        <v>12.605042016806722</v>
      </c>
      <c r="J26" s="221">
        <v>0</v>
      </c>
      <c r="K26" s="213"/>
      <c r="L26" s="117">
        <f t="shared" si="0"/>
        <v>16.806722689075627</v>
      </c>
      <c r="M26" s="107">
        <f t="shared" si="1"/>
        <v>30.252100840336134</v>
      </c>
      <c r="N26" s="272"/>
      <c r="O26" s="75"/>
      <c r="P26" s="75"/>
      <c r="Q26" s="75"/>
      <c r="R26" s="75"/>
    </row>
    <row r="27" spans="1:18" s="57" customFormat="1" ht="13.5" customHeight="1" x14ac:dyDescent="0.15">
      <c r="A27" s="263"/>
      <c r="B27" s="149" t="s">
        <v>4</v>
      </c>
      <c r="C27" s="229"/>
      <c r="D27" s="206">
        <v>208</v>
      </c>
      <c r="E27" s="230">
        <v>2</v>
      </c>
      <c r="F27" s="231">
        <v>37</v>
      </c>
      <c r="G27" s="231">
        <v>102</v>
      </c>
      <c r="H27" s="231">
        <v>38</v>
      </c>
      <c r="I27" s="231">
        <v>25</v>
      </c>
      <c r="J27" s="232">
        <v>4</v>
      </c>
      <c r="K27" s="128"/>
      <c r="L27" s="118">
        <f t="shared" si="0"/>
        <v>39</v>
      </c>
      <c r="M27" s="110">
        <f t="shared" si="1"/>
        <v>63</v>
      </c>
      <c r="N27" s="273">
        <f t="shared" ref="N27" si="12">SUMPRODUCT(E$3:I$3,E27:I27)/SUM(E27:I27)</f>
        <v>2.7696078431372548</v>
      </c>
    </row>
    <row r="28" spans="1:18" ht="13.5" customHeight="1" x14ac:dyDescent="0.15">
      <c r="A28" s="263"/>
      <c r="B28" s="56"/>
      <c r="D28" s="191"/>
      <c r="E28" s="219">
        <v>0.96153846153846156</v>
      </c>
      <c r="F28" s="220">
        <v>17.78846153846154</v>
      </c>
      <c r="G28" s="220">
        <v>49.038461538461533</v>
      </c>
      <c r="H28" s="220">
        <v>18.269230769230766</v>
      </c>
      <c r="I28" s="220">
        <v>12.01923076923077</v>
      </c>
      <c r="J28" s="221">
        <v>1.9230769230769231</v>
      </c>
      <c r="K28" s="213"/>
      <c r="L28" s="117">
        <f t="shared" si="0"/>
        <v>18.75</v>
      </c>
      <c r="M28" s="107">
        <f t="shared" si="1"/>
        <v>30.288461538461537</v>
      </c>
      <c r="N28" s="272"/>
      <c r="O28" s="75"/>
      <c r="P28" s="75"/>
      <c r="Q28" s="75"/>
      <c r="R28" s="75"/>
    </row>
    <row r="29" spans="1:18" s="57" customFormat="1" ht="13.5" customHeight="1" x14ac:dyDescent="0.15">
      <c r="A29" s="263"/>
      <c r="B29" s="149" t="s">
        <v>5</v>
      </c>
      <c r="C29" s="229"/>
      <c r="D29" s="206">
        <v>358</v>
      </c>
      <c r="E29" s="230">
        <v>10</v>
      </c>
      <c r="F29" s="231">
        <v>63</v>
      </c>
      <c r="G29" s="231">
        <v>182</v>
      </c>
      <c r="H29" s="231">
        <v>73</v>
      </c>
      <c r="I29" s="231">
        <v>24</v>
      </c>
      <c r="J29" s="232">
        <v>6</v>
      </c>
      <c r="K29" s="128"/>
      <c r="L29" s="118">
        <f t="shared" si="0"/>
        <v>73</v>
      </c>
      <c r="M29" s="110">
        <f t="shared" si="1"/>
        <v>97</v>
      </c>
      <c r="N29" s="273">
        <f t="shared" ref="N29" si="13">SUMPRODUCT(E$3:I$3,E29:I29)/SUM(E29:I29)</f>
        <v>2.8920454545454546</v>
      </c>
    </row>
    <row r="30" spans="1:18" ht="13.5" customHeight="1" x14ac:dyDescent="0.15">
      <c r="A30" s="263"/>
      <c r="B30" s="148"/>
      <c r="C30" s="17"/>
      <c r="D30" s="197"/>
      <c r="E30" s="105">
        <v>2.7932960893854748</v>
      </c>
      <c r="F30" s="106">
        <v>17.597765363128492</v>
      </c>
      <c r="G30" s="106">
        <v>50.837988826815639</v>
      </c>
      <c r="H30" s="106">
        <v>20.391061452513966</v>
      </c>
      <c r="I30" s="106">
        <v>6.7039106145251397</v>
      </c>
      <c r="J30" s="107">
        <v>1.6759776536312849</v>
      </c>
      <c r="K30" s="213"/>
      <c r="L30" s="117">
        <f t="shared" si="0"/>
        <v>20.391061452513966</v>
      </c>
      <c r="M30" s="107">
        <f t="shared" si="1"/>
        <v>27.094972067039105</v>
      </c>
      <c r="N30" s="272"/>
      <c r="O30" s="75"/>
      <c r="P30" s="75"/>
      <c r="Q30" s="75"/>
      <c r="R30" s="75"/>
    </row>
    <row r="31" spans="1:18" s="57" customFormat="1" ht="13.5" customHeight="1" x14ac:dyDescent="0.15">
      <c r="A31" s="263"/>
      <c r="B31" s="149" t="s">
        <v>6</v>
      </c>
      <c r="C31" s="229"/>
      <c r="D31" s="206">
        <v>457</v>
      </c>
      <c r="E31" s="230">
        <v>13</v>
      </c>
      <c r="F31" s="231">
        <v>63</v>
      </c>
      <c r="G31" s="231">
        <v>269</v>
      </c>
      <c r="H31" s="231">
        <v>83</v>
      </c>
      <c r="I31" s="231">
        <v>19</v>
      </c>
      <c r="J31" s="232">
        <v>10</v>
      </c>
      <c r="K31" s="128"/>
      <c r="L31" s="118">
        <f t="shared" si="0"/>
        <v>76</v>
      </c>
      <c r="M31" s="110">
        <f t="shared" si="1"/>
        <v>102</v>
      </c>
      <c r="N31" s="273">
        <f t="shared" ref="N31" si="14">SUMPRODUCT(E$3:I$3,E31:I31)/SUM(E31:I31)</f>
        <v>2.9284116331096195</v>
      </c>
    </row>
    <row r="32" spans="1:18" ht="13.5" customHeight="1" x14ac:dyDescent="0.15">
      <c r="A32" s="263"/>
      <c r="B32" s="148"/>
      <c r="C32" s="17"/>
      <c r="D32" s="197"/>
      <c r="E32" s="105">
        <v>2.8446389496717726</v>
      </c>
      <c r="F32" s="106">
        <v>13.785557986870897</v>
      </c>
      <c r="G32" s="106">
        <v>58.862144420131287</v>
      </c>
      <c r="H32" s="106">
        <v>18.161925601750546</v>
      </c>
      <c r="I32" s="106">
        <v>4.1575492341356668</v>
      </c>
      <c r="J32" s="107">
        <v>2.1881838074398248</v>
      </c>
      <c r="K32" s="213"/>
      <c r="L32" s="117">
        <f t="shared" si="0"/>
        <v>16.630196936542671</v>
      </c>
      <c r="M32" s="107">
        <f t="shared" si="1"/>
        <v>22.319474835886211</v>
      </c>
      <c r="N32" s="272"/>
      <c r="O32" s="75"/>
      <c r="P32" s="75"/>
      <c r="Q32" s="75"/>
      <c r="R32" s="75"/>
    </row>
    <row r="33" spans="1:18" s="57" customFormat="1" ht="13.5" customHeight="1" x14ac:dyDescent="0.15">
      <c r="A33" s="263"/>
      <c r="B33" s="149" t="s">
        <v>7</v>
      </c>
      <c r="C33" s="229"/>
      <c r="D33" s="206">
        <v>531</v>
      </c>
      <c r="E33" s="230">
        <v>14</v>
      </c>
      <c r="F33" s="231">
        <v>70</v>
      </c>
      <c r="G33" s="231">
        <v>301</v>
      </c>
      <c r="H33" s="231">
        <v>109</v>
      </c>
      <c r="I33" s="231">
        <v>12</v>
      </c>
      <c r="J33" s="232">
        <v>25</v>
      </c>
      <c r="K33" s="128"/>
      <c r="L33" s="118">
        <f t="shared" si="0"/>
        <v>84</v>
      </c>
      <c r="M33" s="110">
        <f t="shared" si="1"/>
        <v>121</v>
      </c>
      <c r="N33" s="273">
        <f t="shared" ref="N33" si="15">SUMPRODUCT(E$3:I$3,E33:I33)/SUM(E33:I33)</f>
        <v>2.9308300395256919</v>
      </c>
    </row>
    <row r="34" spans="1:18" ht="13.5" customHeight="1" x14ac:dyDescent="0.15">
      <c r="A34" s="263"/>
      <c r="B34" s="148"/>
      <c r="C34" s="17"/>
      <c r="D34" s="197"/>
      <c r="E34" s="105">
        <v>2.6365348399246704</v>
      </c>
      <c r="F34" s="106">
        <v>13.182674199623351</v>
      </c>
      <c r="G34" s="106">
        <v>56.685499058380415</v>
      </c>
      <c r="H34" s="106">
        <v>20.527306967984934</v>
      </c>
      <c r="I34" s="106">
        <v>2.2598870056497176</v>
      </c>
      <c r="J34" s="107">
        <v>4.7080979284369118</v>
      </c>
      <c r="K34" s="213"/>
      <c r="L34" s="117">
        <f t="shared" si="0"/>
        <v>15.819209039548021</v>
      </c>
      <c r="M34" s="107">
        <f t="shared" si="1"/>
        <v>22.78719397363465</v>
      </c>
      <c r="N34" s="272"/>
      <c r="O34" s="75"/>
      <c r="P34" s="75"/>
      <c r="Q34" s="75"/>
      <c r="R34" s="75"/>
    </row>
    <row r="35" spans="1:18" s="57" customFormat="1" ht="13.5" customHeight="1" x14ac:dyDescent="0.15">
      <c r="A35" s="263"/>
      <c r="B35" s="149" t="s">
        <v>45</v>
      </c>
      <c r="C35" s="229"/>
      <c r="D35" s="207">
        <v>750</v>
      </c>
      <c r="E35" s="230">
        <v>15</v>
      </c>
      <c r="F35" s="231">
        <v>138</v>
      </c>
      <c r="G35" s="231">
        <v>324</v>
      </c>
      <c r="H35" s="231">
        <v>86</v>
      </c>
      <c r="I35" s="231">
        <v>23</v>
      </c>
      <c r="J35" s="232">
        <v>164</v>
      </c>
      <c r="K35" s="128"/>
      <c r="L35" s="118">
        <f t="shared" si="0"/>
        <v>153</v>
      </c>
      <c r="M35" s="110">
        <f t="shared" si="1"/>
        <v>109</v>
      </c>
      <c r="N35" s="273">
        <f t="shared" ref="N35" si="16">SUMPRODUCT(E$3:I$3,E35:I35)/SUM(E35:I35)</f>
        <v>3.0614334470989761</v>
      </c>
    </row>
    <row r="36" spans="1:18" ht="13.5" customHeight="1" x14ac:dyDescent="0.15">
      <c r="A36" s="263"/>
      <c r="B36" s="148"/>
      <c r="C36" s="17"/>
      <c r="D36" s="197"/>
      <c r="E36" s="105">
        <v>2</v>
      </c>
      <c r="F36" s="106">
        <v>18.399999999999999</v>
      </c>
      <c r="G36" s="106">
        <v>43.2</v>
      </c>
      <c r="H36" s="106">
        <v>11.466666666666667</v>
      </c>
      <c r="I36" s="106">
        <v>3.0666666666666664</v>
      </c>
      <c r="J36" s="107">
        <v>21.866666666666667</v>
      </c>
      <c r="K36" s="213"/>
      <c r="L36" s="117">
        <f t="shared" si="0"/>
        <v>20.399999999999999</v>
      </c>
      <c r="M36" s="107">
        <f t="shared" si="1"/>
        <v>14.533333333333333</v>
      </c>
      <c r="N36" s="272"/>
      <c r="O36" s="75"/>
      <c r="P36" s="75"/>
      <c r="Q36" s="75"/>
      <c r="R36" s="75"/>
    </row>
    <row r="37" spans="1:18" s="57" customFormat="1" ht="13.5" customHeight="1" x14ac:dyDescent="0.15">
      <c r="A37" s="263"/>
      <c r="B37" s="149" t="s">
        <v>46</v>
      </c>
      <c r="D37" s="207">
        <v>32</v>
      </c>
      <c r="E37" s="108">
        <v>0</v>
      </c>
      <c r="F37" s="109">
        <v>4</v>
      </c>
      <c r="G37" s="109">
        <v>14</v>
      </c>
      <c r="H37" s="109">
        <v>7</v>
      </c>
      <c r="I37" s="109">
        <v>0</v>
      </c>
      <c r="J37" s="110">
        <v>7</v>
      </c>
      <c r="K37" s="128"/>
      <c r="L37" s="118">
        <f t="shared" si="0"/>
        <v>4</v>
      </c>
      <c r="M37" s="110">
        <f t="shared" si="1"/>
        <v>7</v>
      </c>
      <c r="N37" s="273">
        <f t="shared" ref="N37" si="17">SUMPRODUCT(E$3:I$3,E37:I37)/SUM(E37:I37)</f>
        <v>2.88</v>
      </c>
    </row>
    <row r="38" spans="1:18" ht="13.5" customHeight="1" thickBot="1" x14ac:dyDescent="0.2">
      <c r="A38" s="263"/>
      <c r="B38" s="56"/>
      <c r="D38" s="192"/>
      <c r="E38" s="111">
        <v>0</v>
      </c>
      <c r="F38" s="112">
        <v>12.5</v>
      </c>
      <c r="G38" s="112">
        <v>43.75</v>
      </c>
      <c r="H38" s="112">
        <v>21.875</v>
      </c>
      <c r="I38" s="112">
        <v>0</v>
      </c>
      <c r="J38" s="113">
        <v>21.875</v>
      </c>
      <c r="K38" s="213"/>
      <c r="L38" s="119">
        <f t="shared" si="0"/>
        <v>12.5</v>
      </c>
      <c r="M38" s="113">
        <f t="shared" si="1"/>
        <v>21.875</v>
      </c>
      <c r="N38" s="271"/>
      <c r="O38" s="75"/>
      <c r="P38" s="75"/>
      <c r="Q38" s="75"/>
      <c r="R38" s="75"/>
    </row>
    <row r="39" spans="1:18" s="57" customFormat="1" ht="13.5" customHeight="1" x14ac:dyDescent="0.15">
      <c r="A39" s="265" t="s">
        <v>47</v>
      </c>
      <c r="B39" s="55" t="s">
        <v>49</v>
      </c>
      <c r="C39" s="217"/>
      <c r="D39" s="193">
        <v>365</v>
      </c>
      <c r="E39" s="108">
        <v>7</v>
      </c>
      <c r="F39" s="109">
        <v>38</v>
      </c>
      <c r="G39" s="109">
        <v>226</v>
      </c>
      <c r="H39" s="109">
        <v>54</v>
      </c>
      <c r="I39" s="109">
        <v>26</v>
      </c>
      <c r="J39" s="110">
        <v>14</v>
      </c>
      <c r="K39" s="128"/>
      <c r="L39" s="118">
        <f t="shared" si="0"/>
        <v>45</v>
      </c>
      <c r="M39" s="110">
        <f t="shared" si="1"/>
        <v>80</v>
      </c>
      <c r="N39" s="270">
        <f t="shared" ref="N39" si="18">SUMPRODUCT(E$3:I$3,E39:I39)/SUM(E39:I39)</f>
        <v>2.8461538461538463</v>
      </c>
    </row>
    <row r="40" spans="1:18" ht="13.5" customHeight="1" x14ac:dyDescent="0.15">
      <c r="A40" s="263"/>
      <c r="B40" s="56"/>
      <c r="C40" s="218"/>
      <c r="D40" s="191"/>
      <c r="E40" s="219">
        <v>1.9178082191780823</v>
      </c>
      <c r="F40" s="220">
        <v>10.41095890410959</v>
      </c>
      <c r="G40" s="220">
        <v>61.917808219178085</v>
      </c>
      <c r="H40" s="220">
        <v>14.794520547945206</v>
      </c>
      <c r="I40" s="220">
        <v>7.1232876712328768</v>
      </c>
      <c r="J40" s="221">
        <v>3.8356164383561646</v>
      </c>
      <c r="K40" s="213"/>
      <c r="L40" s="117">
        <f t="shared" si="0"/>
        <v>12.328767123287673</v>
      </c>
      <c r="M40" s="107">
        <f t="shared" si="1"/>
        <v>21.917808219178085</v>
      </c>
      <c r="N40" s="272"/>
      <c r="O40" s="75"/>
      <c r="P40" s="75"/>
      <c r="Q40" s="75"/>
      <c r="R40" s="75"/>
    </row>
    <row r="41" spans="1:18" s="57" customFormat="1" ht="13.5" customHeight="1" x14ac:dyDescent="0.15">
      <c r="A41" s="263"/>
      <c r="B41" s="149" t="s">
        <v>51</v>
      </c>
      <c r="C41" s="246"/>
      <c r="D41" s="206">
        <v>1728</v>
      </c>
      <c r="E41" s="230">
        <v>44</v>
      </c>
      <c r="F41" s="231">
        <v>301</v>
      </c>
      <c r="G41" s="231">
        <v>867</v>
      </c>
      <c r="H41" s="231">
        <v>305</v>
      </c>
      <c r="I41" s="231">
        <v>70</v>
      </c>
      <c r="J41" s="232">
        <v>141</v>
      </c>
      <c r="K41" s="128"/>
      <c r="L41" s="118">
        <f t="shared" si="0"/>
        <v>345</v>
      </c>
      <c r="M41" s="110">
        <f t="shared" si="1"/>
        <v>375</v>
      </c>
      <c r="N41" s="273">
        <f t="shared" ref="N41" si="19">SUMPRODUCT(E$3:I$3,E41:I41)/SUM(E41:I41)</f>
        <v>2.9647132955261499</v>
      </c>
    </row>
    <row r="42" spans="1:18" ht="13.5" customHeight="1" x14ac:dyDescent="0.15">
      <c r="A42" s="263"/>
      <c r="B42" s="148"/>
      <c r="C42" s="243"/>
      <c r="D42" s="197"/>
      <c r="E42" s="105">
        <v>2.5462962962962963</v>
      </c>
      <c r="F42" s="106">
        <v>17.418981481481481</v>
      </c>
      <c r="G42" s="106">
        <v>50.173611111111114</v>
      </c>
      <c r="H42" s="106">
        <v>17.650462962962962</v>
      </c>
      <c r="I42" s="106">
        <v>4.0509259259259256</v>
      </c>
      <c r="J42" s="107">
        <v>8.1597222222222232</v>
      </c>
      <c r="K42" s="213"/>
      <c r="L42" s="117">
        <f t="shared" si="0"/>
        <v>19.965277777777779</v>
      </c>
      <c r="M42" s="107">
        <f t="shared" si="1"/>
        <v>21.701388888888886</v>
      </c>
      <c r="N42" s="272"/>
      <c r="O42" s="75"/>
      <c r="P42" s="75"/>
      <c r="Q42" s="75"/>
      <c r="R42" s="75"/>
    </row>
    <row r="43" spans="1:18" s="57" customFormat="1" ht="13.5" customHeight="1" x14ac:dyDescent="0.15">
      <c r="A43" s="263"/>
      <c r="B43" s="149" t="s">
        <v>52</v>
      </c>
      <c r="C43" s="246"/>
      <c r="D43" s="206">
        <v>317</v>
      </c>
      <c r="E43" s="230">
        <v>9</v>
      </c>
      <c r="F43" s="231">
        <v>46</v>
      </c>
      <c r="G43" s="231">
        <v>143</v>
      </c>
      <c r="H43" s="231">
        <v>50</v>
      </c>
      <c r="I43" s="231">
        <v>22</v>
      </c>
      <c r="J43" s="232">
        <v>47</v>
      </c>
      <c r="K43" s="128"/>
      <c r="L43" s="118">
        <f t="shared" si="0"/>
        <v>55</v>
      </c>
      <c r="M43" s="110">
        <f t="shared" si="1"/>
        <v>72</v>
      </c>
      <c r="N43" s="273">
        <f t="shared" ref="N43" si="20">SUMPRODUCT(E$3:I$3,E43:I43)/SUM(E43:I43)</f>
        <v>2.8888888888888888</v>
      </c>
    </row>
    <row r="44" spans="1:18" ht="13.5" customHeight="1" x14ac:dyDescent="0.15">
      <c r="A44" s="263"/>
      <c r="B44" s="148"/>
      <c r="C44" s="243"/>
      <c r="D44" s="197"/>
      <c r="E44" s="105">
        <v>2.8391167192429023</v>
      </c>
      <c r="F44" s="106">
        <v>14.511041009463725</v>
      </c>
      <c r="G44" s="106">
        <v>45.110410094637224</v>
      </c>
      <c r="H44" s="106">
        <v>15.772870662460567</v>
      </c>
      <c r="I44" s="106">
        <v>6.9400630914826493</v>
      </c>
      <c r="J44" s="107">
        <v>14.826498422712934</v>
      </c>
      <c r="K44" s="213"/>
      <c r="L44" s="117">
        <f t="shared" si="0"/>
        <v>17.350157728706627</v>
      </c>
      <c r="M44" s="107">
        <f t="shared" si="1"/>
        <v>22.712933753943219</v>
      </c>
      <c r="N44" s="272"/>
      <c r="O44" s="75"/>
      <c r="P44" s="75"/>
      <c r="Q44" s="75"/>
      <c r="R44" s="75"/>
    </row>
    <row r="45" spans="1:18" s="57" customFormat="1" ht="13.5" customHeight="1" x14ac:dyDescent="0.15">
      <c r="A45" s="263"/>
      <c r="B45" s="149" t="s">
        <v>72</v>
      </c>
      <c r="C45" s="244"/>
      <c r="D45" s="190">
        <v>45</v>
      </c>
      <c r="E45" s="108">
        <v>0</v>
      </c>
      <c r="F45" s="109">
        <v>4</v>
      </c>
      <c r="G45" s="109">
        <v>19</v>
      </c>
      <c r="H45" s="109">
        <v>8</v>
      </c>
      <c r="I45" s="109">
        <v>0</v>
      </c>
      <c r="J45" s="110">
        <v>14</v>
      </c>
      <c r="K45" s="128"/>
      <c r="L45" s="118">
        <f t="shared" si="0"/>
        <v>4</v>
      </c>
      <c r="M45" s="110">
        <f t="shared" si="1"/>
        <v>8</v>
      </c>
      <c r="N45" s="273">
        <f t="shared" ref="N45" si="21">SUMPRODUCT(E$3:I$3,E45:I45)/SUM(E45:I45)</f>
        <v>2.870967741935484</v>
      </c>
    </row>
    <row r="46" spans="1:18" ht="13.5" customHeight="1" thickBot="1" x14ac:dyDescent="0.2">
      <c r="A46" s="264"/>
      <c r="B46" s="150"/>
      <c r="C46" s="245"/>
      <c r="D46" s="192"/>
      <c r="E46" s="111">
        <v>0</v>
      </c>
      <c r="F46" s="112">
        <v>8.8888888888888893</v>
      </c>
      <c r="G46" s="112">
        <v>42.222222222222221</v>
      </c>
      <c r="H46" s="112">
        <v>17.777777777777779</v>
      </c>
      <c r="I46" s="112">
        <v>0</v>
      </c>
      <c r="J46" s="113">
        <v>31.111111111111111</v>
      </c>
      <c r="K46" s="213"/>
      <c r="L46" s="119">
        <f t="shared" si="0"/>
        <v>8.8888888888888893</v>
      </c>
      <c r="M46" s="113">
        <f t="shared" si="1"/>
        <v>17.777777777777779</v>
      </c>
      <c r="N46" s="271"/>
      <c r="O46" s="75"/>
      <c r="P46" s="75"/>
      <c r="Q46" s="75"/>
      <c r="R46" s="75"/>
    </row>
    <row r="47" spans="1:18" s="57" customFormat="1" ht="13.5" customHeight="1" x14ac:dyDescent="0.15">
      <c r="A47" s="265" t="s">
        <v>224</v>
      </c>
      <c r="B47" s="55" t="s">
        <v>54</v>
      </c>
      <c r="C47" s="217"/>
      <c r="D47" s="193">
        <v>95</v>
      </c>
      <c r="E47" s="108">
        <v>4</v>
      </c>
      <c r="F47" s="109">
        <v>10</v>
      </c>
      <c r="G47" s="109">
        <v>56</v>
      </c>
      <c r="H47" s="109">
        <v>16</v>
      </c>
      <c r="I47" s="109">
        <v>9</v>
      </c>
      <c r="J47" s="110">
        <v>0</v>
      </c>
      <c r="K47" s="128"/>
      <c r="L47" s="118">
        <f t="shared" si="0"/>
        <v>14</v>
      </c>
      <c r="M47" s="110">
        <f t="shared" si="1"/>
        <v>25</v>
      </c>
      <c r="N47" s="270">
        <f t="shared" ref="N47" si="22">SUMPRODUCT(E$3:I$3,E47:I47)/SUM(E47:I47)</f>
        <v>2.831578947368421</v>
      </c>
    </row>
    <row r="48" spans="1:18" ht="13.5" customHeight="1" x14ac:dyDescent="0.15">
      <c r="A48" s="263"/>
      <c r="B48" s="56"/>
      <c r="C48" s="218"/>
      <c r="D48" s="191"/>
      <c r="E48" s="219">
        <v>4.2105263157894735</v>
      </c>
      <c r="F48" s="220">
        <v>10.526315789473683</v>
      </c>
      <c r="G48" s="220">
        <v>58.947368421052623</v>
      </c>
      <c r="H48" s="220">
        <v>16.842105263157894</v>
      </c>
      <c r="I48" s="220">
        <v>9.4736842105263168</v>
      </c>
      <c r="J48" s="221">
        <v>0</v>
      </c>
      <c r="K48" s="213"/>
      <c r="L48" s="117">
        <f t="shared" si="0"/>
        <v>14.736842105263158</v>
      </c>
      <c r="M48" s="107">
        <f t="shared" si="1"/>
        <v>26.315789473684212</v>
      </c>
      <c r="N48" s="272"/>
      <c r="O48" s="75"/>
      <c r="P48" s="75"/>
      <c r="Q48" s="75"/>
      <c r="R48" s="75"/>
    </row>
    <row r="49" spans="1:18" s="57" customFormat="1" ht="13.5" customHeight="1" x14ac:dyDescent="0.15">
      <c r="A49" s="263"/>
      <c r="B49" s="149" t="s">
        <v>393</v>
      </c>
      <c r="C49" s="246"/>
      <c r="D49" s="206">
        <v>332</v>
      </c>
      <c r="E49" s="230">
        <v>2</v>
      </c>
      <c r="F49" s="231">
        <v>33</v>
      </c>
      <c r="G49" s="231">
        <v>207</v>
      </c>
      <c r="H49" s="231">
        <v>52</v>
      </c>
      <c r="I49" s="231">
        <v>26</v>
      </c>
      <c r="J49" s="232">
        <v>12</v>
      </c>
      <c r="K49" s="128"/>
      <c r="L49" s="118">
        <f t="shared" si="0"/>
        <v>35</v>
      </c>
      <c r="M49" s="110">
        <f t="shared" si="1"/>
        <v>78</v>
      </c>
      <c r="N49" s="273">
        <f t="shared" ref="N49" si="23">SUMPRODUCT(E$3:I$3,E49:I49)/SUM(E49:I49)</f>
        <v>2.7906249999999999</v>
      </c>
    </row>
    <row r="50" spans="1:18" ht="13.5" customHeight="1" x14ac:dyDescent="0.15">
      <c r="A50" s="263"/>
      <c r="B50" s="148"/>
      <c r="C50" s="243"/>
      <c r="D50" s="197"/>
      <c r="E50" s="105">
        <v>0.60240963855421692</v>
      </c>
      <c r="F50" s="106">
        <v>9.9397590361445776</v>
      </c>
      <c r="G50" s="106">
        <v>62.349397590361441</v>
      </c>
      <c r="H50" s="106">
        <v>15.66265060240964</v>
      </c>
      <c r="I50" s="106">
        <v>7.8313253012048198</v>
      </c>
      <c r="J50" s="107">
        <v>3.6144578313253009</v>
      </c>
      <c r="K50" s="213"/>
      <c r="L50" s="117">
        <f t="shared" si="0"/>
        <v>10.542168674698795</v>
      </c>
      <c r="M50" s="107">
        <f t="shared" si="1"/>
        <v>23.493975903614459</v>
      </c>
      <c r="N50" s="272"/>
      <c r="O50" s="75"/>
      <c r="P50" s="75"/>
      <c r="Q50" s="75"/>
      <c r="R50" s="75"/>
    </row>
    <row r="51" spans="1:18" s="57" customFormat="1" ht="13.5" customHeight="1" x14ac:dyDescent="0.15">
      <c r="A51" s="263"/>
      <c r="B51" s="149" t="s">
        <v>56</v>
      </c>
      <c r="C51" s="246"/>
      <c r="D51" s="206">
        <v>216</v>
      </c>
      <c r="E51" s="230">
        <v>3</v>
      </c>
      <c r="F51" s="231">
        <v>21</v>
      </c>
      <c r="G51" s="231">
        <v>134</v>
      </c>
      <c r="H51" s="231">
        <v>45</v>
      </c>
      <c r="I51" s="231">
        <v>9</v>
      </c>
      <c r="J51" s="232">
        <v>4</v>
      </c>
      <c r="K51" s="128"/>
      <c r="L51" s="118">
        <f t="shared" si="0"/>
        <v>24</v>
      </c>
      <c r="M51" s="110">
        <f t="shared" si="1"/>
        <v>54</v>
      </c>
      <c r="N51" s="273">
        <f t="shared" ref="N51" si="24">SUMPRODUCT(E$3:I$3,E51:I51)/SUM(E51:I51)</f>
        <v>2.8301886792452828</v>
      </c>
    </row>
    <row r="52" spans="1:18" ht="13.5" customHeight="1" x14ac:dyDescent="0.15">
      <c r="A52" s="263"/>
      <c r="B52" s="148"/>
      <c r="C52" s="243"/>
      <c r="D52" s="197"/>
      <c r="E52" s="105">
        <v>1.3888888888888888</v>
      </c>
      <c r="F52" s="106">
        <v>9.7222222222222232</v>
      </c>
      <c r="G52" s="106">
        <v>62.037037037037038</v>
      </c>
      <c r="H52" s="106">
        <v>20.833333333333336</v>
      </c>
      <c r="I52" s="106">
        <v>4.1666666666666661</v>
      </c>
      <c r="J52" s="107">
        <v>1.8518518518518516</v>
      </c>
      <c r="K52" s="213"/>
      <c r="L52" s="117">
        <f t="shared" si="0"/>
        <v>11.111111111111112</v>
      </c>
      <c r="M52" s="107">
        <f t="shared" si="1"/>
        <v>25</v>
      </c>
      <c r="N52" s="272"/>
      <c r="O52" s="75"/>
      <c r="P52" s="75"/>
      <c r="Q52" s="75"/>
      <c r="R52" s="75"/>
    </row>
    <row r="53" spans="1:18" s="57" customFormat="1" ht="13.5" customHeight="1" x14ac:dyDescent="0.15">
      <c r="A53" s="263"/>
      <c r="B53" s="149" t="s">
        <v>58</v>
      </c>
      <c r="C53" s="246"/>
      <c r="D53" s="206">
        <v>177</v>
      </c>
      <c r="E53" s="230">
        <v>9</v>
      </c>
      <c r="F53" s="231">
        <v>44</v>
      </c>
      <c r="G53" s="231">
        <v>56</v>
      </c>
      <c r="H53" s="231">
        <v>46</v>
      </c>
      <c r="I53" s="231">
        <v>20</v>
      </c>
      <c r="J53" s="232">
        <v>2</v>
      </c>
      <c r="K53" s="128"/>
      <c r="L53" s="118">
        <f t="shared" si="0"/>
        <v>53</v>
      </c>
      <c r="M53" s="110">
        <f t="shared" si="1"/>
        <v>66</v>
      </c>
      <c r="N53" s="273">
        <f t="shared" ref="N53" si="25">SUMPRODUCT(E$3:I$3,E53:I53)/SUM(E53:I53)</f>
        <v>2.862857142857143</v>
      </c>
    </row>
    <row r="54" spans="1:18" ht="13.5" customHeight="1" x14ac:dyDescent="0.15">
      <c r="A54" s="263"/>
      <c r="B54" s="148"/>
      <c r="C54" s="243"/>
      <c r="D54" s="197"/>
      <c r="E54" s="105">
        <v>5.0847457627118651</v>
      </c>
      <c r="F54" s="106">
        <v>24.858757062146893</v>
      </c>
      <c r="G54" s="106">
        <v>31.638418079096049</v>
      </c>
      <c r="H54" s="106">
        <v>25.988700564971751</v>
      </c>
      <c r="I54" s="106">
        <v>11.299435028248588</v>
      </c>
      <c r="J54" s="107">
        <v>1.1299435028248588</v>
      </c>
      <c r="K54" s="213"/>
      <c r="L54" s="117">
        <f t="shared" si="0"/>
        <v>29.943502824858758</v>
      </c>
      <c r="M54" s="107">
        <f t="shared" si="1"/>
        <v>37.288135593220339</v>
      </c>
      <c r="N54" s="272"/>
      <c r="O54" s="75"/>
      <c r="P54" s="75"/>
      <c r="Q54" s="75"/>
      <c r="R54" s="75"/>
    </row>
    <row r="55" spans="1:18" s="57" customFormat="1" ht="13.5" customHeight="1" x14ac:dyDescent="0.15">
      <c r="A55" s="263"/>
      <c r="B55" s="149" t="s">
        <v>60</v>
      </c>
      <c r="C55" s="246"/>
      <c r="D55" s="206">
        <v>396</v>
      </c>
      <c r="E55" s="230">
        <v>18</v>
      </c>
      <c r="F55" s="231">
        <v>80</v>
      </c>
      <c r="G55" s="231">
        <v>198</v>
      </c>
      <c r="H55" s="231">
        <v>66</v>
      </c>
      <c r="I55" s="231">
        <v>26</v>
      </c>
      <c r="J55" s="232">
        <v>8</v>
      </c>
      <c r="K55" s="128"/>
      <c r="L55" s="118">
        <f t="shared" si="0"/>
        <v>98</v>
      </c>
      <c r="M55" s="110">
        <f t="shared" si="1"/>
        <v>92</v>
      </c>
      <c r="N55" s="273">
        <f t="shared" ref="N55" si="26">SUMPRODUCT(E$3:I$3,E55:I55)/SUM(E55:I55)</f>
        <v>2.9948453608247423</v>
      </c>
    </row>
    <row r="56" spans="1:18" ht="13.5" customHeight="1" x14ac:dyDescent="0.15">
      <c r="A56" s="263"/>
      <c r="B56" s="148"/>
      <c r="C56" s="243"/>
      <c r="D56" s="197"/>
      <c r="E56" s="105">
        <v>4.5454545454545459</v>
      </c>
      <c r="F56" s="106">
        <v>20.202020202020201</v>
      </c>
      <c r="G56" s="106">
        <v>50</v>
      </c>
      <c r="H56" s="106">
        <v>16.666666666666664</v>
      </c>
      <c r="I56" s="106">
        <v>6.5656565656565666</v>
      </c>
      <c r="J56" s="107">
        <v>2.0202020202020203</v>
      </c>
      <c r="K56" s="213"/>
      <c r="L56" s="117">
        <f t="shared" si="0"/>
        <v>24.747474747474747</v>
      </c>
      <c r="M56" s="107">
        <f t="shared" si="1"/>
        <v>23.232323232323232</v>
      </c>
      <c r="N56" s="272"/>
      <c r="O56" s="75"/>
      <c r="P56" s="75"/>
      <c r="Q56" s="75"/>
      <c r="R56" s="75"/>
    </row>
    <row r="57" spans="1:18" s="57" customFormat="1" ht="13.5" customHeight="1" x14ac:dyDescent="0.15">
      <c r="A57" s="263"/>
      <c r="B57" s="149" t="s">
        <v>62</v>
      </c>
      <c r="C57" s="246"/>
      <c r="D57" s="206">
        <v>207</v>
      </c>
      <c r="E57" s="230">
        <v>7</v>
      </c>
      <c r="F57" s="231">
        <v>38</v>
      </c>
      <c r="G57" s="231">
        <v>111</v>
      </c>
      <c r="H57" s="231">
        <v>32</v>
      </c>
      <c r="I57" s="231">
        <v>11</v>
      </c>
      <c r="J57" s="232">
        <v>8</v>
      </c>
      <c r="K57" s="128"/>
      <c r="L57" s="118">
        <f t="shared" si="0"/>
        <v>45</v>
      </c>
      <c r="M57" s="110">
        <f t="shared" si="1"/>
        <v>43</v>
      </c>
      <c r="N57" s="273">
        <f t="shared" ref="N57" si="27">SUMPRODUCT(E$3:I$3,E57:I57)/SUM(E57:I57)</f>
        <v>2.9899497487437188</v>
      </c>
    </row>
    <row r="58" spans="1:18" ht="13.5" customHeight="1" x14ac:dyDescent="0.15">
      <c r="A58" s="263"/>
      <c r="B58" s="148"/>
      <c r="C58" s="243"/>
      <c r="D58" s="197"/>
      <c r="E58" s="105">
        <v>3.3816425120772946</v>
      </c>
      <c r="F58" s="106">
        <v>18.357487922705314</v>
      </c>
      <c r="G58" s="106">
        <v>53.623188405797109</v>
      </c>
      <c r="H58" s="106">
        <v>15.458937198067632</v>
      </c>
      <c r="I58" s="106">
        <v>5.3140096618357484</v>
      </c>
      <c r="J58" s="107">
        <v>3.8647342995169081</v>
      </c>
      <c r="K58" s="213"/>
      <c r="L58" s="117">
        <f t="shared" si="0"/>
        <v>21.739130434782609</v>
      </c>
      <c r="M58" s="107">
        <f t="shared" si="1"/>
        <v>20.772946859903382</v>
      </c>
      <c r="N58" s="272"/>
      <c r="O58" s="75"/>
      <c r="P58" s="75"/>
      <c r="Q58" s="75"/>
      <c r="R58" s="75"/>
    </row>
    <row r="59" spans="1:18" s="57" customFormat="1" ht="13.5" customHeight="1" x14ac:dyDescent="0.15">
      <c r="A59" s="263"/>
      <c r="B59" s="149" t="s">
        <v>64</v>
      </c>
      <c r="C59" s="246"/>
      <c r="D59" s="207">
        <v>142</v>
      </c>
      <c r="E59" s="230">
        <v>6</v>
      </c>
      <c r="F59" s="231">
        <v>18</v>
      </c>
      <c r="G59" s="231">
        <v>64</v>
      </c>
      <c r="H59" s="231">
        <v>22</v>
      </c>
      <c r="I59" s="231">
        <v>6</v>
      </c>
      <c r="J59" s="232">
        <v>26</v>
      </c>
      <c r="K59" s="128"/>
      <c r="L59" s="118">
        <f t="shared" si="0"/>
        <v>24</v>
      </c>
      <c r="M59" s="110">
        <f t="shared" si="1"/>
        <v>28</v>
      </c>
      <c r="N59" s="273">
        <f t="shared" ref="N59" si="28">SUMPRODUCT(E$3:I$3,E59:I59)/SUM(E59:I59)</f>
        <v>2.9655172413793105</v>
      </c>
    </row>
    <row r="60" spans="1:18" ht="13.5" customHeight="1" x14ac:dyDescent="0.15">
      <c r="A60" s="263"/>
      <c r="B60" s="148"/>
      <c r="C60" s="243"/>
      <c r="D60" s="197"/>
      <c r="E60" s="105">
        <v>4.225352112676056</v>
      </c>
      <c r="F60" s="106">
        <v>12.676056338028168</v>
      </c>
      <c r="G60" s="106">
        <v>45.070422535211272</v>
      </c>
      <c r="H60" s="106">
        <v>15.492957746478872</v>
      </c>
      <c r="I60" s="106">
        <v>4.225352112676056</v>
      </c>
      <c r="J60" s="107">
        <v>18.30985915492958</v>
      </c>
      <c r="K60" s="213"/>
      <c r="L60" s="117">
        <f t="shared" si="0"/>
        <v>16.901408450704224</v>
      </c>
      <c r="M60" s="107">
        <f t="shared" si="1"/>
        <v>19.718309859154928</v>
      </c>
      <c r="N60" s="272"/>
      <c r="O60" s="75"/>
      <c r="P60" s="75"/>
      <c r="Q60" s="75"/>
      <c r="R60" s="75"/>
    </row>
    <row r="61" spans="1:18" s="57" customFormat="1" ht="13.5" customHeight="1" x14ac:dyDescent="0.15">
      <c r="A61" s="263"/>
      <c r="B61" s="149" t="s">
        <v>66</v>
      </c>
      <c r="C61" s="246"/>
      <c r="D61" s="206">
        <v>524</v>
      </c>
      <c r="E61" s="230">
        <v>4</v>
      </c>
      <c r="F61" s="231">
        <v>90</v>
      </c>
      <c r="G61" s="231">
        <v>244</v>
      </c>
      <c r="H61" s="231">
        <v>68</v>
      </c>
      <c r="I61" s="231">
        <v>13</v>
      </c>
      <c r="J61" s="232">
        <v>105</v>
      </c>
      <c r="K61" s="128"/>
      <c r="L61" s="118">
        <f t="shared" si="0"/>
        <v>94</v>
      </c>
      <c r="M61" s="110">
        <f t="shared" si="1"/>
        <v>81</v>
      </c>
      <c r="N61" s="273">
        <f t="shared" ref="N61" si="29">SUMPRODUCT(E$3:I$3,E61:I61)/SUM(E61:I61)</f>
        <v>3.0095465393794751</v>
      </c>
    </row>
    <row r="62" spans="1:18" ht="13.5" customHeight="1" x14ac:dyDescent="0.15">
      <c r="A62" s="263"/>
      <c r="B62" s="148"/>
      <c r="C62" s="243"/>
      <c r="D62" s="197"/>
      <c r="E62" s="105">
        <v>0.76335877862595414</v>
      </c>
      <c r="F62" s="106">
        <v>17.175572519083971</v>
      </c>
      <c r="G62" s="106">
        <v>46.564885496183209</v>
      </c>
      <c r="H62" s="106">
        <v>12.977099236641221</v>
      </c>
      <c r="I62" s="106">
        <v>2.4809160305343512</v>
      </c>
      <c r="J62" s="107">
        <v>20.038167938931299</v>
      </c>
      <c r="K62" s="213"/>
      <c r="L62" s="117">
        <f t="shared" si="0"/>
        <v>17.938931297709924</v>
      </c>
      <c r="M62" s="107">
        <f t="shared" si="1"/>
        <v>15.458015267175572</v>
      </c>
      <c r="N62" s="272"/>
      <c r="O62" s="75"/>
      <c r="P62" s="75"/>
      <c r="Q62" s="75"/>
      <c r="R62" s="75"/>
    </row>
    <row r="63" spans="1:18" s="57" customFormat="1" ht="13.5" customHeight="1" x14ac:dyDescent="0.15">
      <c r="A63" s="263"/>
      <c r="B63" s="149" t="s">
        <v>67</v>
      </c>
      <c r="C63" s="244"/>
      <c r="D63" s="190">
        <v>543</v>
      </c>
      <c r="E63" s="108">
        <v>16</v>
      </c>
      <c r="F63" s="109">
        <v>85</v>
      </c>
      <c r="G63" s="109">
        <v>271</v>
      </c>
      <c r="H63" s="109">
        <v>98</v>
      </c>
      <c r="I63" s="109">
        <v>13</v>
      </c>
      <c r="J63" s="110">
        <v>60</v>
      </c>
      <c r="K63" s="128"/>
      <c r="L63" s="118">
        <f t="shared" si="0"/>
        <v>101</v>
      </c>
      <c r="M63" s="110">
        <f t="shared" si="1"/>
        <v>111</v>
      </c>
      <c r="N63" s="273">
        <f t="shared" ref="N63" si="30">SUMPRODUCT(E$3:I$3,E63:I63)/SUM(E63:I63)</f>
        <v>2.9855072463768115</v>
      </c>
    </row>
    <row r="64" spans="1:18" ht="13.5" customHeight="1" thickBot="1" x14ac:dyDescent="0.2">
      <c r="A64" s="264"/>
      <c r="B64" s="150"/>
      <c r="C64" s="245"/>
      <c r="D64" s="192"/>
      <c r="E64" s="111">
        <v>2.9465930018416207</v>
      </c>
      <c r="F64" s="112">
        <v>15.653775322283609</v>
      </c>
      <c r="G64" s="112">
        <v>49.907918968692449</v>
      </c>
      <c r="H64" s="112">
        <v>18.047882136279927</v>
      </c>
      <c r="I64" s="112">
        <v>2.3941068139963169</v>
      </c>
      <c r="J64" s="113">
        <v>11.049723756906078</v>
      </c>
      <c r="K64" s="213"/>
      <c r="L64" s="119">
        <f t="shared" si="0"/>
        <v>18.600368324125231</v>
      </c>
      <c r="M64" s="113">
        <f t="shared" si="1"/>
        <v>20.441988950276244</v>
      </c>
      <c r="N64" s="271"/>
      <c r="O64" s="75"/>
      <c r="P64" s="75"/>
      <c r="Q64" s="75"/>
      <c r="R64" s="75"/>
    </row>
    <row r="65" spans="1:18" s="57" customFormat="1" ht="13.5" customHeight="1" x14ac:dyDescent="0.15">
      <c r="A65" s="269" t="s">
        <v>73</v>
      </c>
      <c r="B65" s="55" t="s">
        <v>68</v>
      </c>
      <c r="C65" s="217"/>
      <c r="D65" s="193">
        <v>1316</v>
      </c>
      <c r="E65" s="108">
        <v>42</v>
      </c>
      <c r="F65" s="109">
        <v>225</v>
      </c>
      <c r="G65" s="109">
        <v>669</v>
      </c>
      <c r="H65" s="109">
        <v>218</v>
      </c>
      <c r="I65" s="109">
        <v>65</v>
      </c>
      <c r="J65" s="110">
        <v>97</v>
      </c>
      <c r="K65" s="128"/>
      <c r="L65" s="118">
        <f t="shared" si="0"/>
        <v>267</v>
      </c>
      <c r="M65" s="110">
        <f t="shared" si="1"/>
        <v>283</v>
      </c>
      <c r="N65" s="270">
        <f t="shared" ref="N65" si="31">SUMPRODUCT(E$3:I$3,E65:I65)/SUM(E65:I65)</f>
        <v>2.9680065627563579</v>
      </c>
    </row>
    <row r="66" spans="1:18" ht="13.5" customHeight="1" x14ac:dyDescent="0.15">
      <c r="A66" s="263"/>
      <c r="B66" s="9" t="s">
        <v>69</v>
      </c>
      <c r="C66" s="243"/>
      <c r="D66" s="197"/>
      <c r="E66" s="105">
        <v>3.1914893617021276</v>
      </c>
      <c r="F66" s="106">
        <v>17.097264437689969</v>
      </c>
      <c r="G66" s="106">
        <v>50.835866261398181</v>
      </c>
      <c r="H66" s="106">
        <v>16.565349544072948</v>
      </c>
      <c r="I66" s="106">
        <v>4.9392097264437691</v>
      </c>
      <c r="J66" s="107">
        <v>7.3708206686930096</v>
      </c>
      <c r="K66" s="213"/>
      <c r="L66" s="117">
        <f t="shared" si="0"/>
        <v>20.288753799392097</v>
      </c>
      <c r="M66" s="107">
        <f t="shared" si="1"/>
        <v>21.504559270516715</v>
      </c>
      <c r="N66" s="272"/>
      <c r="O66" s="75"/>
      <c r="P66" s="75"/>
      <c r="Q66" s="75"/>
      <c r="R66" s="75"/>
    </row>
    <row r="67" spans="1:18" s="57" customFormat="1" ht="13.5" customHeight="1" x14ac:dyDescent="0.15">
      <c r="A67" s="263"/>
      <c r="B67" s="56" t="s">
        <v>70</v>
      </c>
      <c r="C67" s="244"/>
      <c r="D67" s="206">
        <v>1077</v>
      </c>
      <c r="E67" s="108">
        <v>18</v>
      </c>
      <c r="F67" s="109">
        <v>154</v>
      </c>
      <c r="G67" s="109">
        <v>562</v>
      </c>
      <c r="H67" s="109">
        <v>189</v>
      </c>
      <c r="I67" s="109">
        <v>52</v>
      </c>
      <c r="J67" s="110">
        <v>102</v>
      </c>
      <c r="K67" s="128"/>
      <c r="L67" s="118">
        <f t="shared" si="0"/>
        <v>172</v>
      </c>
      <c r="M67" s="110">
        <f t="shared" si="1"/>
        <v>241</v>
      </c>
      <c r="N67" s="273">
        <f t="shared" ref="N67" si="32">SUMPRODUCT(E$3:I$3,E67:I67)/SUM(E67:I67)</f>
        <v>2.8943589743589744</v>
      </c>
    </row>
    <row r="68" spans="1:18" ht="13.5" customHeight="1" x14ac:dyDescent="0.15">
      <c r="A68" s="263"/>
      <c r="B68" s="9" t="s">
        <v>71</v>
      </c>
      <c r="C68" s="243"/>
      <c r="D68" s="197"/>
      <c r="E68" s="105">
        <v>1.6713091922005572</v>
      </c>
      <c r="F68" s="106">
        <v>14.298978644382544</v>
      </c>
      <c r="G68" s="106">
        <v>52.181987000928508</v>
      </c>
      <c r="H68" s="106">
        <v>17.548746518105848</v>
      </c>
      <c r="I68" s="106">
        <v>4.8282265552460544</v>
      </c>
      <c r="J68" s="107">
        <v>9.4707520891364894</v>
      </c>
      <c r="K68" s="213"/>
      <c r="L68" s="117">
        <f t="shared" si="0"/>
        <v>15.9702878365831</v>
      </c>
      <c r="M68" s="107">
        <f t="shared" si="1"/>
        <v>22.376973073351902</v>
      </c>
      <c r="N68" s="272"/>
      <c r="O68" s="75"/>
      <c r="P68" s="75"/>
      <c r="Q68" s="75"/>
      <c r="R68" s="75"/>
    </row>
    <row r="69" spans="1:18" s="57" customFormat="1" ht="13.5" customHeight="1" x14ac:dyDescent="0.15">
      <c r="A69" s="263"/>
      <c r="B69" s="149" t="s">
        <v>72</v>
      </c>
      <c r="C69" s="244"/>
      <c r="D69" s="190">
        <v>62</v>
      </c>
      <c r="E69" s="108">
        <v>0</v>
      </c>
      <c r="F69" s="109">
        <v>10</v>
      </c>
      <c r="G69" s="109">
        <v>24</v>
      </c>
      <c r="H69" s="109">
        <v>10</v>
      </c>
      <c r="I69" s="109">
        <v>1</v>
      </c>
      <c r="J69" s="110">
        <v>17</v>
      </c>
      <c r="K69" s="128"/>
      <c r="L69" s="118">
        <f t="shared" si="0"/>
        <v>10</v>
      </c>
      <c r="M69" s="110">
        <f t="shared" si="1"/>
        <v>11</v>
      </c>
      <c r="N69" s="273">
        <f t="shared" ref="N69" si="33">SUMPRODUCT(E$3:I$3,E69:I69)/SUM(E69:I69)</f>
        <v>2.9555555555555557</v>
      </c>
    </row>
    <row r="70" spans="1:18" ht="13.5" customHeight="1" thickBot="1" x14ac:dyDescent="0.2">
      <c r="A70" s="264"/>
      <c r="B70" s="150"/>
      <c r="C70" s="245"/>
      <c r="D70" s="192"/>
      <c r="E70" s="111">
        <v>0</v>
      </c>
      <c r="F70" s="112">
        <v>16.129032258064516</v>
      </c>
      <c r="G70" s="112">
        <v>38.70967741935484</v>
      </c>
      <c r="H70" s="112">
        <v>16.129032258064516</v>
      </c>
      <c r="I70" s="112">
        <v>1.6129032258064515</v>
      </c>
      <c r="J70" s="113">
        <v>27.419354838709676</v>
      </c>
      <c r="K70" s="213"/>
      <c r="L70" s="119">
        <f t="shared" si="0"/>
        <v>16.129032258064516</v>
      </c>
      <c r="M70" s="113">
        <f t="shared" si="1"/>
        <v>17.741935483870968</v>
      </c>
      <c r="N70" s="271"/>
      <c r="O70" s="75"/>
      <c r="P70" s="75"/>
      <c r="Q70" s="75"/>
      <c r="R70" s="75"/>
    </row>
    <row r="71" spans="1:18" s="57" customFormat="1" ht="13.5" customHeight="1" x14ac:dyDescent="0.15">
      <c r="A71" s="261" t="s">
        <v>404</v>
      </c>
      <c r="B71" s="56" t="s">
        <v>489</v>
      </c>
      <c r="D71" s="193">
        <v>1064</v>
      </c>
      <c r="E71" s="108">
        <v>26</v>
      </c>
      <c r="F71" s="109">
        <v>187</v>
      </c>
      <c r="G71" s="109">
        <v>562</v>
      </c>
      <c r="H71" s="109">
        <v>201</v>
      </c>
      <c r="I71" s="109">
        <v>54</v>
      </c>
      <c r="J71" s="110">
        <v>34</v>
      </c>
      <c r="K71" s="128"/>
      <c r="L71" s="118">
        <f t="shared" ref="L71:L76" si="34">SUM(E71:F71)</f>
        <v>213</v>
      </c>
      <c r="M71" s="110">
        <f t="shared" ref="M71:M76" si="35">SUM(H71:I71)</f>
        <v>255</v>
      </c>
      <c r="N71" s="270">
        <f t="shared" ref="N71" si="36">SUMPRODUCT(E$3:I$3,E71:I71)/SUM(E71:I71)</f>
        <v>2.9320388349514563</v>
      </c>
    </row>
    <row r="72" spans="1:18" ht="13.5" customHeight="1" x14ac:dyDescent="0.15">
      <c r="A72" s="261"/>
      <c r="B72" s="9" t="s">
        <v>490</v>
      </c>
      <c r="C72" s="17"/>
      <c r="D72" s="197"/>
      <c r="E72" s="105">
        <v>2.4436090225563909</v>
      </c>
      <c r="F72" s="106">
        <v>17.575187969924812</v>
      </c>
      <c r="G72" s="106">
        <v>52.819548872180455</v>
      </c>
      <c r="H72" s="106">
        <v>18.890977443609021</v>
      </c>
      <c r="I72" s="106">
        <v>5.0751879699248121</v>
      </c>
      <c r="J72" s="107">
        <v>3.1954887218045109</v>
      </c>
      <c r="K72" s="213"/>
      <c r="L72" s="117">
        <f t="shared" si="34"/>
        <v>20.018796992481203</v>
      </c>
      <c r="M72" s="107">
        <f t="shared" si="35"/>
        <v>23.966165413533833</v>
      </c>
      <c r="N72" s="272"/>
      <c r="O72" s="75"/>
      <c r="P72" s="75"/>
      <c r="Q72" s="75"/>
      <c r="R72" s="75"/>
    </row>
    <row r="73" spans="1:18" s="57" customFormat="1" ht="13.5" customHeight="1" x14ac:dyDescent="0.15">
      <c r="A73" s="261"/>
      <c r="B73" s="56" t="s">
        <v>405</v>
      </c>
      <c r="D73" s="206">
        <v>348</v>
      </c>
      <c r="E73" s="108">
        <v>7</v>
      </c>
      <c r="F73" s="109">
        <v>48</v>
      </c>
      <c r="G73" s="109">
        <v>193</v>
      </c>
      <c r="H73" s="109">
        <v>66</v>
      </c>
      <c r="I73" s="109">
        <v>29</v>
      </c>
      <c r="J73" s="110">
        <v>5</v>
      </c>
      <c r="K73" s="128"/>
      <c r="L73" s="118">
        <f t="shared" si="34"/>
        <v>55</v>
      </c>
      <c r="M73" s="110">
        <f t="shared" si="35"/>
        <v>95</v>
      </c>
      <c r="N73" s="273">
        <f t="shared" ref="N73" si="37">SUMPRODUCT(E$3:I$3,E73:I73)/SUM(E73:I73)</f>
        <v>2.8192419825072887</v>
      </c>
    </row>
    <row r="74" spans="1:18" ht="13.5" customHeight="1" x14ac:dyDescent="0.15">
      <c r="A74" s="261"/>
      <c r="B74" s="9" t="s">
        <v>490</v>
      </c>
      <c r="C74" s="17"/>
      <c r="D74" s="197"/>
      <c r="E74" s="105">
        <v>2.0114942528735633</v>
      </c>
      <c r="F74" s="106">
        <v>13.793103448275861</v>
      </c>
      <c r="G74" s="106">
        <v>55.459770114942529</v>
      </c>
      <c r="H74" s="106">
        <v>18.96551724137931</v>
      </c>
      <c r="I74" s="106">
        <v>8.3333333333333321</v>
      </c>
      <c r="J74" s="107">
        <v>1.4367816091954022</v>
      </c>
      <c r="K74" s="213"/>
      <c r="L74" s="117">
        <f t="shared" si="34"/>
        <v>15.804597701149424</v>
      </c>
      <c r="M74" s="107">
        <f t="shared" si="35"/>
        <v>27.298850574712642</v>
      </c>
      <c r="N74" s="272"/>
      <c r="O74" s="75"/>
      <c r="P74" s="75"/>
      <c r="Q74" s="75"/>
      <c r="R74" s="75"/>
    </row>
    <row r="75" spans="1:18" s="57" customFormat="1" ht="13.5" customHeight="1" x14ac:dyDescent="0.15">
      <c r="A75" s="261"/>
      <c r="B75" s="56" t="s">
        <v>406</v>
      </c>
      <c r="D75" s="190">
        <v>1043</v>
      </c>
      <c r="E75" s="108">
        <v>27</v>
      </c>
      <c r="F75" s="109">
        <v>154</v>
      </c>
      <c r="G75" s="109">
        <v>500</v>
      </c>
      <c r="H75" s="109">
        <v>150</v>
      </c>
      <c r="I75" s="109">
        <v>35</v>
      </c>
      <c r="J75" s="110">
        <v>177</v>
      </c>
      <c r="K75" s="128"/>
      <c r="L75" s="118">
        <f t="shared" si="34"/>
        <v>181</v>
      </c>
      <c r="M75" s="110">
        <f t="shared" si="35"/>
        <v>185</v>
      </c>
      <c r="N75" s="273">
        <f t="shared" ref="N75" si="38">SUMPRODUCT(E$3:I$3,E75:I75)/SUM(E75:I75)</f>
        <v>2.9861431870669746</v>
      </c>
    </row>
    <row r="76" spans="1:18" ht="13.5" customHeight="1" thickBot="1" x14ac:dyDescent="0.2">
      <c r="A76" s="262"/>
      <c r="B76" s="16"/>
      <c r="C76" s="18"/>
      <c r="D76" s="192"/>
      <c r="E76" s="111">
        <v>2.588686481303931</v>
      </c>
      <c r="F76" s="112">
        <v>14.76510067114094</v>
      </c>
      <c r="G76" s="112">
        <v>47.938638542665387</v>
      </c>
      <c r="H76" s="112">
        <v>14.381591562799617</v>
      </c>
      <c r="I76" s="112">
        <v>3.3557046979865772</v>
      </c>
      <c r="J76" s="113">
        <v>16.970278044103548</v>
      </c>
      <c r="K76" s="213"/>
      <c r="L76" s="119">
        <f t="shared" si="34"/>
        <v>17.353787152444873</v>
      </c>
      <c r="M76" s="113">
        <f t="shared" si="35"/>
        <v>17.737296260786195</v>
      </c>
      <c r="N76" s="271"/>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43">
    <mergeCell ref="A65:A70"/>
    <mergeCell ref="N65:N66"/>
    <mergeCell ref="N67:N68"/>
    <mergeCell ref="N69:N70"/>
    <mergeCell ref="A71:A76"/>
    <mergeCell ref="N71:N72"/>
    <mergeCell ref="N73:N74"/>
    <mergeCell ref="N75:N76"/>
    <mergeCell ref="A47:A64"/>
    <mergeCell ref="N47:N48"/>
    <mergeCell ref="N49:N50"/>
    <mergeCell ref="N51:N52"/>
    <mergeCell ref="N53:N54"/>
    <mergeCell ref="N55:N56"/>
    <mergeCell ref="N57:N58"/>
    <mergeCell ref="N59:N60"/>
    <mergeCell ref="N61:N62"/>
    <mergeCell ref="N63:N64"/>
    <mergeCell ref="A39:A46"/>
    <mergeCell ref="N39:N40"/>
    <mergeCell ref="N41:N42"/>
    <mergeCell ref="N43:N44"/>
    <mergeCell ref="N45:N46"/>
    <mergeCell ref="A19:A24"/>
    <mergeCell ref="N19:N20"/>
    <mergeCell ref="N21:N22"/>
    <mergeCell ref="N23:N24"/>
    <mergeCell ref="A25:A38"/>
    <mergeCell ref="N25:N26"/>
    <mergeCell ref="N27:N28"/>
    <mergeCell ref="N29:N30"/>
    <mergeCell ref="N31:N32"/>
    <mergeCell ref="N33:N34"/>
    <mergeCell ref="N35:N36"/>
    <mergeCell ref="N37:N38"/>
    <mergeCell ref="N5:N6"/>
    <mergeCell ref="A7:A18"/>
    <mergeCell ref="N7:N8"/>
    <mergeCell ref="N9:N10"/>
    <mergeCell ref="N11:N12"/>
    <mergeCell ref="N13:N14"/>
    <mergeCell ref="N15:N16"/>
    <mergeCell ref="N17:N18"/>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5" tint="-0.249977111117893"/>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5" t="s">
        <v>758</v>
      </c>
      <c r="J1" s="4"/>
      <c r="S1" s="49" t="s">
        <v>656</v>
      </c>
    </row>
    <row r="2" spans="1:19" ht="36" customHeight="1" thickBot="1" x14ac:dyDescent="0.2">
      <c r="A2" s="5" t="s">
        <v>659</v>
      </c>
      <c r="B2" s="6"/>
      <c r="C2" s="6"/>
      <c r="D2" s="6"/>
      <c r="E2" s="6"/>
      <c r="F2" s="6"/>
      <c r="G2" s="6"/>
      <c r="H2" s="6"/>
      <c r="I2" s="6"/>
      <c r="J2" s="6"/>
      <c r="K2" s="6"/>
      <c r="L2" s="146"/>
      <c r="M2" s="6"/>
      <c r="N2" s="6"/>
      <c r="O2" s="6"/>
      <c r="P2" s="6"/>
      <c r="Q2" s="6"/>
      <c r="R2" s="6"/>
      <c r="S2" s="31"/>
    </row>
    <row r="3" spans="1:19" ht="15" customHeight="1" x14ac:dyDescent="0.15">
      <c r="A3" s="20"/>
      <c r="B3" s="24"/>
      <c r="C3" s="26"/>
      <c r="D3" s="27"/>
      <c r="E3" s="28">
        <v>5</v>
      </c>
      <c r="F3" s="29">
        <v>4</v>
      </c>
      <c r="G3" s="29">
        <v>3</v>
      </c>
      <c r="H3" s="29">
        <v>2</v>
      </c>
      <c r="I3" s="29">
        <v>1</v>
      </c>
      <c r="J3" s="25"/>
      <c r="L3" s="208" t="s">
        <v>391</v>
      </c>
      <c r="M3" s="209" t="s">
        <v>392</v>
      </c>
      <c r="N3" s="67" t="s">
        <v>83</v>
      </c>
      <c r="O3" s="48"/>
      <c r="P3" s="48"/>
      <c r="Q3" s="48"/>
      <c r="R3" s="48"/>
    </row>
    <row r="4" spans="1:19" ht="171.9" customHeight="1" thickBot="1" x14ac:dyDescent="0.2">
      <c r="A4" s="248"/>
      <c r="B4" s="249"/>
      <c r="C4" s="250"/>
      <c r="D4" s="52" t="s">
        <v>346</v>
      </c>
      <c r="E4" s="50" t="s">
        <v>134</v>
      </c>
      <c r="F4" s="51" t="s">
        <v>135</v>
      </c>
      <c r="G4" s="51" t="s">
        <v>77</v>
      </c>
      <c r="H4" s="51" t="s">
        <v>136</v>
      </c>
      <c r="I4" s="51" t="s">
        <v>137</v>
      </c>
      <c r="J4" s="53" t="s">
        <v>347</v>
      </c>
      <c r="L4" s="54" t="s">
        <v>81</v>
      </c>
      <c r="M4" s="53" t="s">
        <v>82</v>
      </c>
      <c r="N4" s="216" t="s">
        <v>129</v>
      </c>
      <c r="O4" s="19"/>
      <c r="P4" s="19"/>
      <c r="Q4" s="19"/>
      <c r="R4" s="19"/>
      <c r="S4" s="32"/>
    </row>
    <row r="5" spans="1:19" s="57" customFormat="1" ht="13.5" customHeight="1" x14ac:dyDescent="0.15">
      <c r="A5" s="58" t="s">
        <v>30</v>
      </c>
      <c r="B5" s="59"/>
      <c r="C5" s="59"/>
      <c r="D5" s="191">
        <v>2455</v>
      </c>
      <c r="E5" s="96">
        <v>39</v>
      </c>
      <c r="F5" s="97">
        <v>240</v>
      </c>
      <c r="G5" s="97">
        <v>1353</v>
      </c>
      <c r="H5" s="97">
        <v>438</v>
      </c>
      <c r="I5" s="97">
        <v>161</v>
      </c>
      <c r="J5" s="98">
        <v>224</v>
      </c>
      <c r="K5" s="214"/>
      <c r="L5" s="114">
        <f>SUM(E5:F5)</f>
        <v>279</v>
      </c>
      <c r="M5" s="98">
        <f>SUM(H5:I5)</f>
        <v>599</v>
      </c>
      <c r="N5" s="270">
        <f>SUMPRODUCT(E$3:I$3,E5:I5)/SUM(E5:I5)</f>
        <v>2.8018825638727027</v>
      </c>
      <c r="O5" s="73"/>
      <c r="P5" s="73"/>
      <c r="Q5" s="73"/>
      <c r="R5" s="73"/>
    </row>
    <row r="6" spans="1:19" ht="13.5" customHeight="1" thickBot="1" x14ac:dyDescent="0.2">
      <c r="A6" s="151"/>
      <c r="B6" s="8"/>
      <c r="C6" s="8"/>
      <c r="D6" s="192"/>
      <c r="E6" s="99">
        <v>1.5885947046843176</v>
      </c>
      <c r="F6" s="100">
        <v>9.7759674134419541</v>
      </c>
      <c r="G6" s="100">
        <v>55.112016293279019</v>
      </c>
      <c r="H6" s="100">
        <v>17.841140529531568</v>
      </c>
      <c r="I6" s="100">
        <v>6.5580448065173114</v>
      </c>
      <c r="J6" s="101">
        <v>9.1242362525458258</v>
      </c>
      <c r="K6" s="215"/>
      <c r="L6" s="115">
        <f t="shared" ref="L6:L70" si="0">SUM(E6:F6)</f>
        <v>11.364562118126273</v>
      </c>
      <c r="M6" s="101">
        <f t="shared" ref="M6:M70" si="1">SUM(H6:I6)</f>
        <v>24.39918533604888</v>
      </c>
      <c r="N6" s="271"/>
      <c r="O6" s="74"/>
      <c r="P6" s="74"/>
      <c r="Q6" s="74"/>
      <c r="R6" s="74"/>
    </row>
    <row r="7" spans="1:19" s="57" customFormat="1" ht="13.5" customHeight="1" x14ac:dyDescent="0.15">
      <c r="A7" s="265" t="s">
        <v>31</v>
      </c>
      <c r="B7" s="55" t="s">
        <v>33</v>
      </c>
      <c r="C7" s="60"/>
      <c r="D7" s="193">
        <v>1196</v>
      </c>
      <c r="E7" s="102">
        <v>17</v>
      </c>
      <c r="F7" s="103">
        <v>116</v>
      </c>
      <c r="G7" s="103">
        <v>636</v>
      </c>
      <c r="H7" s="103">
        <v>221</v>
      </c>
      <c r="I7" s="103">
        <v>77</v>
      </c>
      <c r="J7" s="104">
        <v>129</v>
      </c>
      <c r="K7" s="214"/>
      <c r="L7" s="116">
        <f t="shared" si="0"/>
        <v>133</v>
      </c>
      <c r="M7" s="104">
        <f t="shared" si="1"/>
        <v>298</v>
      </c>
      <c r="N7" s="270">
        <f t="shared" ref="N7" si="2">SUMPRODUCT(E$3:I$3,E7:I7)/SUM(E7:I7)</f>
        <v>2.7891283973758201</v>
      </c>
    </row>
    <row r="8" spans="1:19" ht="13.5" customHeight="1" x14ac:dyDescent="0.15">
      <c r="A8" s="263"/>
      <c r="B8" s="148"/>
      <c r="C8" s="17"/>
      <c r="D8" s="197"/>
      <c r="E8" s="105">
        <v>1.4214046822742474</v>
      </c>
      <c r="F8" s="106">
        <v>9.6989966555183944</v>
      </c>
      <c r="G8" s="106">
        <v>53.177257525083611</v>
      </c>
      <c r="H8" s="106">
        <v>18.478260869565215</v>
      </c>
      <c r="I8" s="106">
        <v>6.4381270903010028</v>
      </c>
      <c r="J8" s="107">
        <v>10.785953177257525</v>
      </c>
      <c r="K8" s="215"/>
      <c r="L8" s="117">
        <f t="shared" si="0"/>
        <v>11.120401337792641</v>
      </c>
      <c r="M8" s="107">
        <f t="shared" si="1"/>
        <v>24.916387959866217</v>
      </c>
      <c r="N8" s="272"/>
      <c r="O8" s="75"/>
      <c r="P8" s="75"/>
      <c r="Q8" s="75"/>
      <c r="R8" s="75"/>
    </row>
    <row r="9" spans="1:19" s="57" customFormat="1" ht="13.5" customHeight="1" x14ac:dyDescent="0.15">
      <c r="A9" s="263"/>
      <c r="B9" s="56" t="s">
        <v>35</v>
      </c>
      <c r="D9" s="206">
        <v>223</v>
      </c>
      <c r="E9" s="108">
        <v>3</v>
      </c>
      <c r="F9" s="109">
        <v>23</v>
      </c>
      <c r="G9" s="109">
        <v>130</v>
      </c>
      <c r="H9" s="109">
        <v>37</v>
      </c>
      <c r="I9" s="109">
        <v>11</v>
      </c>
      <c r="J9" s="110">
        <v>19</v>
      </c>
      <c r="K9" s="214"/>
      <c r="L9" s="118">
        <f t="shared" si="0"/>
        <v>26</v>
      </c>
      <c r="M9" s="110">
        <f t="shared" si="1"/>
        <v>48</v>
      </c>
      <c r="N9" s="273">
        <f t="shared" ref="N9" si="3">SUMPRODUCT(E$3:I$3,E9:I9)/SUM(E9:I9)</f>
        <v>2.8529411764705883</v>
      </c>
    </row>
    <row r="10" spans="1:19" ht="13.5" customHeight="1" x14ac:dyDescent="0.15">
      <c r="A10" s="263"/>
      <c r="B10" s="148"/>
      <c r="C10" s="17"/>
      <c r="D10" s="197"/>
      <c r="E10" s="105">
        <v>1.3452914798206279</v>
      </c>
      <c r="F10" s="106">
        <v>10.31390134529148</v>
      </c>
      <c r="G10" s="106">
        <v>58.295964125560538</v>
      </c>
      <c r="H10" s="106">
        <v>16.591928251121075</v>
      </c>
      <c r="I10" s="106">
        <v>4.9327354260089686</v>
      </c>
      <c r="J10" s="107">
        <v>8.5201793721973083</v>
      </c>
      <c r="K10" s="215"/>
      <c r="L10" s="117">
        <f t="shared" si="0"/>
        <v>11.659192825112108</v>
      </c>
      <c r="M10" s="107">
        <f t="shared" si="1"/>
        <v>21.524663677130043</v>
      </c>
      <c r="N10" s="272"/>
      <c r="O10" s="75"/>
      <c r="P10" s="75"/>
      <c r="Q10" s="75"/>
      <c r="R10" s="75"/>
    </row>
    <row r="11" spans="1:19" s="57" customFormat="1" ht="13.5" customHeight="1" x14ac:dyDescent="0.15">
      <c r="A11" s="263"/>
      <c r="B11" s="56" t="s">
        <v>37</v>
      </c>
      <c r="D11" s="206">
        <v>607</v>
      </c>
      <c r="E11" s="108">
        <v>11</v>
      </c>
      <c r="F11" s="109">
        <v>62</v>
      </c>
      <c r="G11" s="109">
        <v>353</v>
      </c>
      <c r="H11" s="109">
        <v>100</v>
      </c>
      <c r="I11" s="109">
        <v>44</v>
      </c>
      <c r="J11" s="110">
        <v>37</v>
      </c>
      <c r="K11" s="214"/>
      <c r="L11" s="118">
        <f t="shared" si="0"/>
        <v>73</v>
      </c>
      <c r="M11" s="110">
        <f t="shared" si="1"/>
        <v>144</v>
      </c>
      <c r="N11" s="273">
        <f t="shared" ref="N11" si="4">SUMPRODUCT(E$3:I$3,E11:I11)/SUM(E11:I11)</f>
        <v>2.8175438596491227</v>
      </c>
    </row>
    <row r="12" spans="1:19" ht="13.5" customHeight="1" x14ac:dyDescent="0.15">
      <c r="A12" s="263"/>
      <c r="B12" s="148"/>
      <c r="C12" s="17"/>
      <c r="D12" s="197"/>
      <c r="E12" s="105">
        <v>1.8121911037891267</v>
      </c>
      <c r="F12" s="106">
        <v>10.214168039538714</v>
      </c>
      <c r="G12" s="106">
        <v>58.154859967051074</v>
      </c>
      <c r="H12" s="106">
        <v>16.474464579901152</v>
      </c>
      <c r="I12" s="106">
        <v>7.2487644151565069</v>
      </c>
      <c r="J12" s="107">
        <v>6.0955518945634264</v>
      </c>
      <c r="K12" s="215"/>
      <c r="L12" s="117">
        <f t="shared" si="0"/>
        <v>12.026359143327841</v>
      </c>
      <c r="M12" s="107">
        <f t="shared" si="1"/>
        <v>23.72322899505766</v>
      </c>
      <c r="N12" s="272"/>
      <c r="O12" s="75"/>
      <c r="P12" s="75"/>
      <c r="Q12" s="75"/>
      <c r="R12" s="75"/>
    </row>
    <row r="13" spans="1:19" s="57" customFormat="1" ht="13.5" customHeight="1" x14ac:dyDescent="0.15">
      <c r="A13" s="263"/>
      <c r="B13" s="56" t="s">
        <v>39</v>
      </c>
      <c r="D13" s="206">
        <v>159</v>
      </c>
      <c r="E13" s="108">
        <v>4</v>
      </c>
      <c r="F13" s="109">
        <v>14</v>
      </c>
      <c r="G13" s="109">
        <v>81</v>
      </c>
      <c r="H13" s="109">
        <v>35</v>
      </c>
      <c r="I13" s="109">
        <v>8</v>
      </c>
      <c r="J13" s="110">
        <v>17</v>
      </c>
      <c r="K13" s="214"/>
      <c r="L13" s="118">
        <f t="shared" si="0"/>
        <v>18</v>
      </c>
      <c r="M13" s="110">
        <f t="shared" si="1"/>
        <v>43</v>
      </c>
      <c r="N13" s="273">
        <f t="shared" ref="N13" si="5">SUMPRODUCT(E$3:I$3,E13:I13)/SUM(E13:I13)</f>
        <v>2.795774647887324</v>
      </c>
    </row>
    <row r="14" spans="1:19" ht="13.5" customHeight="1" x14ac:dyDescent="0.15">
      <c r="A14" s="263"/>
      <c r="B14" s="148"/>
      <c r="C14" s="17"/>
      <c r="D14" s="197"/>
      <c r="E14" s="105">
        <v>2.5157232704402519</v>
      </c>
      <c r="F14" s="106">
        <v>8.8050314465408803</v>
      </c>
      <c r="G14" s="106">
        <v>50.943396226415096</v>
      </c>
      <c r="H14" s="106">
        <v>22.012578616352201</v>
      </c>
      <c r="I14" s="106">
        <v>5.0314465408805038</v>
      </c>
      <c r="J14" s="107">
        <v>10.691823899371069</v>
      </c>
      <c r="K14" s="215"/>
      <c r="L14" s="117">
        <f t="shared" si="0"/>
        <v>11.320754716981131</v>
      </c>
      <c r="M14" s="107">
        <f t="shared" si="1"/>
        <v>27.044025157232703</v>
      </c>
      <c r="N14" s="272"/>
      <c r="O14" s="75"/>
      <c r="P14" s="75"/>
      <c r="Q14" s="75"/>
      <c r="R14" s="75"/>
    </row>
    <row r="15" spans="1:19" s="57" customFormat="1" ht="13.5" customHeight="1" x14ac:dyDescent="0.15">
      <c r="A15" s="263"/>
      <c r="B15" s="56" t="s">
        <v>41</v>
      </c>
      <c r="D15" s="206">
        <v>186</v>
      </c>
      <c r="E15" s="108">
        <v>3</v>
      </c>
      <c r="F15" s="109">
        <v>18</v>
      </c>
      <c r="G15" s="109">
        <v>113</v>
      </c>
      <c r="H15" s="109">
        <v>30</v>
      </c>
      <c r="I15" s="109">
        <v>9</v>
      </c>
      <c r="J15" s="110">
        <v>13</v>
      </c>
      <c r="K15" s="214"/>
      <c r="L15" s="118">
        <f t="shared" si="0"/>
        <v>21</v>
      </c>
      <c r="M15" s="110">
        <f t="shared" si="1"/>
        <v>39</v>
      </c>
      <c r="N15" s="273">
        <f t="shared" ref="N15" si="6">SUMPRODUCT(E$3:I$3,E15:I15)/SUM(E15:I15)</f>
        <v>2.8612716763005781</v>
      </c>
    </row>
    <row r="16" spans="1:19" ht="13.5" customHeight="1" x14ac:dyDescent="0.15">
      <c r="A16" s="263"/>
      <c r="B16" s="148"/>
      <c r="C16" s="17"/>
      <c r="D16" s="197"/>
      <c r="E16" s="105">
        <v>1.6129032258064515</v>
      </c>
      <c r="F16" s="106">
        <v>9.67741935483871</v>
      </c>
      <c r="G16" s="106">
        <v>60.752688172043015</v>
      </c>
      <c r="H16" s="106">
        <v>16.129032258064516</v>
      </c>
      <c r="I16" s="106">
        <v>4.838709677419355</v>
      </c>
      <c r="J16" s="107">
        <v>6.9892473118279561</v>
      </c>
      <c r="K16" s="215"/>
      <c r="L16" s="117">
        <f t="shared" si="0"/>
        <v>11.290322580645162</v>
      </c>
      <c r="M16" s="107">
        <f t="shared" si="1"/>
        <v>20.967741935483872</v>
      </c>
      <c r="N16" s="272"/>
      <c r="O16" s="75"/>
      <c r="P16" s="75"/>
      <c r="Q16" s="75"/>
      <c r="R16" s="75"/>
    </row>
    <row r="17" spans="1:18" s="57" customFormat="1" ht="13.5" customHeight="1" x14ac:dyDescent="0.15">
      <c r="A17" s="263"/>
      <c r="B17" s="56" t="s">
        <v>43</v>
      </c>
      <c r="D17" s="190">
        <v>84</v>
      </c>
      <c r="E17" s="108">
        <v>1</v>
      </c>
      <c r="F17" s="109">
        <v>7</v>
      </c>
      <c r="G17" s="109">
        <v>40</v>
      </c>
      <c r="H17" s="109">
        <v>15</v>
      </c>
      <c r="I17" s="109">
        <v>12</v>
      </c>
      <c r="J17" s="110">
        <v>9</v>
      </c>
      <c r="K17" s="214"/>
      <c r="L17" s="118">
        <f t="shared" si="0"/>
        <v>8</v>
      </c>
      <c r="M17" s="110">
        <f t="shared" si="1"/>
        <v>27</v>
      </c>
      <c r="N17" s="273">
        <f t="shared" ref="N17" si="7">SUMPRODUCT(E$3:I$3,E17:I17)/SUM(E17:I17)</f>
        <v>2.6</v>
      </c>
    </row>
    <row r="18" spans="1:18" ht="13.5" customHeight="1" thickBot="1" x14ac:dyDescent="0.2">
      <c r="A18" s="264"/>
      <c r="B18" s="148"/>
      <c r="C18" s="18"/>
      <c r="D18" s="192"/>
      <c r="E18" s="111">
        <v>1.1904761904761905</v>
      </c>
      <c r="F18" s="112">
        <v>8.3333333333333321</v>
      </c>
      <c r="G18" s="112">
        <v>47.619047619047613</v>
      </c>
      <c r="H18" s="112">
        <v>17.857142857142858</v>
      </c>
      <c r="I18" s="112">
        <v>14.285714285714285</v>
      </c>
      <c r="J18" s="113">
        <v>10.714285714285714</v>
      </c>
      <c r="K18" s="215"/>
      <c r="L18" s="119">
        <f t="shared" si="0"/>
        <v>9.5238095238095219</v>
      </c>
      <c r="M18" s="113">
        <f t="shared" si="1"/>
        <v>32.142857142857139</v>
      </c>
      <c r="N18" s="271"/>
      <c r="O18" s="75"/>
      <c r="P18" s="75"/>
      <c r="Q18" s="75"/>
      <c r="R18" s="75"/>
    </row>
    <row r="19" spans="1:18" s="57" customFormat="1" ht="13.5" customHeight="1" x14ac:dyDescent="0.15">
      <c r="A19" s="265" t="s">
        <v>0</v>
      </c>
      <c r="B19" s="55" t="s">
        <v>1</v>
      </c>
      <c r="C19" s="217"/>
      <c r="D19" s="193">
        <v>993</v>
      </c>
      <c r="E19" s="102">
        <v>16</v>
      </c>
      <c r="F19" s="103">
        <v>95</v>
      </c>
      <c r="G19" s="103">
        <v>556</v>
      </c>
      <c r="H19" s="103">
        <v>180</v>
      </c>
      <c r="I19" s="103">
        <v>72</v>
      </c>
      <c r="J19" s="104">
        <v>74</v>
      </c>
      <c r="K19" s="214"/>
      <c r="L19" s="116">
        <f t="shared" si="0"/>
        <v>111</v>
      </c>
      <c r="M19" s="104">
        <f t="shared" si="1"/>
        <v>252</v>
      </c>
      <c r="N19" s="270">
        <f t="shared" ref="N19" si="8">SUMPRODUCT(E$3:I$3,E19:I19)/SUM(E19:I19)</f>
        <v>2.7856365614798695</v>
      </c>
    </row>
    <row r="20" spans="1:18" ht="13.5" customHeight="1" x14ac:dyDescent="0.15">
      <c r="A20" s="263"/>
      <c r="B20" s="56"/>
      <c r="C20" s="218"/>
      <c r="D20" s="191"/>
      <c r="E20" s="219">
        <v>1.6112789526686808</v>
      </c>
      <c r="F20" s="220">
        <v>9.5669687814702922</v>
      </c>
      <c r="G20" s="220">
        <v>55.991943605236663</v>
      </c>
      <c r="H20" s="220">
        <v>18.126888217522659</v>
      </c>
      <c r="I20" s="220">
        <v>7.2507552870090644</v>
      </c>
      <c r="J20" s="221">
        <v>7.4521651560926481</v>
      </c>
      <c r="K20" s="215"/>
      <c r="L20" s="117">
        <f t="shared" si="0"/>
        <v>11.178247734138973</v>
      </c>
      <c r="M20" s="107">
        <f t="shared" si="1"/>
        <v>25.377643504531722</v>
      </c>
      <c r="N20" s="272"/>
      <c r="O20" s="75"/>
      <c r="P20" s="75"/>
      <c r="Q20" s="75"/>
      <c r="R20" s="75"/>
    </row>
    <row r="21" spans="1:18" s="57" customFormat="1" ht="13.5" customHeight="1" x14ac:dyDescent="0.15">
      <c r="A21" s="263"/>
      <c r="B21" s="149" t="s">
        <v>2</v>
      </c>
      <c r="C21" s="229"/>
      <c r="D21" s="206">
        <v>1427</v>
      </c>
      <c r="E21" s="230">
        <v>23</v>
      </c>
      <c r="F21" s="231">
        <v>142</v>
      </c>
      <c r="G21" s="231">
        <v>778</v>
      </c>
      <c r="H21" s="231">
        <v>252</v>
      </c>
      <c r="I21" s="231">
        <v>88</v>
      </c>
      <c r="J21" s="232">
        <v>144</v>
      </c>
      <c r="K21" s="214"/>
      <c r="L21" s="118">
        <f t="shared" si="0"/>
        <v>165</v>
      </c>
      <c r="M21" s="110">
        <f t="shared" si="1"/>
        <v>340</v>
      </c>
      <c r="N21" s="273">
        <f t="shared" ref="N21" si="9">SUMPRODUCT(E$3:I$3,E21:I21)/SUM(E21:I21)</f>
        <v>2.8129384255650818</v>
      </c>
    </row>
    <row r="22" spans="1:18" ht="13.5" customHeight="1" x14ac:dyDescent="0.15">
      <c r="A22" s="263"/>
      <c r="B22" s="148"/>
      <c r="C22" s="17"/>
      <c r="D22" s="197"/>
      <c r="E22" s="105">
        <v>1.6117729502452698</v>
      </c>
      <c r="F22" s="106">
        <v>9.950946040644709</v>
      </c>
      <c r="G22" s="106">
        <v>54.519971969166079</v>
      </c>
      <c r="H22" s="106">
        <v>17.659425367904696</v>
      </c>
      <c r="I22" s="106">
        <v>6.1667834618079889</v>
      </c>
      <c r="J22" s="107">
        <v>10.091100210231255</v>
      </c>
      <c r="K22" s="213"/>
      <c r="L22" s="117">
        <f t="shared" si="0"/>
        <v>11.562718990889978</v>
      </c>
      <c r="M22" s="107">
        <f t="shared" si="1"/>
        <v>23.826208829712684</v>
      </c>
      <c r="N22" s="272"/>
      <c r="O22" s="75"/>
      <c r="P22" s="75"/>
      <c r="Q22" s="75"/>
      <c r="R22" s="75"/>
    </row>
    <row r="23" spans="1:18" s="57" customFormat="1" ht="13.5" customHeight="1" x14ac:dyDescent="0.15">
      <c r="A23" s="263"/>
      <c r="B23" s="56" t="s">
        <v>46</v>
      </c>
      <c r="D23" s="190">
        <v>35</v>
      </c>
      <c r="E23" s="108">
        <v>0</v>
      </c>
      <c r="F23" s="109">
        <v>3</v>
      </c>
      <c r="G23" s="109">
        <v>19</v>
      </c>
      <c r="H23" s="109">
        <v>6</v>
      </c>
      <c r="I23" s="109">
        <v>1</v>
      </c>
      <c r="J23" s="110">
        <v>6</v>
      </c>
      <c r="K23" s="128"/>
      <c r="L23" s="118">
        <f t="shared" si="0"/>
        <v>3</v>
      </c>
      <c r="M23" s="110">
        <f t="shared" si="1"/>
        <v>7</v>
      </c>
      <c r="N23" s="273">
        <f t="shared" ref="N23" si="10">SUMPRODUCT(E$3:I$3,E23:I23)/SUM(E23:I23)</f>
        <v>2.8275862068965516</v>
      </c>
    </row>
    <row r="24" spans="1:18" ht="13.5" customHeight="1" thickBot="1" x14ac:dyDescent="0.2">
      <c r="A24" s="264"/>
      <c r="B24" s="148"/>
      <c r="C24" s="18"/>
      <c r="D24" s="192"/>
      <c r="E24" s="111">
        <v>0</v>
      </c>
      <c r="F24" s="112">
        <v>8.5714285714285712</v>
      </c>
      <c r="G24" s="112">
        <v>54.285714285714285</v>
      </c>
      <c r="H24" s="112">
        <v>17.142857142857142</v>
      </c>
      <c r="I24" s="112">
        <v>2.8571428571428572</v>
      </c>
      <c r="J24" s="113">
        <v>17.142857142857142</v>
      </c>
      <c r="K24" s="213"/>
      <c r="L24" s="119">
        <f t="shared" si="0"/>
        <v>8.5714285714285712</v>
      </c>
      <c r="M24" s="113">
        <f t="shared" si="1"/>
        <v>20</v>
      </c>
      <c r="N24" s="271"/>
      <c r="O24" s="75"/>
      <c r="P24" s="75"/>
      <c r="Q24" s="75"/>
      <c r="R24" s="75"/>
    </row>
    <row r="25" spans="1:18" s="57" customFormat="1" ht="13.5" customHeight="1" x14ac:dyDescent="0.15">
      <c r="A25" s="265" t="s">
        <v>44</v>
      </c>
      <c r="B25" s="55" t="s">
        <v>3</v>
      </c>
      <c r="C25" s="60"/>
      <c r="D25" s="193">
        <v>119</v>
      </c>
      <c r="E25" s="102">
        <v>11</v>
      </c>
      <c r="F25" s="103">
        <v>13</v>
      </c>
      <c r="G25" s="103">
        <v>69</v>
      </c>
      <c r="H25" s="103">
        <v>16</v>
      </c>
      <c r="I25" s="103">
        <v>10</v>
      </c>
      <c r="J25" s="104">
        <v>0</v>
      </c>
      <c r="K25" s="128"/>
      <c r="L25" s="116">
        <f t="shared" si="0"/>
        <v>24</v>
      </c>
      <c r="M25" s="104">
        <f t="shared" si="1"/>
        <v>26</v>
      </c>
      <c r="N25" s="270">
        <f t="shared" ref="N25" si="11">SUMPRODUCT(E$3:I$3,E25:I25)/SUM(E25:I25)</f>
        <v>2.9915966386554622</v>
      </c>
    </row>
    <row r="26" spans="1:18" ht="13.5" customHeight="1" x14ac:dyDescent="0.15">
      <c r="A26" s="263"/>
      <c r="B26" s="56"/>
      <c r="D26" s="191"/>
      <c r="E26" s="219">
        <v>9.2436974789915975</v>
      </c>
      <c r="F26" s="220">
        <v>10.92436974789916</v>
      </c>
      <c r="G26" s="220">
        <v>57.983193277310932</v>
      </c>
      <c r="H26" s="220">
        <v>13.445378151260504</v>
      </c>
      <c r="I26" s="220">
        <v>8.4033613445378155</v>
      </c>
      <c r="J26" s="221">
        <v>0</v>
      </c>
      <c r="K26" s="213"/>
      <c r="L26" s="117">
        <f t="shared" si="0"/>
        <v>20.168067226890756</v>
      </c>
      <c r="M26" s="107">
        <f t="shared" si="1"/>
        <v>21.84873949579832</v>
      </c>
      <c r="N26" s="272"/>
      <c r="O26" s="75"/>
      <c r="P26" s="75"/>
      <c r="Q26" s="75"/>
      <c r="R26" s="75"/>
    </row>
    <row r="27" spans="1:18" s="57" customFormat="1" ht="13.5" customHeight="1" x14ac:dyDescent="0.15">
      <c r="A27" s="263"/>
      <c r="B27" s="149" t="s">
        <v>4</v>
      </c>
      <c r="C27" s="229"/>
      <c r="D27" s="206">
        <v>208</v>
      </c>
      <c r="E27" s="230">
        <v>4</v>
      </c>
      <c r="F27" s="231">
        <v>39</v>
      </c>
      <c r="G27" s="231">
        <v>101</v>
      </c>
      <c r="H27" s="231">
        <v>33</v>
      </c>
      <c r="I27" s="231">
        <v>27</v>
      </c>
      <c r="J27" s="232">
        <v>4</v>
      </c>
      <c r="K27" s="128"/>
      <c r="L27" s="118">
        <f t="shared" si="0"/>
        <v>43</v>
      </c>
      <c r="M27" s="110">
        <f t="shared" si="1"/>
        <v>60</v>
      </c>
      <c r="N27" s="273">
        <f t="shared" ref="N27" si="12">SUMPRODUCT(E$3:I$3,E27:I27)/SUM(E27:I27)</f>
        <v>2.8039215686274508</v>
      </c>
    </row>
    <row r="28" spans="1:18" ht="13.5" customHeight="1" x14ac:dyDescent="0.15">
      <c r="A28" s="263"/>
      <c r="B28" s="56"/>
      <c r="D28" s="191"/>
      <c r="E28" s="219">
        <v>1.9230769230769231</v>
      </c>
      <c r="F28" s="220">
        <v>18.75</v>
      </c>
      <c r="G28" s="220">
        <v>48.557692307692307</v>
      </c>
      <c r="H28" s="220">
        <v>15.865384615384615</v>
      </c>
      <c r="I28" s="220">
        <v>12.980769230769232</v>
      </c>
      <c r="J28" s="221">
        <v>1.9230769230769231</v>
      </c>
      <c r="K28" s="213"/>
      <c r="L28" s="117">
        <f t="shared" si="0"/>
        <v>20.673076923076923</v>
      </c>
      <c r="M28" s="107">
        <f t="shared" si="1"/>
        <v>28.846153846153847</v>
      </c>
      <c r="N28" s="272"/>
      <c r="O28" s="75"/>
      <c r="P28" s="75"/>
      <c r="Q28" s="75"/>
      <c r="R28" s="75"/>
    </row>
    <row r="29" spans="1:18" s="57" customFormat="1" ht="13.5" customHeight="1" x14ac:dyDescent="0.15">
      <c r="A29" s="263"/>
      <c r="B29" s="149" t="s">
        <v>5</v>
      </c>
      <c r="C29" s="229"/>
      <c r="D29" s="206">
        <v>358</v>
      </c>
      <c r="E29" s="230">
        <v>7</v>
      </c>
      <c r="F29" s="231">
        <v>54</v>
      </c>
      <c r="G29" s="231">
        <v>188</v>
      </c>
      <c r="H29" s="231">
        <v>75</v>
      </c>
      <c r="I29" s="231">
        <v>28</v>
      </c>
      <c r="J29" s="232">
        <v>6</v>
      </c>
      <c r="K29" s="128"/>
      <c r="L29" s="118">
        <f t="shared" si="0"/>
        <v>61</v>
      </c>
      <c r="M29" s="110">
        <f t="shared" si="1"/>
        <v>103</v>
      </c>
      <c r="N29" s="273">
        <f t="shared" ref="N29" si="13">SUMPRODUCT(E$3:I$3,E29:I29)/SUM(E29:I29)</f>
        <v>2.8210227272727271</v>
      </c>
    </row>
    <row r="30" spans="1:18" ht="13.5" customHeight="1" x14ac:dyDescent="0.15">
      <c r="A30" s="263"/>
      <c r="B30" s="148"/>
      <c r="C30" s="17"/>
      <c r="D30" s="197"/>
      <c r="E30" s="105">
        <v>1.9553072625698324</v>
      </c>
      <c r="F30" s="106">
        <v>15.083798882681565</v>
      </c>
      <c r="G30" s="106">
        <v>52.513966480446925</v>
      </c>
      <c r="H30" s="106">
        <v>20.949720670391063</v>
      </c>
      <c r="I30" s="106">
        <v>7.8212290502793298</v>
      </c>
      <c r="J30" s="107">
        <v>1.6759776536312849</v>
      </c>
      <c r="K30" s="213"/>
      <c r="L30" s="117">
        <f t="shared" si="0"/>
        <v>17.039106145251399</v>
      </c>
      <c r="M30" s="107">
        <f t="shared" si="1"/>
        <v>28.770949720670394</v>
      </c>
      <c r="N30" s="272"/>
      <c r="O30" s="75"/>
      <c r="P30" s="75"/>
      <c r="Q30" s="75"/>
      <c r="R30" s="75"/>
    </row>
    <row r="31" spans="1:18" s="57" customFormat="1" ht="13.5" customHeight="1" x14ac:dyDescent="0.15">
      <c r="A31" s="263"/>
      <c r="B31" s="149" t="s">
        <v>6</v>
      </c>
      <c r="C31" s="229"/>
      <c r="D31" s="206">
        <v>457</v>
      </c>
      <c r="E31" s="230">
        <v>8</v>
      </c>
      <c r="F31" s="231">
        <v>42</v>
      </c>
      <c r="G31" s="231">
        <v>274</v>
      </c>
      <c r="H31" s="231">
        <v>90</v>
      </c>
      <c r="I31" s="231">
        <v>33</v>
      </c>
      <c r="J31" s="232">
        <v>10</v>
      </c>
      <c r="K31" s="128"/>
      <c r="L31" s="118">
        <f t="shared" si="0"/>
        <v>50</v>
      </c>
      <c r="M31" s="110">
        <f t="shared" si="1"/>
        <v>123</v>
      </c>
      <c r="N31" s="273">
        <f t="shared" ref="N31" si="14">SUMPRODUCT(E$3:I$3,E31:I31)/SUM(E31:I31)</f>
        <v>2.7807606263982101</v>
      </c>
    </row>
    <row r="32" spans="1:18" ht="13.5" customHeight="1" x14ac:dyDescent="0.15">
      <c r="A32" s="263"/>
      <c r="B32" s="148"/>
      <c r="C32" s="17"/>
      <c r="D32" s="197"/>
      <c r="E32" s="105">
        <v>1.7505470459518599</v>
      </c>
      <c r="F32" s="106">
        <v>9.1903719912472646</v>
      </c>
      <c r="G32" s="106">
        <v>59.956236323851208</v>
      </c>
      <c r="H32" s="106">
        <v>19.693654266958426</v>
      </c>
      <c r="I32" s="106">
        <v>7.2210065645514225</v>
      </c>
      <c r="J32" s="107">
        <v>2.1881838074398248</v>
      </c>
      <c r="K32" s="213"/>
      <c r="L32" s="117">
        <f t="shared" si="0"/>
        <v>10.940919037199125</v>
      </c>
      <c r="M32" s="107">
        <f t="shared" si="1"/>
        <v>26.914660831509849</v>
      </c>
      <c r="N32" s="272"/>
      <c r="O32" s="75"/>
      <c r="P32" s="75"/>
      <c r="Q32" s="75"/>
      <c r="R32" s="75"/>
    </row>
    <row r="33" spans="1:18" s="57" customFormat="1" ht="13.5" customHeight="1" x14ac:dyDescent="0.15">
      <c r="A33" s="263"/>
      <c r="B33" s="149" t="s">
        <v>7</v>
      </c>
      <c r="C33" s="229"/>
      <c r="D33" s="206">
        <v>531</v>
      </c>
      <c r="E33" s="230">
        <v>6</v>
      </c>
      <c r="F33" s="231">
        <v>28</v>
      </c>
      <c r="G33" s="231">
        <v>335</v>
      </c>
      <c r="H33" s="231">
        <v>116</v>
      </c>
      <c r="I33" s="231">
        <v>19</v>
      </c>
      <c r="J33" s="232">
        <v>27</v>
      </c>
      <c r="K33" s="128"/>
      <c r="L33" s="118">
        <f t="shared" si="0"/>
        <v>34</v>
      </c>
      <c r="M33" s="110">
        <f t="shared" si="1"/>
        <v>135</v>
      </c>
      <c r="N33" s="273">
        <f t="shared" ref="N33" si="15">SUMPRODUCT(E$3:I$3,E33:I33)/SUM(E33:I33)</f>
        <v>2.7738095238095237</v>
      </c>
    </row>
    <row r="34" spans="1:18" ht="13.5" customHeight="1" x14ac:dyDescent="0.15">
      <c r="A34" s="263"/>
      <c r="B34" s="148"/>
      <c r="C34" s="17"/>
      <c r="D34" s="197"/>
      <c r="E34" s="105">
        <v>1.1299435028248588</v>
      </c>
      <c r="F34" s="106">
        <v>5.2730696798493408</v>
      </c>
      <c r="G34" s="106">
        <v>63.088512241054616</v>
      </c>
      <c r="H34" s="106">
        <v>21.84557438794727</v>
      </c>
      <c r="I34" s="106">
        <v>3.5781544256120528</v>
      </c>
      <c r="J34" s="107">
        <v>5.0847457627118651</v>
      </c>
      <c r="K34" s="213"/>
      <c r="L34" s="117">
        <f t="shared" si="0"/>
        <v>6.4030131826741998</v>
      </c>
      <c r="M34" s="107">
        <f t="shared" si="1"/>
        <v>25.423728813559322</v>
      </c>
      <c r="N34" s="272"/>
      <c r="O34" s="75"/>
      <c r="P34" s="75"/>
      <c r="Q34" s="75"/>
      <c r="R34" s="75"/>
    </row>
    <row r="35" spans="1:18" s="57" customFormat="1" ht="13.5" customHeight="1" x14ac:dyDescent="0.15">
      <c r="A35" s="263"/>
      <c r="B35" s="149" t="s">
        <v>45</v>
      </c>
      <c r="C35" s="229"/>
      <c r="D35" s="207">
        <v>750</v>
      </c>
      <c r="E35" s="230">
        <v>3</v>
      </c>
      <c r="F35" s="231">
        <v>63</v>
      </c>
      <c r="G35" s="231">
        <v>368</v>
      </c>
      <c r="H35" s="231">
        <v>102</v>
      </c>
      <c r="I35" s="231">
        <v>43</v>
      </c>
      <c r="J35" s="232">
        <v>171</v>
      </c>
      <c r="K35" s="128"/>
      <c r="L35" s="118">
        <f t="shared" si="0"/>
        <v>66</v>
      </c>
      <c r="M35" s="110">
        <f t="shared" si="1"/>
        <v>145</v>
      </c>
      <c r="N35" s="273">
        <f t="shared" ref="N35" si="16">SUMPRODUCT(E$3:I$3,E35:I35)/SUM(E35:I35)</f>
        <v>2.7944732297063903</v>
      </c>
    </row>
    <row r="36" spans="1:18" ht="13.5" customHeight="1" x14ac:dyDescent="0.15">
      <c r="A36" s="263"/>
      <c r="B36" s="148"/>
      <c r="C36" s="17"/>
      <c r="D36" s="197"/>
      <c r="E36" s="105">
        <v>0.4</v>
      </c>
      <c r="F36" s="106">
        <v>8.4</v>
      </c>
      <c r="G36" s="106">
        <v>49.066666666666663</v>
      </c>
      <c r="H36" s="106">
        <v>13.600000000000001</v>
      </c>
      <c r="I36" s="106">
        <v>5.7333333333333334</v>
      </c>
      <c r="J36" s="107">
        <v>22.8</v>
      </c>
      <c r="K36" s="213"/>
      <c r="L36" s="117">
        <f t="shared" si="0"/>
        <v>8.8000000000000007</v>
      </c>
      <c r="M36" s="107">
        <f t="shared" si="1"/>
        <v>19.333333333333336</v>
      </c>
      <c r="N36" s="272"/>
      <c r="O36" s="75"/>
      <c r="P36" s="75"/>
      <c r="Q36" s="75"/>
      <c r="R36" s="75"/>
    </row>
    <row r="37" spans="1:18" s="57" customFormat="1" ht="13.5" customHeight="1" x14ac:dyDescent="0.15">
      <c r="A37" s="263"/>
      <c r="B37" s="149" t="s">
        <v>46</v>
      </c>
      <c r="D37" s="207">
        <v>32</v>
      </c>
      <c r="E37" s="108">
        <v>0</v>
      </c>
      <c r="F37" s="109">
        <v>1</v>
      </c>
      <c r="G37" s="109">
        <v>18</v>
      </c>
      <c r="H37" s="109">
        <v>6</v>
      </c>
      <c r="I37" s="109">
        <v>1</v>
      </c>
      <c r="J37" s="110">
        <v>6</v>
      </c>
      <c r="K37" s="128"/>
      <c r="L37" s="118">
        <f t="shared" si="0"/>
        <v>1</v>
      </c>
      <c r="M37" s="110">
        <f t="shared" si="1"/>
        <v>7</v>
      </c>
      <c r="N37" s="273">
        <f t="shared" ref="N37" si="17">SUMPRODUCT(E$3:I$3,E37:I37)/SUM(E37:I37)</f>
        <v>2.7307692307692308</v>
      </c>
    </row>
    <row r="38" spans="1:18" ht="13.5" customHeight="1" thickBot="1" x14ac:dyDescent="0.2">
      <c r="A38" s="263"/>
      <c r="B38" s="56"/>
      <c r="D38" s="192"/>
      <c r="E38" s="111">
        <v>0</v>
      </c>
      <c r="F38" s="112">
        <v>3.125</v>
      </c>
      <c r="G38" s="112">
        <v>56.25</v>
      </c>
      <c r="H38" s="112">
        <v>18.75</v>
      </c>
      <c r="I38" s="112">
        <v>3.125</v>
      </c>
      <c r="J38" s="113">
        <v>18.75</v>
      </c>
      <c r="K38" s="213"/>
      <c r="L38" s="119">
        <f t="shared" si="0"/>
        <v>3.125</v>
      </c>
      <c r="M38" s="113">
        <f t="shared" si="1"/>
        <v>21.875</v>
      </c>
      <c r="N38" s="271"/>
      <c r="O38" s="75"/>
      <c r="P38" s="75"/>
      <c r="Q38" s="75"/>
      <c r="R38" s="75"/>
    </row>
    <row r="39" spans="1:18" s="57" customFormat="1" ht="13.5" customHeight="1" x14ac:dyDescent="0.15">
      <c r="A39" s="265" t="s">
        <v>47</v>
      </c>
      <c r="B39" s="55" t="s">
        <v>49</v>
      </c>
      <c r="C39" s="217"/>
      <c r="D39" s="193">
        <v>365</v>
      </c>
      <c r="E39" s="108">
        <v>10</v>
      </c>
      <c r="F39" s="109">
        <v>25</v>
      </c>
      <c r="G39" s="109">
        <v>237</v>
      </c>
      <c r="H39" s="109">
        <v>48</v>
      </c>
      <c r="I39" s="109">
        <v>33</v>
      </c>
      <c r="J39" s="110">
        <v>12</v>
      </c>
      <c r="K39" s="128"/>
      <c r="L39" s="118">
        <f t="shared" si="0"/>
        <v>35</v>
      </c>
      <c r="M39" s="110">
        <f t="shared" si="1"/>
        <v>81</v>
      </c>
      <c r="N39" s="270">
        <f t="shared" ref="N39" si="18">SUMPRODUCT(E$3:I$3,E39:I39)/SUM(E39:I39)</f>
        <v>2.8045325779036827</v>
      </c>
    </row>
    <row r="40" spans="1:18" ht="13.5" customHeight="1" x14ac:dyDescent="0.15">
      <c r="A40" s="263"/>
      <c r="B40" s="56"/>
      <c r="C40" s="218"/>
      <c r="D40" s="191"/>
      <c r="E40" s="219">
        <v>2.7397260273972601</v>
      </c>
      <c r="F40" s="220">
        <v>6.8493150684931505</v>
      </c>
      <c r="G40" s="220">
        <v>64.93150684931507</v>
      </c>
      <c r="H40" s="220">
        <v>13.150684931506849</v>
      </c>
      <c r="I40" s="220">
        <v>9.0410958904109595</v>
      </c>
      <c r="J40" s="221">
        <v>3.2876712328767121</v>
      </c>
      <c r="K40" s="213"/>
      <c r="L40" s="117">
        <f t="shared" si="0"/>
        <v>9.5890410958904102</v>
      </c>
      <c r="M40" s="107">
        <f t="shared" si="1"/>
        <v>22.19178082191781</v>
      </c>
      <c r="N40" s="272"/>
      <c r="O40" s="75"/>
      <c r="P40" s="75"/>
      <c r="Q40" s="75"/>
      <c r="R40" s="75"/>
    </row>
    <row r="41" spans="1:18" s="57" customFormat="1" ht="13.5" customHeight="1" x14ac:dyDescent="0.15">
      <c r="A41" s="263"/>
      <c r="B41" s="149" t="s">
        <v>51</v>
      </c>
      <c r="C41" s="246"/>
      <c r="D41" s="206">
        <v>1728</v>
      </c>
      <c r="E41" s="230">
        <v>24</v>
      </c>
      <c r="F41" s="231">
        <v>193</v>
      </c>
      <c r="G41" s="231">
        <v>934</v>
      </c>
      <c r="H41" s="231">
        <v>323</v>
      </c>
      <c r="I41" s="231">
        <v>103</v>
      </c>
      <c r="J41" s="232">
        <v>151</v>
      </c>
      <c r="K41" s="128"/>
      <c r="L41" s="118">
        <f t="shared" si="0"/>
        <v>217</v>
      </c>
      <c r="M41" s="110">
        <f t="shared" si="1"/>
        <v>426</v>
      </c>
      <c r="N41" s="273">
        <f t="shared" ref="N41" si="19">SUMPRODUCT(E$3:I$3,E41:I41)/SUM(E41:I41)</f>
        <v>2.8173747622067218</v>
      </c>
    </row>
    <row r="42" spans="1:18" ht="13.5" customHeight="1" x14ac:dyDescent="0.15">
      <c r="A42" s="263"/>
      <c r="B42" s="148"/>
      <c r="C42" s="243"/>
      <c r="D42" s="197"/>
      <c r="E42" s="105">
        <v>1.3888888888888888</v>
      </c>
      <c r="F42" s="106">
        <v>11.168981481481481</v>
      </c>
      <c r="G42" s="106">
        <v>54.050925925925931</v>
      </c>
      <c r="H42" s="106">
        <v>18.69212962962963</v>
      </c>
      <c r="I42" s="106">
        <v>5.9606481481481479</v>
      </c>
      <c r="J42" s="107">
        <v>8.7384259259259256</v>
      </c>
      <c r="K42" s="213"/>
      <c r="L42" s="117">
        <f t="shared" si="0"/>
        <v>12.55787037037037</v>
      </c>
      <c r="M42" s="107">
        <f t="shared" si="1"/>
        <v>24.652777777777779</v>
      </c>
      <c r="N42" s="272"/>
      <c r="O42" s="75"/>
      <c r="P42" s="75"/>
      <c r="Q42" s="75"/>
      <c r="R42" s="75"/>
    </row>
    <row r="43" spans="1:18" s="57" customFormat="1" ht="13.5" customHeight="1" x14ac:dyDescent="0.15">
      <c r="A43" s="263"/>
      <c r="B43" s="149" t="s">
        <v>52</v>
      </c>
      <c r="C43" s="246"/>
      <c r="D43" s="206">
        <v>317</v>
      </c>
      <c r="E43" s="230">
        <v>5</v>
      </c>
      <c r="F43" s="231">
        <v>21</v>
      </c>
      <c r="G43" s="231">
        <v>161</v>
      </c>
      <c r="H43" s="231">
        <v>59</v>
      </c>
      <c r="I43" s="231">
        <v>24</v>
      </c>
      <c r="J43" s="232">
        <v>47</v>
      </c>
      <c r="K43" s="128"/>
      <c r="L43" s="118">
        <f t="shared" si="0"/>
        <v>26</v>
      </c>
      <c r="M43" s="110">
        <f t="shared" si="1"/>
        <v>83</v>
      </c>
      <c r="N43" s="273">
        <f t="shared" ref="N43" si="20">SUMPRODUCT(E$3:I$3,E43:I43)/SUM(E43:I43)</f>
        <v>2.7185185185185183</v>
      </c>
    </row>
    <row r="44" spans="1:18" ht="13.5" customHeight="1" x14ac:dyDescent="0.15">
      <c r="A44" s="263"/>
      <c r="B44" s="148"/>
      <c r="C44" s="243"/>
      <c r="D44" s="197"/>
      <c r="E44" s="105">
        <v>1.5772870662460567</v>
      </c>
      <c r="F44" s="106">
        <v>6.624605678233439</v>
      </c>
      <c r="G44" s="106">
        <v>50.788643533123022</v>
      </c>
      <c r="H44" s="106">
        <v>18.611987381703472</v>
      </c>
      <c r="I44" s="106">
        <v>7.5709779179810726</v>
      </c>
      <c r="J44" s="107">
        <v>14.826498422712934</v>
      </c>
      <c r="K44" s="213"/>
      <c r="L44" s="117">
        <f t="shared" si="0"/>
        <v>8.2018927444794958</v>
      </c>
      <c r="M44" s="107">
        <f t="shared" si="1"/>
        <v>26.182965299684543</v>
      </c>
      <c r="N44" s="272"/>
      <c r="O44" s="75"/>
      <c r="P44" s="75"/>
      <c r="Q44" s="75"/>
      <c r="R44" s="75"/>
    </row>
    <row r="45" spans="1:18" s="57" customFormat="1" ht="13.5" customHeight="1" x14ac:dyDescent="0.15">
      <c r="A45" s="263"/>
      <c r="B45" s="149" t="s">
        <v>72</v>
      </c>
      <c r="C45" s="244"/>
      <c r="D45" s="190">
        <v>45</v>
      </c>
      <c r="E45" s="108">
        <v>0</v>
      </c>
      <c r="F45" s="109">
        <v>1</v>
      </c>
      <c r="G45" s="109">
        <v>21</v>
      </c>
      <c r="H45" s="109">
        <v>8</v>
      </c>
      <c r="I45" s="109">
        <v>1</v>
      </c>
      <c r="J45" s="110">
        <v>14</v>
      </c>
      <c r="K45" s="128"/>
      <c r="L45" s="118">
        <f t="shared" si="0"/>
        <v>1</v>
      </c>
      <c r="M45" s="110">
        <f t="shared" si="1"/>
        <v>9</v>
      </c>
      <c r="N45" s="273">
        <f t="shared" ref="N45" si="21">SUMPRODUCT(E$3:I$3,E45:I45)/SUM(E45:I45)</f>
        <v>2.7096774193548385</v>
      </c>
    </row>
    <row r="46" spans="1:18" ht="13.5" customHeight="1" thickBot="1" x14ac:dyDescent="0.2">
      <c r="A46" s="264"/>
      <c r="B46" s="150"/>
      <c r="C46" s="245"/>
      <c r="D46" s="192"/>
      <c r="E46" s="111">
        <v>0</v>
      </c>
      <c r="F46" s="112">
        <v>2.2222222222222223</v>
      </c>
      <c r="G46" s="112">
        <v>46.666666666666664</v>
      </c>
      <c r="H46" s="112">
        <v>17.777777777777779</v>
      </c>
      <c r="I46" s="112">
        <v>2.2222222222222223</v>
      </c>
      <c r="J46" s="113">
        <v>31.111111111111111</v>
      </c>
      <c r="K46" s="213"/>
      <c r="L46" s="119">
        <f t="shared" si="0"/>
        <v>2.2222222222222223</v>
      </c>
      <c r="M46" s="113">
        <f t="shared" si="1"/>
        <v>20</v>
      </c>
      <c r="N46" s="271"/>
      <c r="O46" s="75"/>
      <c r="P46" s="75"/>
      <c r="Q46" s="75"/>
      <c r="R46" s="75"/>
    </row>
    <row r="47" spans="1:18" s="57" customFormat="1" ht="13.5" customHeight="1" x14ac:dyDescent="0.15">
      <c r="A47" s="265" t="s">
        <v>224</v>
      </c>
      <c r="B47" s="55" t="s">
        <v>54</v>
      </c>
      <c r="C47" s="217"/>
      <c r="D47" s="193">
        <v>95</v>
      </c>
      <c r="E47" s="108">
        <v>8</v>
      </c>
      <c r="F47" s="109">
        <v>7</v>
      </c>
      <c r="G47" s="109">
        <v>58</v>
      </c>
      <c r="H47" s="109">
        <v>14</v>
      </c>
      <c r="I47" s="109">
        <v>8</v>
      </c>
      <c r="J47" s="110">
        <v>0</v>
      </c>
      <c r="K47" s="128"/>
      <c r="L47" s="118">
        <f t="shared" si="0"/>
        <v>15</v>
      </c>
      <c r="M47" s="110">
        <f t="shared" si="1"/>
        <v>22</v>
      </c>
      <c r="N47" s="270">
        <f t="shared" ref="N47" si="22">SUMPRODUCT(E$3:I$3,E47:I47)/SUM(E47:I47)</f>
        <v>2.9263157894736844</v>
      </c>
    </row>
    <row r="48" spans="1:18" ht="13.5" customHeight="1" x14ac:dyDescent="0.15">
      <c r="A48" s="263"/>
      <c r="B48" s="56"/>
      <c r="C48" s="218"/>
      <c r="D48" s="191"/>
      <c r="E48" s="219">
        <v>8.4210526315789469</v>
      </c>
      <c r="F48" s="220">
        <v>7.3684210526315779</v>
      </c>
      <c r="G48" s="220">
        <v>61.05263157894737</v>
      </c>
      <c r="H48" s="220">
        <v>14.736842105263156</v>
      </c>
      <c r="I48" s="220">
        <v>8.4210526315789469</v>
      </c>
      <c r="J48" s="221">
        <v>0</v>
      </c>
      <c r="K48" s="213"/>
      <c r="L48" s="117">
        <f t="shared" si="0"/>
        <v>15.789473684210524</v>
      </c>
      <c r="M48" s="107">
        <f t="shared" si="1"/>
        <v>23.157894736842103</v>
      </c>
      <c r="N48" s="272"/>
      <c r="O48" s="75"/>
      <c r="P48" s="75"/>
      <c r="Q48" s="75"/>
      <c r="R48" s="75"/>
    </row>
    <row r="49" spans="1:18" s="57" customFormat="1" ht="13.5" customHeight="1" x14ac:dyDescent="0.15">
      <c r="A49" s="263"/>
      <c r="B49" s="149" t="s">
        <v>393</v>
      </c>
      <c r="C49" s="246"/>
      <c r="D49" s="206">
        <v>332</v>
      </c>
      <c r="E49" s="230">
        <v>1</v>
      </c>
      <c r="F49" s="231">
        <v>19</v>
      </c>
      <c r="G49" s="231">
        <v>219</v>
      </c>
      <c r="H49" s="231">
        <v>48</v>
      </c>
      <c r="I49" s="231">
        <v>33</v>
      </c>
      <c r="J49" s="232">
        <v>12</v>
      </c>
      <c r="K49" s="128"/>
      <c r="L49" s="118">
        <f t="shared" si="0"/>
        <v>20</v>
      </c>
      <c r="M49" s="110">
        <f t="shared" si="1"/>
        <v>81</v>
      </c>
      <c r="N49" s="273">
        <f t="shared" ref="N49" si="23">SUMPRODUCT(E$3:I$3,E49:I49)/SUM(E49:I49)</f>
        <v>2.7093750000000001</v>
      </c>
    </row>
    <row r="50" spans="1:18" ht="13.5" customHeight="1" x14ac:dyDescent="0.15">
      <c r="A50" s="263"/>
      <c r="B50" s="148"/>
      <c r="C50" s="243"/>
      <c r="D50" s="197"/>
      <c r="E50" s="105">
        <v>0.30120481927710846</v>
      </c>
      <c r="F50" s="106">
        <v>5.7228915662650603</v>
      </c>
      <c r="G50" s="106">
        <v>65.963855421686745</v>
      </c>
      <c r="H50" s="106">
        <v>14.457831325301203</v>
      </c>
      <c r="I50" s="106">
        <v>9.9397590361445776</v>
      </c>
      <c r="J50" s="107">
        <v>3.6144578313253009</v>
      </c>
      <c r="K50" s="213"/>
      <c r="L50" s="117">
        <f t="shared" si="0"/>
        <v>6.024096385542169</v>
      </c>
      <c r="M50" s="107">
        <f t="shared" si="1"/>
        <v>24.397590361445779</v>
      </c>
      <c r="N50" s="272"/>
      <c r="O50" s="75"/>
      <c r="P50" s="75"/>
      <c r="Q50" s="75"/>
      <c r="R50" s="75"/>
    </row>
    <row r="51" spans="1:18" s="57" customFormat="1" ht="13.5" customHeight="1" x14ac:dyDescent="0.15">
      <c r="A51" s="263"/>
      <c r="B51" s="149" t="s">
        <v>56</v>
      </c>
      <c r="C51" s="246"/>
      <c r="D51" s="206">
        <v>216</v>
      </c>
      <c r="E51" s="230">
        <v>1</v>
      </c>
      <c r="F51" s="231">
        <v>10</v>
      </c>
      <c r="G51" s="231">
        <v>150</v>
      </c>
      <c r="H51" s="231">
        <v>37</v>
      </c>
      <c r="I51" s="231">
        <v>13</v>
      </c>
      <c r="J51" s="232">
        <v>5</v>
      </c>
      <c r="K51" s="128"/>
      <c r="L51" s="118">
        <f t="shared" si="0"/>
        <v>11</v>
      </c>
      <c r="M51" s="110">
        <f t="shared" si="1"/>
        <v>50</v>
      </c>
      <c r="N51" s="273">
        <f t="shared" ref="N51" si="24">SUMPRODUCT(E$3:I$3,E51:I51)/SUM(E51:I51)</f>
        <v>2.7582938388625591</v>
      </c>
    </row>
    <row r="52" spans="1:18" ht="13.5" customHeight="1" x14ac:dyDescent="0.15">
      <c r="A52" s="263"/>
      <c r="B52" s="148"/>
      <c r="C52" s="243"/>
      <c r="D52" s="197"/>
      <c r="E52" s="105">
        <v>0.46296296296296291</v>
      </c>
      <c r="F52" s="106">
        <v>4.6296296296296298</v>
      </c>
      <c r="G52" s="106">
        <v>69.444444444444443</v>
      </c>
      <c r="H52" s="106">
        <v>17.12962962962963</v>
      </c>
      <c r="I52" s="106">
        <v>6.0185185185185182</v>
      </c>
      <c r="J52" s="107">
        <v>2.3148148148148149</v>
      </c>
      <c r="K52" s="213"/>
      <c r="L52" s="117">
        <f t="shared" si="0"/>
        <v>5.0925925925925926</v>
      </c>
      <c r="M52" s="107">
        <f t="shared" si="1"/>
        <v>23.148148148148149</v>
      </c>
      <c r="N52" s="272"/>
      <c r="O52" s="75"/>
      <c r="P52" s="75"/>
      <c r="Q52" s="75"/>
      <c r="R52" s="75"/>
    </row>
    <row r="53" spans="1:18" s="57" customFormat="1" ht="13.5" customHeight="1" x14ac:dyDescent="0.15">
      <c r="A53" s="263"/>
      <c r="B53" s="149" t="s">
        <v>58</v>
      </c>
      <c r="C53" s="246"/>
      <c r="D53" s="206">
        <v>177</v>
      </c>
      <c r="E53" s="230">
        <v>8</v>
      </c>
      <c r="F53" s="231">
        <v>54</v>
      </c>
      <c r="G53" s="231">
        <v>68</v>
      </c>
      <c r="H53" s="231">
        <v>28</v>
      </c>
      <c r="I53" s="231">
        <v>17</v>
      </c>
      <c r="J53" s="232">
        <v>2</v>
      </c>
      <c r="K53" s="128"/>
      <c r="L53" s="118">
        <f t="shared" si="0"/>
        <v>62</v>
      </c>
      <c r="M53" s="110">
        <f t="shared" si="1"/>
        <v>45</v>
      </c>
      <c r="N53" s="273">
        <f t="shared" ref="N53" si="25">SUMPRODUCT(E$3:I$3,E53:I53)/SUM(E53:I53)</f>
        <v>3.0457142857142858</v>
      </c>
    </row>
    <row r="54" spans="1:18" ht="13.5" customHeight="1" x14ac:dyDescent="0.15">
      <c r="A54" s="263"/>
      <c r="B54" s="148"/>
      <c r="C54" s="243"/>
      <c r="D54" s="197"/>
      <c r="E54" s="105">
        <v>4.5197740112994351</v>
      </c>
      <c r="F54" s="106">
        <v>30.508474576271187</v>
      </c>
      <c r="G54" s="106">
        <v>38.418079096045197</v>
      </c>
      <c r="H54" s="106">
        <v>15.819209039548024</v>
      </c>
      <c r="I54" s="106">
        <v>9.6045197740112993</v>
      </c>
      <c r="J54" s="107">
        <v>1.1299435028248588</v>
      </c>
      <c r="K54" s="213"/>
      <c r="L54" s="117">
        <f t="shared" si="0"/>
        <v>35.028248587570623</v>
      </c>
      <c r="M54" s="107">
        <f t="shared" si="1"/>
        <v>25.423728813559322</v>
      </c>
      <c r="N54" s="272"/>
      <c r="O54" s="75"/>
      <c r="P54" s="75"/>
      <c r="Q54" s="75"/>
      <c r="R54" s="75"/>
    </row>
    <row r="55" spans="1:18" s="57" customFormat="1" ht="13.5" customHeight="1" x14ac:dyDescent="0.15">
      <c r="A55" s="263"/>
      <c r="B55" s="149" t="s">
        <v>60</v>
      </c>
      <c r="C55" s="246"/>
      <c r="D55" s="206">
        <v>396</v>
      </c>
      <c r="E55" s="230">
        <v>11</v>
      </c>
      <c r="F55" s="231">
        <v>67</v>
      </c>
      <c r="G55" s="231">
        <v>181</v>
      </c>
      <c r="H55" s="231">
        <v>93</v>
      </c>
      <c r="I55" s="231">
        <v>35</v>
      </c>
      <c r="J55" s="232">
        <v>9</v>
      </c>
      <c r="K55" s="128"/>
      <c r="L55" s="118">
        <f t="shared" si="0"/>
        <v>78</v>
      </c>
      <c r="M55" s="110">
        <f t="shared" si="1"/>
        <v>128</v>
      </c>
      <c r="N55" s="273">
        <f t="shared" ref="N55" si="26">SUMPRODUCT(E$3:I$3,E55:I55)/SUM(E55:I55)</f>
        <v>2.8087855297157622</v>
      </c>
    </row>
    <row r="56" spans="1:18" ht="13.5" customHeight="1" x14ac:dyDescent="0.15">
      <c r="A56" s="263"/>
      <c r="B56" s="148"/>
      <c r="C56" s="243"/>
      <c r="D56" s="197"/>
      <c r="E56" s="105">
        <v>2.7777777777777777</v>
      </c>
      <c r="F56" s="106">
        <v>16.91919191919192</v>
      </c>
      <c r="G56" s="106">
        <v>45.707070707070706</v>
      </c>
      <c r="H56" s="106">
        <v>23.484848484848484</v>
      </c>
      <c r="I56" s="106">
        <v>8.8383838383838391</v>
      </c>
      <c r="J56" s="107">
        <v>2.2727272727272729</v>
      </c>
      <c r="K56" s="213"/>
      <c r="L56" s="117">
        <f t="shared" si="0"/>
        <v>19.696969696969699</v>
      </c>
      <c r="M56" s="107">
        <f t="shared" si="1"/>
        <v>32.323232323232325</v>
      </c>
      <c r="N56" s="272"/>
      <c r="O56" s="75"/>
      <c r="P56" s="75"/>
      <c r="Q56" s="75"/>
      <c r="R56" s="75"/>
    </row>
    <row r="57" spans="1:18" s="57" customFormat="1" ht="13.5" customHeight="1" x14ac:dyDescent="0.15">
      <c r="A57" s="263"/>
      <c r="B57" s="149" t="s">
        <v>62</v>
      </c>
      <c r="C57" s="246"/>
      <c r="D57" s="206">
        <v>207</v>
      </c>
      <c r="E57" s="230">
        <v>6</v>
      </c>
      <c r="F57" s="231">
        <v>24</v>
      </c>
      <c r="G57" s="231">
        <v>107</v>
      </c>
      <c r="H57" s="231">
        <v>41</v>
      </c>
      <c r="I57" s="231">
        <v>21</v>
      </c>
      <c r="J57" s="232">
        <v>8</v>
      </c>
      <c r="K57" s="128"/>
      <c r="L57" s="118">
        <f t="shared" si="0"/>
        <v>30</v>
      </c>
      <c r="M57" s="110">
        <f t="shared" si="1"/>
        <v>62</v>
      </c>
      <c r="N57" s="273">
        <f t="shared" ref="N57" si="27">SUMPRODUCT(E$3:I$3,E57:I57)/SUM(E57:I57)</f>
        <v>2.7638190954773871</v>
      </c>
    </row>
    <row r="58" spans="1:18" ht="13.5" customHeight="1" x14ac:dyDescent="0.15">
      <c r="A58" s="263"/>
      <c r="B58" s="148"/>
      <c r="C58" s="243"/>
      <c r="D58" s="197"/>
      <c r="E58" s="105">
        <v>2.8985507246376812</v>
      </c>
      <c r="F58" s="106">
        <v>11.594202898550725</v>
      </c>
      <c r="G58" s="106">
        <v>51.690821256038646</v>
      </c>
      <c r="H58" s="106">
        <v>19.806763285024154</v>
      </c>
      <c r="I58" s="106">
        <v>10.144927536231885</v>
      </c>
      <c r="J58" s="107">
        <v>3.8647342995169081</v>
      </c>
      <c r="K58" s="213"/>
      <c r="L58" s="117">
        <f t="shared" si="0"/>
        <v>14.492753623188406</v>
      </c>
      <c r="M58" s="107">
        <f t="shared" si="1"/>
        <v>29.951690821256037</v>
      </c>
      <c r="N58" s="272"/>
      <c r="O58" s="75"/>
      <c r="P58" s="75"/>
      <c r="Q58" s="75"/>
      <c r="R58" s="75"/>
    </row>
    <row r="59" spans="1:18" s="57" customFormat="1" ht="13.5" customHeight="1" x14ac:dyDescent="0.15">
      <c r="A59" s="263"/>
      <c r="B59" s="149" t="s">
        <v>64</v>
      </c>
      <c r="C59" s="246"/>
      <c r="D59" s="207">
        <v>142</v>
      </c>
      <c r="E59" s="230">
        <v>4</v>
      </c>
      <c r="F59" s="231">
        <v>7</v>
      </c>
      <c r="G59" s="231">
        <v>71</v>
      </c>
      <c r="H59" s="231">
        <v>24</v>
      </c>
      <c r="I59" s="231">
        <v>8</v>
      </c>
      <c r="J59" s="232">
        <v>28</v>
      </c>
      <c r="K59" s="128"/>
      <c r="L59" s="118">
        <f t="shared" si="0"/>
        <v>11</v>
      </c>
      <c r="M59" s="110">
        <f t="shared" si="1"/>
        <v>32</v>
      </c>
      <c r="N59" s="273">
        <f t="shared" ref="N59" si="28">SUMPRODUCT(E$3:I$3,E59:I59)/SUM(E59:I59)</f>
        <v>2.7807017543859649</v>
      </c>
    </row>
    <row r="60" spans="1:18" ht="13.5" customHeight="1" x14ac:dyDescent="0.15">
      <c r="A60" s="263"/>
      <c r="B60" s="148"/>
      <c r="C60" s="243"/>
      <c r="D60" s="197"/>
      <c r="E60" s="105">
        <v>2.8169014084507045</v>
      </c>
      <c r="F60" s="106">
        <v>4.929577464788732</v>
      </c>
      <c r="G60" s="106">
        <v>50</v>
      </c>
      <c r="H60" s="106">
        <v>16.901408450704224</v>
      </c>
      <c r="I60" s="106">
        <v>5.6338028169014089</v>
      </c>
      <c r="J60" s="107">
        <v>19.718309859154928</v>
      </c>
      <c r="K60" s="213"/>
      <c r="L60" s="117">
        <f t="shared" si="0"/>
        <v>7.7464788732394361</v>
      </c>
      <c r="M60" s="107">
        <f t="shared" si="1"/>
        <v>22.535211267605632</v>
      </c>
      <c r="N60" s="272"/>
      <c r="O60" s="75"/>
      <c r="P60" s="75"/>
      <c r="Q60" s="75"/>
      <c r="R60" s="75"/>
    </row>
    <row r="61" spans="1:18" s="57" customFormat="1" ht="13.5" customHeight="1" x14ac:dyDescent="0.15">
      <c r="A61" s="263"/>
      <c r="B61" s="149" t="s">
        <v>66</v>
      </c>
      <c r="C61" s="246"/>
      <c r="D61" s="206">
        <v>524</v>
      </c>
      <c r="E61" s="230">
        <v>0</v>
      </c>
      <c r="F61" s="231">
        <v>38</v>
      </c>
      <c r="G61" s="231">
        <v>274</v>
      </c>
      <c r="H61" s="231">
        <v>81</v>
      </c>
      <c r="I61" s="231">
        <v>21</v>
      </c>
      <c r="J61" s="232">
        <v>110</v>
      </c>
      <c r="K61" s="128"/>
      <c r="L61" s="118">
        <f t="shared" si="0"/>
        <v>38</v>
      </c>
      <c r="M61" s="110">
        <f t="shared" si="1"/>
        <v>102</v>
      </c>
      <c r="N61" s="273">
        <f t="shared" ref="N61" si="29">SUMPRODUCT(E$3:I$3,E61:I61)/SUM(E61:I61)</f>
        <v>2.7946859903381642</v>
      </c>
    </row>
    <row r="62" spans="1:18" ht="13.5" customHeight="1" x14ac:dyDescent="0.15">
      <c r="A62" s="263"/>
      <c r="B62" s="148"/>
      <c r="C62" s="243"/>
      <c r="D62" s="197"/>
      <c r="E62" s="105">
        <v>0</v>
      </c>
      <c r="F62" s="106">
        <v>7.2519083969465647</v>
      </c>
      <c r="G62" s="106">
        <v>52.290076335877863</v>
      </c>
      <c r="H62" s="106">
        <v>15.458015267175574</v>
      </c>
      <c r="I62" s="106">
        <v>4.007633587786259</v>
      </c>
      <c r="J62" s="107">
        <v>20.992366412213741</v>
      </c>
      <c r="K62" s="213"/>
      <c r="L62" s="117">
        <f t="shared" si="0"/>
        <v>7.2519083969465647</v>
      </c>
      <c r="M62" s="107">
        <f t="shared" si="1"/>
        <v>19.465648854961835</v>
      </c>
      <c r="N62" s="272"/>
      <c r="O62" s="75"/>
      <c r="P62" s="75"/>
      <c r="Q62" s="75"/>
      <c r="R62" s="75"/>
    </row>
    <row r="63" spans="1:18" s="57" customFormat="1" ht="13.5" customHeight="1" x14ac:dyDescent="0.15">
      <c r="A63" s="263"/>
      <c r="B63" s="149" t="s">
        <v>67</v>
      </c>
      <c r="C63" s="244"/>
      <c r="D63" s="190">
        <v>543</v>
      </c>
      <c r="E63" s="108">
        <v>5</v>
      </c>
      <c r="F63" s="109">
        <v>35</v>
      </c>
      <c r="G63" s="109">
        <v>307</v>
      </c>
      <c r="H63" s="109">
        <v>108</v>
      </c>
      <c r="I63" s="109">
        <v>28</v>
      </c>
      <c r="J63" s="110">
        <v>60</v>
      </c>
      <c r="K63" s="128"/>
      <c r="L63" s="118">
        <f t="shared" si="0"/>
        <v>40</v>
      </c>
      <c r="M63" s="110">
        <f t="shared" si="1"/>
        <v>136</v>
      </c>
      <c r="N63" s="273">
        <f t="shared" ref="N63" si="30">SUMPRODUCT(E$3:I$3,E63:I63)/SUM(E63:I63)</f>
        <v>2.7536231884057969</v>
      </c>
    </row>
    <row r="64" spans="1:18" ht="13.5" customHeight="1" thickBot="1" x14ac:dyDescent="0.2">
      <c r="A64" s="264"/>
      <c r="B64" s="150"/>
      <c r="C64" s="245"/>
      <c r="D64" s="192"/>
      <c r="E64" s="111">
        <v>0.92081031307550654</v>
      </c>
      <c r="F64" s="112">
        <v>6.4456721915285451</v>
      </c>
      <c r="G64" s="112">
        <v>56.537753222836095</v>
      </c>
      <c r="H64" s="112">
        <v>19.88950276243094</v>
      </c>
      <c r="I64" s="112">
        <v>5.1565377532228363</v>
      </c>
      <c r="J64" s="113">
        <v>11.049723756906078</v>
      </c>
      <c r="K64" s="213"/>
      <c r="L64" s="119">
        <f t="shared" si="0"/>
        <v>7.3664825046040514</v>
      </c>
      <c r="M64" s="113">
        <f t="shared" si="1"/>
        <v>25.046040515653775</v>
      </c>
      <c r="N64" s="271"/>
      <c r="O64" s="75"/>
      <c r="P64" s="75"/>
      <c r="Q64" s="75"/>
      <c r="R64" s="75"/>
    </row>
    <row r="65" spans="1:18" s="57" customFormat="1" ht="13.5" customHeight="1" x14ac:dyDescent="0.15">
      <c r="A65" s="269" t="s">
        <v>73</v>
      </c>
      <c r="B65" s="55" t="s">
        <v>68</v>
      </c>
      <c r="C65" s="217"/>
      <c r="D65" s="193">
        <v>1316</v>
      </c>
      <c r="E65" s="108">
        <v>29</v>
      </c>
      <c r="F65" s="109">
        <v>136</v>
      </c>
      <c r="G65" s="109">
        <v>722</v>
      </c>
      <c r="H65" s="109">
        <v>233</v>
      </c>
      <c r="I65" s="109">
        <v>96</v>
      </c>
      <c r="J65" s="110">
        <v>100</v>
      </c>
      <c r="K65" s="128"/>
      <c r="L65" s="118">
        <f t="shared" si="0"/>
        <v>165</v>
      </c>
      <c r="M65" s="110">
        <f t="shared" si="1"/>
        <v>329</v>
      </c>
      <c r="N65" s="270">
        <f t="shared" ref="N65" si="31">SUMPRODUCT(E$3:I$3,E65:I65)/SUM(E65:I65)</f>
        <v>2.810032894736842</v>
      </c>
    </row>
    <row r="66" spans="1:18" ht="13.5" customHeight="1" x14ac:dyDescent="0.15">
      <c r="A66" s="263"/>
      <c r="B66" s="9" t="s">
        <v>69</v>
      </c>
      <c r="C66" s="243"/>
      <c r="D66" s="197"/>
      <c r="E66" s="105">
        <v>2.2036474164133737</v>
      </c>
      <c r="F66" s="106">
        <v>10.334346504559271</v>
      </c>
      <c r="G66" s="106">
        <v>54.863221884498479</v>
      </c>
      <c r="H66" s="106">
        <v>17.705167173252278</v>
      </c>
      <c r="I66" s="106">
        <v>7.2948328267477196</v>
      </c>
      <c r="J66" s="107">
        <v>7.598784194528875</v>
      </c>
      <c r="K66" s="213"/>
      <c r="L66" s="117">
        <f t="shared" si="0"/>
        <v>12.537993920972644</v>
      </c>
      <c r="M66" s="107">
        <f t="shared" si="1"/>
        <v>24.999999999999996</v>
      </c>
      <c r="N66" s="272"/>
      <c r="O66" s="75"/>
      <c r="P66" s="75"/>
      <c r="Q66" s="75"/>
      <c r="R66" s="75"/>
    </row>
    <row r="67" spans="1:18" s="57" customFormat="1" ht="13.5" customHeight="1" x14ac:dyDescent="0.15">
      <c r="A67" s="263"/>
      <c r="B67" s="56" t="s">
        <v>70</v>
      </c>
      <c r="C67" s="244"/>
      <c r="D67" s="206">
        <v>1077</v>
      </c>
      <c r="E67" s="108">
        <v>10</v>
      </c>
      <c r="F67" s="109">
        <v>99</v>
      </c>
      <c r="G67" s="109">
        <v>602</v>
      </c>
      <c r="H67" s="109">
        <v>196</v>
      </c>
      <c r="I67" s="109">
        <v>62</v>
      </c>
      <c r="J67" s="110">
        <v>108</v>
      </c>
      <c r="K67" s="128"/>
      <c r="L67" s="118">
        <f t="shared" si="0"/>
        <v>109</v>
      </c>
      <c r="M67" s="110">
        <f t="shared" si="1"/>
        <v>258</v>
      </c>
      <c r="N67" s="273">
        <f t="shared" ref="N67" si="32">SUMPRODUCT(E$3:I$3,E67:I67)/SUM(E67:I67)</f>
        <v>2.7925696594427243</v>
      </c>
    </row>
    <row r="68" spans="1:18" ht="13.5" customHeight="1" x14ac:dyDescent="0.15">
      <c r="A68" s="263"/>
      <c r="B68" s="9" t="s">
        <v>71</v>
      </c>
      <c r="C68" s="243"/>
      <c r="D68" s="197"/>
      <c r="E68" s="105">
        <v>0.92850510677808717</v>
      </c>
      <c r="F68" s="106">
        <v>9.1922005571030638</v>
      </c>
      <c r="G68" s="106">
        <v>55.896007428040853</v>
      </c>
      <c r="H68" s="106">
        <v>18.198700092850512</v>
      </c>
      <c r="I68" s="106">
        <v>5.7567316620241415</v>
      </c>
      <c r="J68" s="107">
        <v>10.027855153203342</v>
      </c>
      <c r="K68" s="213"/>
      <c r="L68" s="117">
        <f t="shared" si="0"/>
        <v>10.12070566388115</v>
      </c>
      <c r="M68" s="107">
        <f t="shared" si="1"/>
        <v>23.955431754874652</v>
      </c>
      <c r="N68" s="272"/>
      <c r="O68" s="75"/>
      <c r="P68" s="75"/>
      <c r="Q68" s="75"/>
      <c r="R68" s="75"/>
    </row>
    <row r="69" spans="1:18" s="57" customFormat="1" ht="13.5" customHeight="1" x14ac:dyDescent="0.15">
      <c r="A69" s="263"/>
      <c r="B69" s="149" t="s">
        <v>72</v>
      </c>
      <c r="C69" s="244"/>
      <c r="D69" s="190">
        <v>62</v>
      </c>
      <c r="E69" s="108">
        <v>0</v>
      </c>
      <c r="F69" s="109">
        <v>5</v>
      </c>
      <c r="G69" s="109">
        <v>29</v>
      </c>
      <c r="H69" s="109">
        <v>9</v>
      </c>
      <c r="I69" s="109">
        <v>3</v>
      </c>
      <c r="J69" s="110">
        <v>16</v>
      </c>
      <c r="K69" s="128"/>
      <c r="L69" s="118">
        <f t="shared" si="0"/>
        <v>5</v>
      </c>
      <c r="M69" s="110">
        <f t="shared" si="1"/>
        <v>12</v>
      </c>
      <c r="N69" s="273">
        <f t="shared" ref="N69" si="33">SUMPRODUCT(E$3:I$3,E69:I69)/SUM(E69:I69)</f>
        <v>2.7826086956521738</v>
      </c>
    </row>
    <row r="70" spans="1:18" ht="13.5" customHeight="1" thickBot="1" x14ac:dyDescent="0.2">
      <c r="A70" s="264"/>
      <c r="B70" s="150"/>
      <c r="C70" s="245"/>
      <c r="D70" s="192"/>
      <c r="E70" s="111">
        <v>0</v>
      </c>
      <c r="F70" s="112">
        <v>8.064516129032258</v>
      </c>
      <c r="G70" s="112">
        <v>46.774193548387096</v>
      </c>
      <c r="H70" s="112">
        <v>14.516129032258066</v>
      </c>
      <c r="I70" s="112">
        <v>4.838709677419355</v>
      </c>
      <c r="J70" s="113">
        <v>25.806451612903224</v>
      </c>
      <c r="K70" s="213"/>
      <c r="L70" s="119">
        <f t="shared" si="0"/>
        <v>8.064516129032258</v>
      </c>
      <c r="M70" s="113">
        <f t="shared" si="1"/>
        <v>19.35483870967742</v>
      </c>
      <c r="N70" s="271"/>
      <c r="O70" s="75"/>
      <c r="P70" s="75"/>
      <c r="Q70" s="75"/>
      <c r="R70" s="75"/>
    </row>
    <row r="71" spans="1:18" s="57" customFormat="1" ht="13.5" customHeight="1" x14ac:dyDescent="0.15">
      <c r="A71" s="261" t="s">
        <v>404</v>
      </c>
      <c r="B71" s="56" t="s">
        <v>489</v>
      </c>
      <c r="D71" s="193">
        <v>1064</v>
      </c>
      <c r="E71" s="108">
        <v>18</v>
      </c>
      <c r="F71" s="109">
        <v>116</v>
      </c>
      <c r="G71" s="109">
        <v>595</v>
      </c>
      <c r="H71" s="109">
        <v>220</v>
      </c>
      <c r="I71" s="109">
        <v>77</v>
      </c>
      <c r="J71" s="110">
        <v>38</v>
      </c>
      <c r="K71" s="128"/>
      <c r="L71" s="118">
        <f t="shared" ref="L71:L76" si="34">SUM(E71:F71)</f>
        <v>134</v>
      </c>
      <c r="M71" s="110">
        <f t="shared" ref="M71:M76" si="35">SUM(H71:I71)</f>
        <v>297</v>
      </c>
      <c r="N71" s="270">
        <f t="shared" ref="N71" si="36">SUMPRODUCT(E$3:I$3,E71:I71)/SUM(E71:I71)</f>
        <v>2.7836257309941521</v>
      </c>
    </row>
    <row r="72" spans="1:18" ht="13.5" customHeight="1" x14ac:dyDescent="0.15">
      <c r="A72" s="261"/>
      <c r="B72" s="9" t="s">
        <v>490</v>
      </c>
      <c r="C72" s="17"/>
      <c r="D72" s="197"/>
      <c r="E72" s="105">
        <v>1.6917293233082706</v>
      </c>
      <c r="F72" s="106">
        <v>10.902255639097744</v>
      </c>
      <c r="G72" s="106">
        <v>55.921052631578952</v>
      </c>
      <c r="H72" s="106">
        <v>20.676691729323306</v>
      </c>
      <c r="I72" s="106">
        <v>7.2368421052631584</v>
      </c>
      <c r="J72" s="107">
        <v>3.5714285714285712</v>
      </c>
      <c r="K72" s="213"/>
      <c r="L72" s="117">
        <f t="shared" si="34"/>
        <v>12.593984962406015</v>
      </c>
      <c r="M72" s="107">
        <f t="shared" si="35"/>
        <v>27.913533834586463</v>
      </c>
      <c r="N72" s="272"/>
      <c r="O72" s="75"/>
      <c r="P72" s="75"/>
      <c r="Q72" s="75"/>
      <c r="R72" s="75"/>
    </row>
    <row r="73" spans="1:18" s="57" customFormat="1" ht="13.5" customHeight="1" x14ac:dyDescent="0.15">
      <c r="A73" s="261"/>
      <c r="B73" s="56" t="s">
        <v>405</v>
      </c>
      <c r="D73" s="206">
        <v>348</v>
      </c>
      <c r="E73" s="108">
        <v>3</v>
      </c>
      <c r="F73" s="109">
        <v>48</v>
      </c>
      <c r="G73" s="109">
        <v>203</v>
      </c>
      <c r="H73" s="109">
        <v>61</v>
      </c>
      <c r="I73" s="109">
        <v>28</v>
      </c>
      <c r="J73" s="110">
        <v>5</v>
      </c>
      <c r="K73" s="128"/>
      <c r="L73" s="118">
        <f t="shared" si="34"/>
        <v>51</v>
      </c>
      <c r="M73" s="110">
        <f t="shared" si="35"/>
        <v>89</v>
      </c>
      <c r="N73" s="273">
        <f t="shared" ref="N73" si="37">SUMPRODUCT(E$3:I$3,E73:I73)/SUM(E73:I73)</f>
        <v>2.8163265306122449</v>
      </c>
    </row>
    <row r="74" spans="1:18" ht="13.5" customHeight="1" x14ac:dyDescent="0.15">
      <c r="A74" s="261"/>
      <c r="B74" s="9" t="s">
        <v>490</v>
      </c>
      <c r="C74" s="17"/>
      <c r="D74" s="197"/>
      <c r="E74" s="105">
        <v>0.86206896551724133</v>
      </c>
      <c r="F74" s="106">
        <v>13.793103448275861</v>
      </c>
      <c r="G74" s="106">
        <v>58.333333333333336</v>
      </c>
      <c r="H74" s="106">
        <v>17.52873563218391</v>
      </c>
      <c r="I74" s="106">
        <v>8.0459770114942533</v>
      </c>
      <c r="J74" s="107">
        <v>1.4367816091954022</v>
      </c>
      <c r="K74" s="213"/>
      <c r="L74" s="117">
        <f t="shared" si="34"/>
        <v>14.655172413793103</v>
      </c>
      <c r="M74" s="107">
        <f t="shared" si="35"/>
        <v>25.574712643678161</v>
      </c>
      <c r="N74" s="272"/>
      <c r="O74" s="75"/>
      <c r="P74" s="75"/>
      <c r="Q74" s="75"/>
      <c r="R74" s="75"/>
    </row>
    <row r="75" spans="1:18" s="57" customFormat="1" ht="13.5" customHeight="1" x14ac:dyDescent="0.15">
      <c r="A75" s="261"/>
      <c r="B75" s="56" t="s">
        <v>406</v>
      </c>
      <c r="D75" s="190">
        <v>1043</v>
      </c>
      <c r="E75" s="108">
        <v>18</v>
      </c>
      <c r="F75" s="109">
        <v>76</v>
      </c>
      <c r="G75" s="109">
        <v>555</v>
      </c>
      <c r="H75" s="109">
        <v>157</v>
      </c>
      <c r="I75" s="109">
        <v>56</v>
      </c>
      <c r="J75" s="110">
        <v>181</v>
      </c>
      <c r="K75" s="128"/>
      <c r="L75" s="118">
        <f t="shared" si="34"/>
        <v>94</v>
      </c>
      <c r="M75" s="110">
        <f t="shared" si="35"/>
        <v>213</v>
      </c>
      <c r="N75" s="273">
        <f t="shared" ref="N75" si="38">SUMPRODUCT(E$3:I$3,E75:I75)/SUM(E75:I75)</f>
        <v>2.8178654292343386</v>
      </c>
    </row>
    <row r="76" spans="1:18" ht="13.5" customHeight="1" thickBot="1" x14ac:dyDescent="0.2">
      <c r="A76" s="262"/>
      <c r="B76" s="16"/>
      <c r="C76" s="18"/>
      <c r="D76" s="192"/>
      <c r="E76" s="111">
        <v>1.7257909875359541</v>
      </c>
      <c r="F76" s="112">
        <v>7.2866730584851398</v>
      </c>
      <c r="G76" s="112">
        <v>53.211888782358585</v>
      </c>
      <c r="H76" s="112">
        <v>15.052732502396932</v>
      </c>
      <c r="I76" s="112">
        <v>5.3691275167785237</v>
      </c>
      <c r="J76" s="113">
        <v>17.353787152444873</v>
      </c>
      <c r="K76" s="213"/>
      <c r="L76" s="119">
        <f t="shared" si="34"/>
        <v>9.0124640460210941</v>
      </c>
      <c r="M76" s="113">
        <f t="shared" si="35"/>
        <v>20.421860019175455</v>
      </c>
      <c r="N76" s="271"/>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43">
    <mergeCell ref="A65:A70"/>
    <mergeCell ref="N65:N66"/>
    <mergeCell ref="N67:N68"/>
    <mergeCell ref="N69:N70"/>
    <mergeCell ref="A71:A76"/>
    <mergeCell ref="N71:N72"/>
    <mergeCell ref="N73:N74"/>
    <mergeCell ref="N75:N76"/>
    <mergeCell ref="A47:A64"/>
    <mergeCell ref="N47:N48"/>
    <mergeCell ref="N49:N50"/>
    <mergeCell ref="N51:N52"/>
    <mergeCell ref="N53:N54"/>
    <mergeCell ref="N55:N56"/>
    <mergeCell ref="N57:N58"/>
    <mergeCell ref="N59:N60"/>
    <mergeCell ref="N61:N62"/>
    <mergeCell ref="N63:N64"/>
    <mergeCell ref="A39:A46"/>
    <mergeCell ref="N39:N40"/>
    <mergeCell ref="N41:N42"/>
    <mergeCell ref="N43:N44"/>
    <mergeCell ref="N45:N46"/>
    <mergeCell ref="A19:A24"/>
    <mergeCell ref="N19:N20"/>
    <mergeCell ref="N21:N22"/>
    <mergeCell ref="N23:N24"/>
    <mergeCell ref="A25:A38"/>
    <mergeCell ref="N25:N26"/>
    <mergeCell ref="N27:N28"/>
    <mergeCell ref="N29:N30"/>
    <mergeCell ref="N31:N32"/>
    <mergeCell ref="N33:N34"/>
    <mergeCell ref="N35:N36"/>
    <mergeCell ref="N37:N38"/>
    <mergeCell ref="N5:N6"/>
    <mergeCell ref="A7:A18"/>
    <mergeCell ref="N7:N8"/>
    <mergeCell ref="N9:N10"/>
    <mergeCell ref="N11:N12"/>
    <mergeCell ref="N13:N14"/>
    <mergeCell ref="N15:N16"/>
    <mergeCell ref="N17:N18"/>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S1" s="49" t="s">
        <v>299</v>
      </c>
    </row>
    <row r="2" spans="1:19" ht="36" customHeight="1" thickBot="1" x14ac:dyDescent="0.2">
      <c r="A2" s="5" t="s">
        <v>385</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5"/>
      <c r="H3" s="48"/>
      <c r="I3" s="48"/>
      <c r="J3" s="48"/>
      <c r="K3" s="48"/>
      <c r="L3" s="48"/>
      <c r="M3" s="48"/>
      <c r="N3" s="48"/>
      <c r="O3" s="48"/>
      <c r="P3" s="48"/>
      <c r="Q3" s="48"/>
      <c r="R3" s="48"/>
    </row>
    <row r="4" spans="1:19" ht="171.9" customHeight="1" thickBot="1" x14ac:dyDescent="0.2">
      <c r="A4" s="21"/>
      <c r="B4" s="22"/>
      <c r="C4" s="23"/>
      <c r="D4" s="52" t="s">
        <v>346</v>
      </c>
      <c r="E4" s="50" t="s">
        <v>99</v>
      </c>
      <c r="F4" s="51" t="s">
        <v>100</v>
      </c>
      <c r="G4" s="53" t="s">
        <v>347</v>
      </c>
      <c r="H4" s="19"/>
      <c r="I4" s="19"/>
      <c r="J4" s="19"/>
      <c r="K4" s="19"/>
      <c r="L4" s="19"/>
      <c r="M4" s="19"/>
      <c r="N4" s="19"/>
      <c r="O4" s="19"/>
      <c r="P4" s="19"/>
      <c r="Q4" s="19"/>
      <c r="R4" s="19"/>
      <c r="S4" s="32"/>
    </row>
    <row r="5" spans="1:19" s="57" customFormat="1" ht="13.5" customHeight="1" x14ac:dyDescent="0.15">
      <c r="A5" s="58" t="s">
        <v>30</v>
      </c>
      <c r="B5" s="59"/>
      <c r="C5" s="59"/>
      <c r="D5" s="191">
        <v>2455</v>
      </c>
      <c r="E5" s="96">
        <v>1939</v>
      </c>
      <c r="F5" s="97">
        <v>477</v>
      </c>
      <c r="G5" s="98">
        <v>39</v>
      </c>
      <c r="H5" s="73"/>
      <c r="I5" s="73"/>
      <c r="J5" s="73"/>
      <c r="K5" s="73"/>
      <c r="L5" s="73"/>
      <c r="M5" s="73"/>
      <c r="N5" s="73"/>
      <c r="O5" s="73"/>
      <c r="P5" s="73"/>
      <c r="Q5" s="73"/>
      <c r="R5" s="73"/>
    </row>
    <row r="6" spans="1:19" ht="13.5" customHeight="1" thickBot="1" x14ac:dyDescent="0.2">
      <c r="A6" s="7"/>
      <c r="B6" s="8"/>
      <c r="C6" s="8"/>
      <c r="D6" s="192"/>
      <c r="E6" s="99">
        <v>78.981670061099791</v>
      </c>
      <c r="F6" s="100">
        <v>19.429735234215887</v>
      </c>
      <c r="G6" s="101">
        <v>1.5885947046843176</v>
      </c>
      <c r="H6" s="74"/>
      <c r="I6" s="74"/>
      <c r="J6" s="74"/>
      <c r="K6" s="74"/>
      <c r="L6" s="74"/>
      <c r="M6" s="74"/>
      <c r="N6" s="74"/>
      <c r="O6" s="74"/>
      <c r="P6" s="74"/>
      <c r="Q6" s="74"/>
      <c r="R6" s="74"/>
    </row>
    <row r="7" spans="1:19" s="57" customFormat="1" ht="13.5" customHeight="1" x14ac:dyDescent="0.15">
      <c r="A7" s="265" t="s">
        <v>31</v>
      </c>
      <c r="B7" s="55" t="s">
        <v>33</v>
      </c>
      <c r="C7" s="60"/>
      <c r="D7" s="193">
        <v>1196</v>
      </c>
      <c r="E7" s="102">
        <v>933</v>
      </c>
      <c r="F7" s="103">
        <v>241</v>
      </c>
      <c r="G7" s="104">
        <v>22</v>
      </c>
    </row>
    <row r="8" spans="1:19" ht="13.5" customHeight="1" x14ac:dyDescent="0.15">
      <c r="A8" s="263"/>
      <c r="B8" s="148"/>
      <c r="C8" s="17"/>
      <c r="D8" s="194"/>
      <c r="E8" s="105">
        <v>78.010033444816045</v>
      </c>
      <c r="F8" s="106">
        <v>20.150501672240804</v>
      </c>
      <c r="G8" s="107">
        <v>1.8394648829431439</v>
      </c>
      <c r="H8" s="75"/>
      <c r="I8" s="75"/>
      <c r="J8" s="75"/>
      <c r="K8" s="75"/>
      <c r="L8" s="75"/>
      <c r="M8" s="75"/>
      <c r="N8" s="75"/>
      <c r="O8" s="75"/>
      <c r="P8" s="75"/>
      <c r="Q8" s="75"/>
      <c r="R8" s="75"/>
    </row>
    <row r="9" spans="1:19" s="57" customFormat="1" ht="13.5" customHeight="1" x14ac:dyDescent="0.15">
      <c r="A9" s="263"/>
      <c r="B9" s="56" t="s">
        <v>35</v>
      </c>
      <c r="D9" s="190">
        <v>223</v>
      </c>
      <c r="E9" s="108">
        <v>173</v>
      </c>
      <c r="F9" s="109">
        <v>47</v>
      </c>
      <c r="G9" s="110">
        <v>3</v>
      </c>
    </row>
    <row r="10" spans="1:19" ht="13.5" customHeight="1" x14ac:dyDescent="0.15">
      <c r="A10" s="263"/>
      <c r="B10" s="148"/>
      <c r="C10" s="17"/>
      <c r="D10" s="194"/>
      <c r="E10" s="105">
        <v>77.578475336322867</v>
      </c>
      <c r="F10" s="106">
        <v>21.076233183856502</v>
      </c>
      <c r="G10" s="107">
        <v>1.3452914798206279</v>
      </c>
      <c r="H10" s="75"/>
      <c r="I10" s="75"/>
      <c r="J10" s="75"/>
      <c r="K10" s="75"/>
      <c r="L10" s="75"/>
      <c r="M10" s="75"/>
      <c r="N10" s="75"/>
      <c r="O10" s="75"/>
      <c r="P10" s="75"/>
      <c r="Q10" s="75"/>
      <c r="R10" s="75"/>
    </row>
    <row r="11" spans="1:19" s="57" customFormat="1" ht="13.5" customHeight="1" x14ac:dyDescent="0.15">
      <c r="A11" s="263"/>
      <c r="B11" s="56" t="s">
        <v>37</v>
      </c>
      <c r="D11" s="190">
        <v>607</v>
      </c>
      <c r="E11" s="108">
        <v>495</v>
      </c>
      <c r="F11" s="109">
        <v>105</v>
      </c>
      <c r="G11" s="110">
        <v>7</v>
      </c>
    </row>
    <row r="12" spans="1:19" ht="13.5" customHeight="1" x14ac:dyDescent="0.15">
      <c r="A12" s="263"/>
      <c r="B12" s="148"/>
      <c r="C12" s="17"/>
      <c r="D12" s="194"/>
      <c r="E12" s="105">
        <v>81.548599670510711</v>
      </c>
      <c r="F12" s="106">
        <v>17.298187808896213</v>
      </c>
      <c r="G12" s="107">
        <v>1.1532125205930808</v>
      </c>
      <c r="H12" s="75"/>
      <c r="I12" s="75"/>
      <c r="J12" s="75"/>
      <c r="K12" s="75"/>
      <c r="L12" s="75"/>
      <c r="M12" s="75"/>
      <c r="N12" s="75"/>
      <c r="O12" s="75"/>
      <c r="P12" s="75"/>
      <c r="Q12" s="75"/>
      <c r="R12" s="75"/>
    </row>
    <row r="13" spans="1:19" s="57" customFormat="1" ht="13.5" customHeight="1" x14ac:dyDescent="0.15">
      <c r="A13" s="263"/>
      <c r="B13" s="56" t="s">
        <v>39</v>
      </c>
      <c r="D13" s="190">
        <v>159</v>
      </c>
      <c r="E13" s="108">
        <v>127</v>
      </c>
      <c r="F13" s="109">
        <v>28</v>
      </c>
      <c r="G13" s="110">
        <v>4</v>
      </c>
    </row>
    <row r="14" spans="1:19" ht="13.5" customHeight="1" x14ac:dyDescent="0.15">
      <c r="A14" s="263"/>
      <c r="B14" s="148"/>
      <c r="C14" s="17"/>
      <c r="D14" s="194"/>
      <c r="E14" s="105">
        <v>79.874213836477992</v>
      </c>
      <c r="F14" s="106">
        <v>17.610062893081761</v>
      </c>
      <c r="G14" s="107">
        <v>2.5157232704402519</v>
      </c>
      <c r="H14" s="75"/>
      <c r="I14" s="75"/>
      <c r="J14" s="75"/>
      <c r="K14" s="75"/>
      <c r="L14" s="75"/>
      <c r="M14" s="75"/>
      <c r="N14" s="75"/>
      <c r="O14" s="75"/>
      <c r="P14" s="75"/>
      <c r="Q14" s="75"/>
      <c r="R14" s="75"/>
    </row>
    <row r="15" spans="1:19" s="57" customFormat="1" ht="13.5" customHeight="1" x14ac:dyDescent="0.15">
      <c r="A15" s="263"/>
      <c r="B15" s="56" t="s">
        <v>41</v>
      </c>
      <c r="D15" s="190">
        <v>186</v>
      </c>
      <c r="E15" s="108">
        <v>140</v>
      </c>
      <c r="F15" s="109">
        <v>45</v>
      </c>
      <c r="G15" s="110">
        <v>1</v>
      </c>
    </row>
    <row r="16" spans="1:19" ht="13.5" customHeight="1" x14ac:dyDescent="0.15">
      <c r="A16" s="263"/>
      <c r="B16" s="148"/>
      <c r="C16" s="17"/>
      <c r="D16" s="194"/>
      <c r="E16" s="105">
        <v>75.268817204301072</v>
      </c>
      <c r="F16" s="106">
        <v>24.193548387096776</v>
      </c>
      <c r="G16" s="107">
        <v>0.53763440860215062</v>
      </c>
      <c r="H16" s="75"/>
      <c r="I16" s="75"/>
      <c r="J16" s="75"/>
      <c r="K16" s="75"/>
      <c r="L16" s="75"/>
      <c r="M16" s="75"/>
      <c r="N16" s="75"/>
      <c r="O16" s="75"/>
      <c r="P16" s="75"/>
      <c r="Q16" s="75"/>
      <c r="R16" s="75"/>
    </row>
    <row r="17" spans="1:18" s="57" customFormat="1" ht="13.5" customHeight="1" x14ac:dyDescent="0.15">
      <c r="A17" s="263"/>
      <c r="B17" s="56" t="s">
        <v>43</v>
      </c>
      <c r="D17" s="190">
        <v>84</v>
      </c>
      <c r="E17" s="108">
        <v>71</v>
      </c>
      <c r="F17" s="109">
        <v>11</v>
      </c>
      <c r="G17" s="110">
        <v>2</v>
      </c>
    </row>
    <row r="18" spans="1:18" ht="13.5" customHeight="1" thickBot="1" x14ac:dyDescent="0.2">
      <c r="A18" s="264"/>
      <c r="B18" s="150"/>
      <c r="C18" s="18"/>
      <c r="D18" s="195"/>
      <c r="E18" s="111">
        <v>84.523809523809518</v>
      </c>
      <c r="F18" s="112">
        <v>13.095238095238097</v>
      </c>
      <c r="G18" s="113">
        <v>2.3809523809523809</v>
      </c>
      <c r="H18" s="75"/>
      <c r="I18" s="75"/>
      <c r="J18" s="75"/>
      <c r="K18" s="75"/>
      <c r="L18" s="75"/>
      <c r="M18" s="75"/>
      <c r="N18" s="75"/>
      <c r="O18" s="75"/>
      <c r="P18" s="75"/>
      <c r="Q18" s="75"/>
      <c r="R18" s="75"/>
    </row>
    <row r="19" spans="1:18" s="57" customFormat="1" ht="13.5" customHeight="1" x14ac:dyDescent="0.15">
      <c r="A19" s="265" t="s">
        <v>0</v>
      </c>
      <c r="B19" s="55" t="s">
        <v>1</v>
      </c>
      <c r="C19" s="217"/>
      <c r="D19" s="193">
        <v>993</v>
      </c>
      <c r="E19" s="102">
        <v>758</v>
      </c>
      <c r="F19" s="103">
        <v>215</v>
      </c>
      <c r="G19" s="104">
        <v>20</v>
      </c>
    </row>
    <row r="20" spans="1:18" ht="13.5" customHeight="1" x14ac:dyDescent="0.15">
      <c r="A20" s="263"/>
      <c r="B20" s="56"/>
      <c r="C20" s="218"/>
      <c r="D20" s="190"/>
      <c r="E20" s="219">
        <v>76.334340382678761</v>
      </c>
      <c r="F20" s="220">
        <v>21.651560926485399</v>
      </c>
      <c r="G20" s="221">
        <v>2.0140986908358509</v>
      </c>
      <c r="H20" s="75"/>
      <c r="I20" s="75"/>
      <c r="J20" s="75"/>
      <c r="K20" s="75"/>
      <c r="L20" s="75"/>
      <c r="M20" s="75"/>
      <c r="N20" s="75"/>
      <c r="O20" s="75"/>
      <c r="P20" s="75"/>
      <c r="Q20" s="75"/>
      <c r="R20" s="75"/>
    </row>
    <row r="21" spans="1:18" s="57" customFormat="1" ht="13.5" customHeight="1" x14ac:dyDescent="0.15">
      <c r="A21" s="263"/>
      <c r="B21" s="149" t="s">
        <v>2</v>
      </c>
      <c r="C21" s="229"/>
      <c r="D21" s="206">
        <v>1427</v>
      </c>
      <c r="E21" s="230">
        <v>1154</v>
      </c>
      <c r="F21" s="231">
        <v>255</v>
      </c>
      <c r="G21" s="232">
        <v>18</v>
      </c>
      <c r="H21" s="75"/>
      <c r="I21" s="75"/>
      <c r="J21" s="75"/>
      <c r="K21" s="75"/>
    </row>
    <row r="22" spans="1:18" ht="13.5" customHeight="1" x14ac:dyDescent="0.15">
      <c r="A22" s="263"/>
      <c r="B22" s="148"/>
      <c r="C22" s="17"/>
      <c r="D22" s="194"/>
      <c r="E22" s="105">
        <v>80.868955851436581</v>
      </c>
      <c r="F22" s="106">
        <v>17.869656622284513</v>
      </c>
      <c r="G22" s="107">
        <v>1.2613875262789069</v>
      </c>
      <c r="H22" s="57"/>
      <c r="I22" s="57"/>
      <c r="J22" s="57"/>
      <c r="K22" s="57"/>
      <c r="L22" s="75"/>
      <c r="M22" s="75"/>
      <c r="N22" s="75"/>
      <c r="O22" s="75"/>
      <c r="P22" s="75"/>
      <c r="Q22" s="75"/>
      <c r="R22" s="75"/>
    </row>
    <row r="23" spans="1:18" s="57" customFormat="1" ht="13.5" customHeight="1" x14ac:dyDescent="0.15">
      <c r="A23" s="263"/>
      <c r="B23" s="56" t="s">
        <v>46</v>
      </c>
      <c r="D23" s="190">
        <v>35</v>
      </c>
      <c r="E23" s="108">
        <v>27</v>
      </c>
      <c r="F23" s="109">
        <v>7</v>
      </c>
      <c r="G23" s="110">
        <v>1</v>
      </c>
      <c r="H23" s="75"/>
      <c r="I23" s="75"/>
      <c r="J23" s="75"/>
      <c r="K23" s="75"/>
    </row>
    <row r="24" spans="1:18" ht="13.5" customHeight="1" thickBot="1" x14ac:dyDescent="0.2">
      <c r="A24" s="264"/>
      <c r="B24" s="150"/>
      <c r="C24" s="18"/>
      <c r="D24" s="195"/>
      <c r="E24" s="111">
        <v>77.142857142857153</v>
      </c>
      <c r="F24" s="112">
        <v>20</v>
      </c>
      <c r="G24" s="113">
        <v>2.8571428571428572</v>
      </c>
      <c r="H24" s="57"/>
      <c r="I24" s="57"/>
      <c r="J24" s="57"/>
      <c r="K24" s="57"/>
      <c r="L24" s="75"/>
      <c r="M24" s="75"/>
      <c r="N24" s="75"/>
      <c r="O24" s="75"/>
      <c r="P24" s="75"/>
      <c r="Q24" s="75"/>
      <c r="R24" s="75"/>
    </row>
    <row r="25" spans="1:18" s="57" customFormat="1" ht="13.5" customHeight="1" x14ac:dyDescent="0.15">
      <c r="A25" s="265" t="s">
        <v>44</v>
      </c>
      <c r="B25" s="55" t="s">
        <v>3</v>
      </c>
      <c r="C25" s="60"/>
      <c r="D25" s="196">
        <v>119</v>
      </c>
      <c r="E25" s="102">
        <v>88</v>
      </c>
      <c r="F25" s="103">
        <v>31</v>
      </c>
      <c r="G25" s="104">
        <v>0</v>
      </c>
      <c r="H25" s="75"/>
      <c r="I25" s="75"/>
      <c r="J25" s="75"/>
      <c r="K25" s="75"/>
    </row>
    <row r="26" spans="1:18" ht="13.5" customHeight="1" x14ac:dyDescent="0.15">
      <c r="A26" s="263"/>
      <c r="B26" s="56"/>
      <c r="D26" s="191"/>
      <c r="E26" s="219">
        <v>73.94957983193278</v>
      </c>
      <c r="F26" s="220">
        <v>26.05042016806723</v>
      </c>
      <c r="G26" s="221">
        <v>0</v>
      </c>
      <c r="H26" s="75"/>
      <c r="I26" s="75"/>
      <c r="J26" s="75"/>
      <c r="K26" s="75"/>
      <c r="L26" s="75"/>
      <c r="M26" s="75"/>
      <c r="N26" s="75"/>
      <c r="O26" s="75"/>
      <c r="P26" s="75"/>
      <c r="Q26" s="75"/>
      <c r="R26" s="75"/>
    </row>
    <row r="27" spans="1:18" s="57" customFormat="1" ht="13.5" customHeight="1" x14ac:dyDescent="0.15">
      <c r="A27" s="263"/>
      <c r="B27" s="149" t="s">
        <v>4</v>
      </c>
      <c r="C27" s="229"/>
      <c r="D27" s="207">
        <v>208</v>
      </c>
      <c r="E27" s="230">
        <v>171</v>
      </c>
      <c r="F27" s="231">
        <v>35</v>
      </c>
      <c r="G27" s="232">
        <v>2</v>
      </c>
    </row>
    <row r="28" spans="1:18" ht="13.5" customHeight="1" x14ac:dyDescent="0.15">
      <c r="A28" s="263"/>
      <c r="B28" s="56"/>
      <c r="D28" s="191"/>
      <c r="E28" s="219">
        <v>82.211538461538453</v>
      </c>
      <c r="F28" s="220">
        <v>16.826923076923077</v>
      </c>
      <c r="G28" s="221">
        <v>0.96153846153846156</v>
      </c>
      <c r="H28" s="75"/>
      <c r="I28" s="75"/>
      <c r="J28" s="75"/>
      <c r="K28" s="75"/>
      <c r="L28" s="75"/>
      <c r="M28" s="75"/>
      <c r="N28" s="75"/>
      <c r="O28" s="75"/>
      <c r="P28" s="75"/>
      <c r="Q28" s="75"/>
      <c r="R28" s="75"/>
    </row>
    <row r="29" spans="1:18" s="57" customFormat="1" ht="13.5" customHeight="1" x14ac:dyDescent="0.15">
      <c r="A29" s="263"/>
      <c r="B29" s="149" t="s">
        <v>5</v>
      </c>
      <c r="C29" s="229"/>
      <c r="D29" s="207">
        <v>358</v>
      </c>
      <c r="E29" s="230">
        <v>292</v>
      </c>
      <c r="F29" s="231">
        <v>60</v>
      </c>
      <c r="G29" s="232">
        <v>6</v>
      </c>
    </row>
    <row r="30" spans="1:18" ht="13.5" customHeight="1" x14ac:dyDescent="0.15">
      <c r="A30" s="263"/>
      <c r="B30" s="148"/>
      <c r="C30" s="17"/>
      <c r="D30" s="197"/>
      <c r="E30" s="105">
        <v>81.564245810055866</v>
      </c>
      <c r="F30" s="106">
        <v>16.759776536312849</v>
      </c>
      <c r="G30" s="107">
        <v>1.6759776536312849</v>
      </c>
      <c r="H30" s="75"/>
      <c r="I30" s="75"/>
      <c r="J30" s="75"/>
      <c r="K30" s="75"/>
      <c r="L30" s="75"/>
      <c r="M30" s="75"/>
      <c r="N30" s="75"/>
      <c r="O30" s="75"/>
      <c r="P30" s="75"/>
      <c r="Q30" s="75"/>
      <c r="R30" s="75"/>
    </row>
    <row r="31" spans="1:18" s="57" customFormat="1" ht="13.5" customHeight="1" x14ac:dyDescent="0.15">
      <c r="A31" s="263"/>
      <c r="B31" s="149" t="s">
        <v>6</v>
      </c>
      <c r="C31" s="229"/>
      <c r="D31" s="207">
        <v>457</v>
      </c>
      <c r="E31" s="230">
        <v>365</v>
      </c>
      <c r="F31" s="231">
        <v>86</v>
      </c>
      <c r="G31" s="232">
        <v>6</v>
      </c>
      <c r="H31" s="75"/>
      <c r="I31" s="75"/>
      <c r="J31" s="75"/>
      <c r="K31" s="75"/>
    </row>
    <row r="32" spans="1:18" ht="13.5" customHeight="1" x14ac:dyDescent="0.15">
      <c r="A32" s="263"/>
      <c r="B32" s="148"/>
      <c r="C32" s="17"/>
      <c r="D32" s="197"/>
      <c r="E32" s="105">
        <v>79.868708971553616</v>
      </c>
      <c r="F32" s="106">
        <v>18.818380743982495</v>
      </c>
      <c r="G32" s="107">
        <v>1.3129102844638949</v>
      </c>
      <c r="H32" s="57"/>
      <c r="I32" s="57"/>
      <c r="J32" s="57"/>
      <c r="K32" s="57"/>
      <c r="L32" s="75"/>
      <c r="M32" s="75"/>
      <c r="N32" s="75"/>
      <c r="O32" s="75"/>
      <c r="P32" s="75"/>
      <c r="Q32" s="75"/>
      <c r="R32" s="75"/>
    </row>
    <row r="33" spans="1:18" s="57" customFormat="1" ht="13.5" customHeight="1" x14ac:dyDescent="0.15">
      <c r="A33" s="263"/>
      <c r="B33" s="149" t="s">
        <v>7</v>
      </c>
      <c r="C33" s="229"/>
      <c r="D33" s="207">
        <v>531</v>
      </c>
      <c r="E33" s="230">
        <v>429</v>
      </c>
      <c r="F33" s="231">
        <v>95</v>
      </c>
      <c r="G33" s="232">
        <v>7</v>
      </c>
      <c r="H33" s="75"/>
      <c r="I33" s="75"/>
      <c r="J33" s="75"/>
      <c r="K33" s="75"/>
    </row>
    <row r="34" spans="1:18" ht="13.5" customHeight="1" x14ac:dyDescent="0.15">
      <c r="A34" s="263"/>
      <c r="B34" s="148"/>
      <c r="C34" s="17"/>
      <c r="D34" s="197"/>
      <c r="E34" s="105">
        <v>80.790960451977398</v>
      </c>
      <c r="F34" s="106">
        <v>17.890772128060263</v>
      </c>
      <c r="G34" s="107">
        <v>1.3182674199623352</v>
      </c>
      <c r="H34" s="57"/>
      <c r="I34" s="57"/>
      <c r="J34" s="57"/>
      <c r="K34" s="57"/>
      <c r="L34" s="75"/>
      <c r="M34" s="75"/>
      <c r="N34" s="75"/>
      <c r="O34" s="75"/>
      <c r="P34" s="75"/>
      <c r="Q34" s="75"/>
      <c r="R34" s="75"/>
    </row>
    <row r="35" spans="1:18" s="57" customFormat="1" ht="13.5" customHeight="1" x14ac:dyDescent="0.15">
      <c r="A35" s="263"/>
      <c r="B35" s="149" t="s">
        <v>45</v>
      </c>
      <c r="C35" s="229"/>
      <c r="D35" s="207">
        <v>750</v>
      </c>
      <c r="E35" s="230">
        <v>570</v>
      </c>
      <c r="F35" s="231">
        <v>163</v>
      </c>
      <c r="G35" s="232">
        <v>17</v>
      </c>
      <c r="H35" s="75"/>
      <c r="I35" s="75"/>
      <c r="J35" s="75"/>
      <c r="K35" s="75"/>
    </row>
    <row r="36" spans="1:18" ht="13.5" customHeight="1" x14ac:dyDescent="0.15">
      <c r="A36" s="263"/>
      <c r="B36" s="148"/>
      <c r="C36" s="17"/>
      <c r="D36" s="197"/>
      <c r="E36" s="105">
        <v>76</v>
      </c>
      <c r="F36" s="106">
        <v>21.733333333333331</v>
      </c>
      <c r="G36" s="107">
        <v>2.2666666666666666</v>
      </c>
      <c r="H36" s="75"/>
      <c r="I36" s="75"/>
      <c r="J36" s="75"/>
      <c r="K36" s="75"/>
      <c r="L36" s="75"/>
      <c r="M36" s="75"/>
      <c r="N36" s="75"/>
      <c r="O36" s="75"/>
      <c r="P36" s="75"/>
      <c r="Q36" s="75"/>
      <c r="R36" s="75"/>
    </row>
    <row r="37" spans="1:18" s="57" customFormat="1" ht="13.5" customHeight="1" x14ac:dyDescent="0.15">
      <c r="A37" s="263"/>
      <c r="B37" s="56" t="s">
        <v>46</v>
      </c>
      <c r="D37" s="191">
        <v>32</v>
      </c>
      <c r="E37" s="108">
        <v>24</v>
      </c>
      <c r="F37" s="109">
        <v>7</v>
      </c>
      <c r="G37" s="110">
        <v>1</v>
      </c>
    </row>
    <row r="38" spans="1:18" ht="13.5" customHeight="1" thickBot="1" x14ac:dyDescent="0.2">
      <c r="A38" s="264"/>
      <c r="B38" s="150"/>
      <c r="C38" s="18"/>
      <c r="D38" s="192"/>
      <c r="E38" s="111">
        <v>75</v>
      </c>
      <c r="F38" s="112">
        <v>21.875</v>
      </c>
      <c r="G38" s="113">
        <v>3.125</v>
      </c>
      <c r="H38" s="75"/>
      <c r="I38" s="75"/>
      <c r="J38" s="75"/>
      <c r="K38" s="75"/>
      <c r="L38" s="75"/>
      <c r="M38" s="75"/>
      <c r="N38" s="75"/>
      <c r="O38" s="75"/>
      <c r="P38" s="75"/>
      <c r="Q38" s="75"/>
      <c r="R38" s="75"/>
    </row>
    <row r="39" spans="1:18" s="57" customFormat="1" ht="13.5" customHeight="1" x14ac:dyDescent="0.15">
      <c r="A39" s="263" t="s">
        <v>47</v>
      </c>
      <c r="B39" s="56" t="s">
        <v>49</v>
      </c>
      <c r="D39" s="190">
        <v>365</v>
      </c>
      <c r="E39" s="108">
        <v>303</v>
      </c>
      <c r="F39" s="109">
        <v>57</v>
      </c>
      <c r="G39" s="110">
        <v>5</v>
      </c>
    </row>
    <row r="40" spans="1:18" ht="13.5" customHeight="1" x14ac:dyDescent="0.15">
      <c r="A40" s="263"/>
      <c r="B40" s="56"/>
      <c r="D40" s="190"/>
      <c r="E40" s="219">
        <v>83.013698630136986</v>
      </c>
      <c r="F40" s="220">
        <v>15.616438356164384</v>
      </c>
      <c r="G40" s="221">
        <v>1.3698630136986301</v>
      </c>
      <c r="H40" s="75"/>
      <c r="I40" s="75"/>
      <c r="J40" s="75"/>
      <c r="K40" s="75"/>
      <c r="L40" s="75"/>
      <c r="M40" s="75"/>
      <c r="N40" s="75"/>
      <c r="O40" s="75"/>
      <c r="P40" s="75"/>
      <c r="Q40" s="75"/>
      <c r="R40" s="75"/>
    </row>
    <row r="41" spans="1:18" s="57" customFormat="1" ht="13.5" customHeight="1" x14ac:dyDescent="0.15">
      <c r="A41" s="263"/>
      <c r="B41" s="149" t="s">
        <v>51</v>
      </c>
      <c r="C41" s="229"/>
      <c r="D41" s="206">
        <v>1728</v>
      </c>
      <c r="E41" s="230">
        <v>1339</v>
      </c>
      <c r="F41" s="231">
        <v>360</v>
      </c>
      <c r="G41" s="232">
        <v>29</v>
      </c>
      <c r="H41" s="75"/>
      <c r="I41" s="75"/>
      <c r="J41" s="75"/>
      <c r="K41" s="75"/>
    </row>
    <row r="42" spans="1:18" ht="13.5" customHeight="1" x14ac:dyDescent="0.15">
      <c r="A42" s="263"/>
      <c r="B42" s="148"/>
      <c r="C42" s="17"/>
      <c r="D42" s="194"/>
      <c r="E42" s="105">
        <v>77.488425925925924</v>
      </c>
      <c r="F42" s="106">
        <v>20.833333333333336</v>
      </c>
      <c r="G42" s="107">
        <v>1.6782407407407409</v>
      </c>
      <c r="H42" s="57"/>
      <c r="I42" s="57"/>
      <c r="J42" s="57"/>
      <c r="K42" s="57"/>
      <c r="L42" s="75"/>
      <c r="M42" s="75"/>
      <c r="N42" s="75"/>
      <c r="O42" s="75"/>
      <c r="P42" s="75"/>
      <c r="Q42" s="75"/>
      <c r="R42" s="75"/>
    </row>
    <row r="43" spans="1:18" s="57" customFormat="1" ht="13.5" customHeight="1" x14ac:dyDescent="0.15">
      <c r="A43" s="263"/>
      <c r="B43" s="149" t="s">
        <v>52</v>
      </c>
      <c r="C43" s="229"/>
      <c r="D43" s="206">
        <v>317</v>
      </c>
      <c r="E43" s="230">
        <v>263</v>
      </c>
      <c r="F43" s="231">
        <v>50</v>
      </c>
      <c r="G43" s="232">
        <v>4</v>
      </c>
      <c r="H43" s="75"/>
      <c r="I43" s="75"/>
      <c r="J43" s="75"/>
      <c r="K43" s="75"/>
    </row>
    <row r="44" spans="1:18" ht="13.5" customHeight="1" x14ac:dyDescent="0.15">
      <c r="A44" s="263"/>
      <c r="B44" s="148"/>
      <c r="C44" s="17"/>
      <c r="D44" s="194"/>
      <c r="E44" s="105">
        <v>82.965299684542586</v>
      </c>
      <c r="F44" s="106">
        <v>15.772870662460567</v>
      </c>
      <c r="G44" s="107">
        <v>1.2618296529968454</v>
      </c>
      <c r="H44" s="57"/>
      <c r="I44" s="57"/>
      <c r="J44" s="57"/>
      <c r="K44" s="57"/>
      <c r="L44" s="75"/>
      <c r="M44" s="75"/>
      <c r="N44" s="75"/>
      <c r="O44" s="75"/>
      <c r="P44" s="75"/>
      <c r="Q44" s="75"/>
      <c r="R44" s="75"/>
    </row>
    <row r="45" spans="1:18" s="57" customFormat="1" ht="13.5" customHeight="1" x14ac:dyDescent="0.15">
      <c r="A45" s="263"/>
      <c r="B45" s="56" t="s">
        <v>72</v>
      </c>
      <c r="D45" s="190">
        <v>45</v>
      </c>
      <c r="E45" s="108">
        <v>34</v>
      </c>
      <c r="F45" s="109">
        <v>10</v>
      </c>
      <c r="G45" s="110">
        <v>1</v>
      </c>
      <c r="H45" s="75"/>
      <c r="I45" s="75"/>
      <c r="J45" s="75"/>
      <c r="K45" s="75"/>
    </row>
    <row r="46" spans="1:18" ht="13.5" customHeight="1" thickBot="1" x14ac:dyDescent="0.2">
      <c r="A46" s="264"/>
      <c r="B46" s="150"/>
      <c r="C46" s="18"/>
      <c r="D46" s="195"/>
      <c r="E46" s="111">
        <v>75.555555555555557</v>
      </c>
      <c r="F46" s="112">
        <v>22.222222222222221</v>
      </c>
      <c r="G46" s="113">
        <v>2.2222222222222223</v>
      </c>
      <c r="H46" s="75"/>
      <c r="I46" s="75"/>
      <c r="J46" s="75"/>
      <c r="K46" s="75"/>
      <c r="L46" s="75"/>
      <c r="M46" s="75"/>
      <c r="N46" s="75"/>
      <c r="O46" s="75"/>
      <c r="P46" s="75"/>
      <c r="Q46" s="75"/>
      <c r="R46" s="75"/>
    </row>
    <row r="47" spans="1:18" s="57" customFormat="1" ht="13.5" customHeight="1" x14ac:dyDescent="0.15">
      <c r="A47" s="263" t="s">
        <v>224</v>
      </c>
      <c r="B47" s="56" t="s">
        <v>54</v>
      </c>
      <c r="D47" s="190">
        <v>95</v>
      </c>
      <c r="E47" s="108">
        <v>69</v>
      </c>
      <c r="F47" s="109">
        <v>26</v>
      </c>
      <c r="G47" s="110">
        <v>0</v>
      </c>
    </row>
    <row r="48" spans="1:18" ht="13.5" customHeight="1" x14ac:dyDescent="0.15">
      <c r="A48" s="263"/>
      <c r="B48" s="56"/>
      <c r="D48" s="190"/>
      <c r="E48" s="219">
        <v>72.631578947368425</v>
      </c>
      <c r="F48" s="220">
        <v>27.368421052631582</v>
      </c>
      <c r="G48" s="221">
        <v>0</v>
      </c>
      <c r="H48" s="75"/>
      <c r="I48" s="75"/>
      <c r="J48" s="75"/>
      <c r="K48" s="75"/>
      <c r="L48" s="75"/>
      <c r="M48" s="75"/>
      <c r="N48" s="75"/>
      <c r="O48" s="75"/>
      <c r="P48" s="75"/>
      <c r="Q48" s="75"/>
      <c r="R48" s="75"/>
    </row>
    <row r="49" spans="1:18" s="57" customFormat="1" ht="13.5" customHeight="1" x14ac:dyDescent="0.15">
      <c r="A49" s="263"/>
      <c r="B49" s="149" t="s">
        <v>393</v>
      </c>
      <c r="C49" s="229"/>
      <c r="D49" s="206">
        <v>332</v>
      </c>
      <c r="E49" s="230">
        <v>285</v>
      </c>
      <c r="F49" s="231">
        <v>41</v>
      </c>
      <c r="G49" s="232">
        <v>6</v>
      </c>
    </row>
    <row r="50" spans="1:18" ht="13.5" customHeight="1" x14ac:dyDescent="0.15">
      <c r="A50" s="263"/>
      <c r="B50" s="148"/>
      <c r="C50" s="17"/>
      <c r="D50" s="194"/>
      <c r="E50" s="105">
        <v>85.843373493975903</v>
      </c>
      <c r="F50" s="106">
        <v>12.349397590361445</v>
      </c>
      <c r="G50" s="107">
        <v>1.8072289156626504</v>
      </c>
      <c r="H50" s="75"/>
      <c r="I50" s="75"/>
      <c r="J50" s="75"/>
      <c r="K50" s="75"/>
      <c r="L50" s="75"/>
      <c r="M50" s="75"/>
      <c r="N50" s="75"/>
      <c r="O50" s="75"/>
      <c r="P50" s="75"/>
      <c r="Q50" s="75"/>
      <c r="R50" s="75"/>
    </row>
    <row r="51" spans="1:18" s="57" customFormat="1" ht="13.5" customHeight="1" x14ac:dyDescent="0.15">
      <c r="A51" s="263"/>
      <c r="B51" s="149" t="s">
        <v>56</v>
      </c>
      <c r="C51" s="229"/>
      <c r="D51" s="206">
        <v>216</v>
      </c>
      <c r="E51" s="230">
        <v>163</v>
      </c>
      <c r="F51" s="231">
        <v>52</v>
      </c>
      <c r="G51" s="232">
        <v>1</v>
      </c>
      <c r="H51" s="75"/>
      <c r="I51" s="75"/>
      <c r="J51" s="75"/>
      <c r="K51" s="75"/>
    </row>
    <row r="52" spans="1:18" ht="13.5" customHeight="1" x14ac:dyDescent="0.15">
      <c r="A52" s="263"/>
      <c r="B52" s="148"/>
      <c r="C52" s="17"/>
      <c r="D52" s="194"/>
      <c r="E52" s="105">
        <v>75.462962962962962</v>
      </c>
      <c r="F52" s="106">
        <v>24.074074074074073</v>
      </c>
      <c r="G52" s="107">
        <v>0.46296296296296291</v>
      </c>
      <c r="H52" s="57"/>
      <c r="I52" s="57"/>
      <c r="J52" s="57"/>
      <c r="K52" s="57"/>
      <c r="L52" s="75"/>
      <c r="M52" s="75"/>
      <c r="N52" s="75"/>
      <c r="O52" s="75"/>
      <c r="P52" s="75"/>
      <c r="Q52" s="75"/>
      <c r="R52" s="75"/>
    </row>
    <row r="53" spans="1:18" s="57" customFormat="1" ht="13.5" customHeight="1" x14ac:dyDescent="0.15">
      <c r="A53" s="263"/>
      <c r="B53" s="149" t="s">
        <v>58</v>
      </c>
      <c r="C53" s="229"/>
      <c r="D53" s="206">
        <v>177</v>
      </c>
      <c r="E53" s="230">
        <v>143</v>
      </c>
      <c r="F53" s="231">
        <v>31</v>
      </c>
      <c r="G53" s="232">
        <v>3</v>
      </c>
      <c r="H53" s="75"/>
      <c r="I53" s="75"/>
      <c r="J53" s="75"/>
      <c r="K53" s="75"/>
    </row>
    <row r="54" spans="1:18" ht="13.5" customHeight="1" x14ac:dyDescent="0.15">
      <c r="A54" s="263"/>
      <c r="B54" s="148"/>
      <c r="C54" s="17"/>
      <c r="D54" s="194"/>
      <c r="E54" s="105">
        <v>80.790960451977398</v>
      </c>
      <c r="F54" s="106">
        <v>17.514124293785311</v>
      </c>
      <c r="G54" s="107">
        <v>1.6949152542372881</v>
      </c>
      <c r="H54" s="57"/>
      <c r="I54" s="57"/>
      <c r="J54" s="57"/>
      <c r="K54" s="57"/>
      <c r="L54" s="75"/>
      <c r="M54" s="75"/>
      <c r="N54" s="75"/>
      <c r="O54" s="75"/>
      <c r="P54" s="75"/>
      <c r="Q54" s="75"/>
      <c r="R54" s="75"/>
    </row>
    <row r="55" spans="1:18" s="57" customFormat="1" ht="13.5" customHeight="1" x14ac:dyDescent="0.15">
      <c r="A55" s="263"/>
      <c r="B55" s="149" t="s">
        <v>60</v>
      </c>
      <c r="C55" s="229"/>
      <c r="D55" s="206">
        <v>396</v>
      </c>
      <c r="E55" s="230">
        <v>312</v>
      </c>
      <c r="F55" s="231">
        <v>74</v>
      </c>
      <c r="G55" s="232">
        <v>10</v>
      </c>
      <c r="H55" s="75"/>
      <c r="I55" s="75"/>
      <c r="J55" s="75"/>
      <c r="K55" s="75"/>
    </row>
    <row r="56" spans="1:18" ht="13.5" customHeight="1" x14ac:dyDescent="0.15">
      <c r="A56" s="263"/>
      <c r="B56" s="148"/>
      <c r="C56" s="17"/>
      <c r="D56" s="194"/>
      <c r="E56" s="105">
        <v>78.787878787878782</v>
      </c>
      <c r="F56" s="106">
        <v>18.686868686868689</v>
      </c>
      <c r="G56" s="107">
        <v>2.5252525252525251</v>
      </c>
      <c r="H56" s="75"/>
      <c r="I56" s="75"/>
      <c r="J56" s="75"/>
      <c r="K56" s="75"/>
      <c r="L56" s="75"/>
      <c r="M56" s="75"/>
      <c r="N56" s="75"/>
      <c r="O56" s="75"/>
      <c r="P56" s="75"/>
      <c r="Q56" s="75"/>
      <c r="R56" s="75"/>
    </row>
    <row r="57" spans="1:18" s="57" customFormat="1" ht="13.5" customHeight="1" x14ac:dyDescent="0.15">
      <c r="A57" s="263"/>
      <c r="B57" s="149" t="s">
        <v>62</v>
      </c>
      <c r="C57" s="229"/>
      <c r="D57" s="206">
        <v>207</v>
      </c>
      <c r="E57" s="230">
        <v>155</v>
      </c>
      <c r="F57" s="231">
        <v>46</v>
      </c>
      <c r="G57" s="232">
        <v>6</v>
      </c>
    </row>
    <row r="58" spans="1:18" ht="13.5" customHeight="1" x14ac:dyDescent="0.15">
      <c r="A58" s="263"/>
      <c r="B58" s="148"/>
      <c r="C58" s="17"/>
      <c r="D58" s="194"/>
      <c r="E58" s="105">
        <v>74.879227053140099</v>
      </c>
      <c r="F58" s="106">
        <v>22.222222222222221</v>
      </c>
      <c r="G58" s="107">
        <v>2.8985507246376812</v>
      </c>
      <c r="H58" s="75"/>
      <c r="I58" s="75"/>
      <c r="J58" s="75"/>
      <c r="K58" s="75"/>
      <c r="L58" s="75"/>
      <c r="M58" s="75"/>
      <c r="N58" s="75"/>
      <c r="O58" s="75"/>
      <c r="P58" s="75"/>
      <c r="Q58" s="75"/>
      <c r="R58" s="75"/>
    </row>
    <row r="59" spans="1:18" s="57" customFormat="1" ht="13.5" customHeight="1" x14ac:dyDescent="0.15">
      <c r="A59" s="263"/>
      <c r="B59" s="149" t="s">
        <v>64</v>
      </c>
      <c r="C59" s="229"/>
      <c r="D59" s="206">
        <v>142</v>
      </c>
      <c r="E59" s="230">
        <v>116</v>
      </c>
      <c r="F59" s="231">
        <v>25</v>
      </c>
      <c r="G59" s="232">
        <v>1</v>
      </c>
    </row>
    <row r="60" spans="1:18" ht="13.5" customHeight="1" x14ac:dyDescent="0.15">
      <c r="A60" s="263"/>
      <c r="B60" s="148"/>
      <c r="C60" s="17"/>
      <c r="D60" s="194"/>
      <c r="E60" s="105">
        <v>81.690140845070431</v>
      </c>
      <c r="F60" s="106">
        <v>17.6056338028169</v>
      </c>
      <c r="G60" s="107">
        <v>0.70422535211267612</v>
      </c>
      <c r="H60" s="75"/>
      <c r="I60" s="75"/>
      <c r="J60" s="75"/>
      <c r="K60" s="75"/>
      <c r="L60" s="75"/>
      <c r="M60" s="75"/>
      <c r="N60" s="75"/>
      <c r="O60" s="75"/>
      <c r="P60" s="75"/>
      <c r="Q60" s="75"/>
      <c r="R60" s="75"/>
    </row>
    <row r="61" spans="1:18" s="57" customFormat="1" ht="13.5" customHeight="1" x14ac:dyDescent="0.15">
      <c r="A61" s="263"/>
      <c r="B61" s="149" t="s">
        <v>66</v>
      </c>
      <c r="C61" s="229"/>
      <c r="D61" s="206">
        <v>524</v>
      </c>
      <c r="E61" s="230">
        <v>390</v>
      </c>
      <c r="F61" s="231">
        <v>124</v>
      </c>
      <c r="G61" s="232">
        <v>10</v>
      </c>
      <c r="H61" s="75"/>
      <c r="I61" s="75"/>
      <c r="J61" s="75"/>
      <c r="K61" s="75"/>
    </row>
    <row r="62" spans="1:18" ht="13.5" customHeight="1" x14ac:dyDescent="0.15">
      <c r="A62" s="263"/>
      <c r="B62" s="148"/>
      <c r="C62" s="17"/>
      <c r="D62" s="194"/>
      <c r="E62" s="105">
        <v>74.427480916030532</v>
      </c>
      <c r="F62" s="106">
        <v>23.664122137404579</v>
      </c>
      <c r="G62" s="107">
        <v>1.9083969465648856</v>
      </c>
      <c r="H62" s="57"/>
      <c r="I62" s="57"/>
      <c r="J62" s="57"/>
      <c r="K62" s="57"/>
      <c r="L62" s="75"/>
      <c r="M62" s="75"/>
      <c r="N62" s="75"/>
      <c r="O62" s="75"/>
      <c r="P62" s="75"/>
      <c r="Q62" s="75"/>
      <c r="R62" s="75"/>
    </row>
    <row r="63" spans="1:18" s="57" customFormat="1" ht="13.5" customHeight="1" x14ac:dyDescent="0.15">
      <c r="A63" s="263"/>
      <c r="B63" s="56" t="s">
        <v>67</v>
      </c>
      <c r="D63" s="190">
        <v>543</v>
      </c>
      <c r="E63" s="108">
        <v>440</v>
      </c>
      <c r="F63" s="109">
        <v>94</v>
      </c>
      <c r="G63" s="110">
        <v>9</v>
      </c>
      <c r="H63" s="75"/>
      <c r="I63" s="75"/>
      <c r="J63" s="75"/>
      <c r="K63" s="75"/>
    </row>
    <row r="64" spans="1:18" ht="13.5" customHeight="1" thickBot="1" x14ac:dyDescent="0.2">
      <c r="A64" s="264"/>
      <c r="B64" s="150"/>
      <c r="C64" s="18"/>
      <c r="D64" s="195"/>
      <c r="E64" s="111">
        <v>81.03130755064457</v>
      </c>
      <c r="F64" s="112">
        <v>17.311233885819522</v>
      </c>
      <c r="G64" s="113">
        <v>1.6574585635359116</v>
      </c>
      <c r="H64" s="57"/>
      <c r="I64" s="57"/>
      <c r="J64" s="57"/>
      <c r="K64" s="57"/>
      <c r="L64" s="75"/>
      <c r="M64" s="75"/>
      <c r="N64" s="75"/>
      <c r="O64" s="75"/>
      <c r="P64" s="75"/>
      <c r="Q64" s="75"/>
      <c r="R64" s="75"/>
    </row>
    <row r="65" spans="1:18" s="57" customFormat="1" ht="13.5" customHeight="1" x14ac:dyDescent="0.15">
      <c r="A65" s="261" t="s">
        <v>73</v>
      </c>
      <c r="B65" s="56" t="s">
        <v>68</v>
      </c>
      <c r="D65" s="190">
        <v>1316</v>
      </c>
      <c r="E65" s="108">
        <v>1076</v>
      </c>
      <c r="F65" s="109">
        <v>222</v>
      </c>
      <c r="G65" s="110">
        <v>18</v>
      </c>
      <c r="H65" s="75"/>
      <c r="I65" s="75"/>
      <c r="J65" s="75"/>
      <c r="K65" s="75"/>
    </row>
    <row r="66" spans="1:18" ht="13.5" customHeight="1" x14ac:dyDescent="0.15">
      <c r="A66" s="263"/>
      <c r="B66" s="9" t="s">
        <v>69</v>
      </c>
      <c r="C66" s="17"/>
      <c r="D66" s="194"/>
      <c r="E66" s="105">
        <v>81.762917933130694</v>
      </c>
      <c r="F66" s="106">
        <v>16.869300911854104</v>
      </c>
      <c r="G66" s="107">
        <v>1.3677811550151975</v>
      </c>
      <c r="H66" s="75"/>
      <c r="I66" s="75"/>
      <c r="J66" s="75"/>
      <c r="K66" s="75"/>
      <c r="L66" s="75"/>
      <c r="M66" s="75"/>
      <c r="N66" s="75"/>
      <c r="O66" s="75"/>
      <c r="P66" s="75"/>
      <c r="Q66" s="75"/>
      <c r="R66" s="75"/>
    </row>
    <row r="67" spans="1:18" s="57" customFormat="1" ht="13.5" customHeight="1" x14ac:dyDescent="0.15">
      <c r="A67" s="263"/>
      <c r="B67" s="56" t="s">
        <v>70</v>
      </c>
      <c r="D67" s="190">
        <v>1077</v>
      </c>
      <c r="E67" s="108">
        <v>815</v>
      </c>
      <c r="F67" s="109">
        <v>244</v>
      </c>
      <c r="G67" s="110">
        <v>18</v>
      </c>
    </row>
    <row r="68" spans="1:18" ht="13.5" customHeight="1" x14ac:dyDescent="0.15">
      <c r="A68" s="263"/>
      <c r="B68" s="9" t="s">
        <v>71</v>
      </c>
      <c r="C68" s="17"/>
      <c r="D68" s="194"/>
      <c r="E68" s="105">
        <v>75.673166202414109</v>
      </c>
      <c r="F68" s="106">
        <v>22.655524605385331</v>
      </c>
      <c r="G68" s="107">
        <v>1.6713091922005572</v>
      </c>
      <c r="H68" s="75"/>
      <c r="I68" s="75"/>
      <c r="J68" s="75"/>
      <c r="K68" s="75"/>
      <c r="L68" s="75"/>
      <c r="M68" s="75"/>
      <c r="N68" s="75"/>
      <c r="O68" s="75"/>
      <c r="P68" s="75"/>
      <c r="Q68" s="75"/>
      <c r="R68" s="75"/>
    </row>
    <row r="69" spans="1:18" s="57" customFormat="1" ht="13.5" customHeight="1" x14ac:dyDescent="0.15">
      <c r="A69" s="263"/>
      <c r="B69" s="56" t="s">
        <v>72</v>
      </c>
      <c r="D69" s="190">
        <v>62</v>
      </c>
      <c r="E69" s="108">
        <v>48</v>
      </c>
      <c r="F69" s="109">
        <v>11</v>
      </c>
      <c r="G69" s="110">
        <v>3</v>
      </c>
    </row>
    <row r="70" spans="1:18" ht="13.5" customHeight="1" thickBot="1" x14ac:dyDescent="0.2">
      <c r="A70" s="264"/>
      <c r="B70" s="16"/>
      <c r="C70" s="18"/>
      <c r="D70" s="195"/>
      <c r="E70" s="111">
        <v>77.41935483870968</v>
      </c>
      <c r="F70" s="112">
        <v>17.741935483870968</v>
      </c>
      <c r="G70" s="113">
        <v>4.838709677419355</v>
      </c>
      <c r="H70" s="75"/>
      <c r="I70" s="75"/>
      <c r="J70" s="75"/>
      <c r="K70" s="75"/>
      <c r="L70" s="75"/>
      <c r="M70" s="75"/>
      <c r="N70" s="75"/>
      <c r="O70" s="75"/>
      <c r="P70" s="75"/>
      <c r="Q70" s="75"/>
      <c r="R70" s="75"/>
    </row>
    <row r="71" spans="1:18" s="57" customFormat="1" ht="13.5" customHeight="1" x14ac:dyDescent="0.15">
      <c r="A71" s="261" t="s">
        <v>404</v>
      </c>
      <c r="B71" s="56" t="s">
        <v>489</v>
      </c>
      <c r="D71" s="190">
        <v>1064</v>
      </c>
      <c r="E71" s="108">
        <v>861</v>
      </c>
      <c r="F71" s="109">
        <v>187</v>
      </c>
      <c r="G71" s="110">
        <v>16</v>
      </c>
    </row>
    <row r="72" spans="1:18" ht="13.5" customHeight="1" x14ac:dyDescent="0.15">
      <c r="A72" s="261"/>
      <c r="B72" s="9" t="s">
        <v>490</v>
      </c>
      <c r="C72" s="17"/>
      <c r="D72" s="194"/>
      <c r="E72" s="105">
        <v>80.921052631578945</v>
      </c>
      <c r="F72" s="106">
        <v>17.575187969924812</v>
      </c>
      <c r="G72" s="107">
        <v>1.5037593984962405</v>
      </c>
      <c r="H72" s="75"/>
      <c r="I72" s="75"/>
      <c r="J72" s="75"/>
      <c r="K72" s="75"/>
      <c r="L72" s="75"/>
      <c r="M72" s="75"/>
      <c r="N72" s="75"/>
      <c r="O72" s="75"/>
      <c r="P72" s="75"/>
      <c r="Q72" s="75"/>
      <c r="R72" s="75"/>
    </row>
    <row r="73" spans="1:18" s="57" customFormat="1" ht="13.5" customHeight="1" x14ac:dyDescent="0.15">
      <c r="A73" s="261"/>
      <c r="B73" s="56" t="s">
        <v>405</v>
      </c>
      <c r="D73" s="190">
        <v>348</v>
      </c>
      <c r="E73" s="108">
        <v>273</v>
      </c>
      <c r="F73" s="109">
        <v>71</v>
      </c>
      <c r="G73" s="110">
        <v>4</v>
      </c>
    </row>
    <row r="74" spans="1:18" ht="13.5" customHeight="1" x14ac:dyDescent="0.15">
      <c r="A74" s="261"/>
      <c r="B74" s="9" t="s">
        <v>490</v>
      </c>
      <c r="C74" s="17"/>
      <c r="D74" s="194"/>
      <c r="E74" s="105">
        <v>78.448275862068968</v>
      </c>
      <c r="F74" s="106">
        <v>20.402298850574713</v>
      </c>
      <c r="G74" s="107">
        <v>1.1494252873563218</v>
      </c>
      <c r="H74" s="75"/>
      <c r="I74" s="75"/>
      <c r="J74" s="75"/>
      <c r="K74" s="75"/>
      <c r="L74" s="75"/>
      <c r="M74" s="75"/>
      <c r="N74" s="75"/>
      <c r="O74" s="75"/>
      <c r="P74" s="75"/>
      <c r="Q74" s="75"/>
      <c r="R74" s="75"/>
    </row>
    <row r="75" spans="1:18" s="57" customFormat="1" ht="13.5" customHeight="1" x14ac:dyDescent="0.15">
      <c r="A75" s="261"/>
      <c r="B75" s="56" t="s">
        <v>406</v>
      </c>
      <c r="D75" s="190">
        <v>1043</v>
      </c>
      <c r="E75" s="108">
        <v>805</v>
      </c>
      <c r="F75" s="109">
        <v>219</v>
      </c>
      <c r="G75" s="110">
        <v>19</v>
      </c>
    </row>
    <row r="76" spans="1:18" ht="13.5" customHeight="1" thickBot="1" x14ac:dyDescent="0.2">
      <c r="A76" s="262"/>
      <c r="B76" s="16"/>
      <c r="C76" s="18"/>
      <c r="D76" s="195"/>
      <c r="E76" s="111">
        <v>77.181208053691279</v>
      </c>
      <c r="F76" s="112">
        <v>20.997123681687441</v>
      </c>
      <c r="G76" s="113">
        <v>1.8216682646212849</v>
      </c>
      <c r="H76" s="75"/>
      <c r="I76" s="75"/>
      <c r="J76" s="75"/>
      <c r="K76" s="75"/>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5" tint="-0.249977111117893"/>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5" t="s">
        <v>758</v>
      </c>
      <c r="J1" s="4"/>
      <c r="S1" s="49" t="s">
        <v>656</v>
      </c>
    </row>
    <row r="2" spans="1:19" ht="36" customHeight="1" thickBot="1" x14ac:dyDescent="0.2">
      <c r="A2" s="5" t="s">
        <v>660</v>
      </c>
      <c r="B2" s="6"/>
      <c r="C2" s="6"/>
      <c r="D2" s="6"/>
      <c r="E2" s="6"/>
      <c r="F2" s="6"/>
      <c r="G2" s="6"/>
      <c r="H2" s="6"/>
      <c r="I2" s="6"/>
      <c r="J2" s="6"/>
      <c r="K2" s="6"/>
      <c r="L2" s="146"/>
      <c r="M2" s="6"/>
      <c r="N2" s="6"/>
      <c r="O2" s="6"/>
      <c r="P2" s="6"/>
      <c r="Q2" s="6"/>
      <c r="R2" s="6"/>
      <c r="S2" s="31"/>
    </row>
    <row r="3" spans="1:19" ht="15" customHeight="1" x14ac:dyDescent="0.15">
      <c r="A3" s="20"/>
      <c r="B3" s="24"/>
      <c r="C3" s="26"/>
      <c r="D3" s="27"/>
      <c r="E3" s="28">
        <v>5</v>
      </c>
      <c r="F3" s="29">
        <v>4</v>
      </c>
      <c r="G3" s="29">
        <v>3</v>
      </c>
      <c r="H3" s="29">
        <v>2</v>
      </c>
      <c r="I3" s="29">
        <v>1</v>
      </c>
      <c r="J3" s="25"/>
      <c r="L3" s="208" t="s">
        <v>391</v>
      </c>
      <c r="M3" s="209" t="s">
        <v>392</v>
      </c>
      <c r="N3" s="67" t="s">
        <v>83</v>
      </c>
      <c r="O3" s="48"/>
      <c r="P3" s="48"/>
      <c r="Q3" s="48"/>
      <c r="R3" s="48"/>
    </row>
    <row r="4" spans="1:19" ht="171.9" customHeight="1" thickBot="1" x14ac:dyDescent="0.2">
      <c r="A4" s="248"/>
      <c r="B4" s="249"/>
      <c r="C4" s="250"/>
      <c r="D4" s="52" t="s">
        <v>346</v>
      </c>
      <c r="E4" s="50" t="s">
        <v>134</v>
      </c>
      <c r="F4" s="51" t="s">
        <v>135</v>
      </c>
      <c r="G4" s="51" t="s">
        <v>77</v>
      </c>
      <c r="H4" s="51" t="s">
        <v>136</v>
      </c>
      <c r="I4" s="51" t="s">
        <v>137</v>
      </c>
      <c r="J4" s="53" t="s">
        <v>347</v>
      </c>
      <c r="L4" s="54" t="s">
        <v>81</v>
      </c>
      <c r="M4" s="53" t="s">
        <v>82</v>
      </c>
      <c r="N4" s="216" t="s">
        <v>129</v>
      </c>
      <c r="O4" s="19"/>
      <c r="P4" s="19"/>
      <c r="Q4" s="19"/>
      <c r="R4" s="19"/>
      <c r="S4" s="32"/>
    </row>
    <row r="5" spans="1:19" s="57" customFormat="1" ht="13.5" customHeight="1" x14ac:dyDescent="0.15">
      <c r="A5" s="58" t="s">
        <v>30</v>
      </c>
      <c r="B5" s="59"/>
      <c r="C5" s="59"/>
      <c r="D5" s="191">
        <v>2455</v>
      </c>
      <c r="E5" s="96">
        <v>36</v>
      </c>
      <c r="F5" s="97">
        <v>238</v>
      </c>
      <c r="G5" s="97">
        <v>1477</v>
      </c>
      <c r="H5" s="97">
        <v>369</v>
      </c>
      <c r="I5" s="97">
        <v>118</v>
      </c>
      <c r="J5" s="98">
        <v>217</v>
      </c>
      <c r="K5" s="214"/>
      <c r="L5" s="114">
        <f>SUM(E5:F5)</f>
        <v>274</v>
      </c>
      <c r="M5" s="98">
        <f>SUM(H5:I5)</f>
        <v>487</v>
      </c>
      <c r="N5" s="270">
        <f>SUMPRODUCT(E$3:I$3,E5:I5)/SUM(E5:I5)</f>
        <v>2.8681858802502234</v>
      </c>
      <c r="O5" s="73"/>
      <c r="P5" s="73"/>
      <c r="Q5" s="73"/>
      <c r="R5" s="73"/>
    </row>
    <row r="6" spans="1:19" ht="13.5" customHeight="1" thickBot="1" x14ac:dyDescent="0.2">
      <c r="A6" s="151"/>
      <c r="B6" s="8"/>
      <c r="C6" s="8"/>
      <c r="D6" s="192"/>
      <c r="E6" s="99">
        <v>1.4663951120162932</v>
      </c>
      <c r="F6" s="100">
        <v>9.6945010183299392</v>
      </c>
      <c r="G6" s="100">
        <v>60.162932790224033</v>
      </c>
      <c r="H6" s="100">
        <v>15.030549898167006</v>
      </c>
      <c r="I6" s="100">
        <v>4.8065173116089612</v>
      </c>
      <c r="J6" s="101">
        <v>8.8391038696537674</v>
      </c>
      <c r="K6" s="215"/>
      <c r="L6" s="115">
        <f t="shared" ref="L6:L70" si="0">SUM(E6:F6)</f>
        <v>11.160896130346233</v>
      </c>
      <c r="M6" s="101">
        <f t="shared" ref="M6:M70" si="1">SUM(H6:I6)</f>
        <v>19.837067209775967</v>
      </c>
      <c r="N6" s="271"/>
      <c r="O6" s="74"/>
      <c r="P6" s="74"/>
      <c r="Q6" s="74"/>
      <c r="R6" s="74"/>
    </row>
    <row r="7" spans="1:19" s="57" customFormat="1" ht="13.5" customHeight="1" x14ac:dyDescent="0.15">
      <c r="A7" s="265" t="s">
        <v>31</v>
      </c>
      <c r="B7" s="55" t="s">
        <v>33</v>
      </c>
      <c r="C7" s="60"/>
      <c r="D7" s="193">
        <v>1196</v>
      </c>
      <c r="E7" s="102">
        <v>17</v>
      </c>
      <c r="F7" s="103">
        <v>121</v>
      </c>
      <c r="G7" s="103">
        <v>693</v>
      </c>
      <c r="H7" s="103">
        <v>192</v>
      </c>
      <c r="I7" s="103">
        <v>52</v>
      </c>
      <c r="J7" s="104">
        <v>121</v>
      </c>
      <c r="K7" s="214"/>
      <c r="L7" s="116">
        <f t="shared" si="0"/>
        <v>138</v>
      </c>
      <c r="M7" s="104">
        <f t="shared" si="1"/>
        <v>244</v>
      </c>
      <c r="N7" s="270">
        <f t="shared" ref="N7" si="2">SUMPRODUCT(E$3:I$3,E7:I7)/SUM(E7:I7)</f>
        <v>2.8688372093023258</v>
      </c>
    </row>
    <row r="8" spans="1:19" ht="13.5" customHeight="1" x14ac:dyDescent="0.15">
      <c r="A8" s="263"/>
      <c r="B8" s="148"/>
      <c r="C8" s="17"/>
      <c r="D8" s="197"/>
      <c r="E8" s="105">
        <v>1.4214046822742474</v>
      </c>
      <c r="F8" s="106">
        <v>10.117056856187292</v>
      </c>
      <c r="G8" s="106">
        <v>57.943143812709032</v>
      </c>
      <c r="H8" s="106">
        <v>16.053511705685619</v>
      </c>
      <c r="I8" s="106">
        <v>4.3478260869565215</v>
      </c>
      <c r="J8" s="107">
        <v>10.117056856187292</v>
      </c>
      <c r="K8" s="215"/>
      <c r="L8" s="117">
        <f t="shared" si="0"/>
        <v>11.538461538461538</v>
      </c>
      <c r="M8" s="107">
        <f t="shared" si="1"/>
        <v>20.401337792642138</v>
      </c>
      <c r="N8" s="272"/>
      <c r="O8" s="75"/>
      <c r="P8" s="75"/>
      <c r="Q8" s="75"/>
      <c r="R8" s="75"/>
    </row>
    <row r="9" spans="1:19" s="57" customFormat="1" ht="13.5" customHeight="1" x14ac:dyDescent="0.15">
      <c r="A9" s="263"/>
      <c r="B9" s="56" t="s">
        <v>35</v>
      </c>
      <c r="D9" s="206">
        <v>223</v>
      </c>
      <c r="E9" s="108">
        <v>4</v>
      </c>
      <c r="F9" s="109">
        <v>18</v>
      </c>
      <c r="G9" s="109">
        <v>139</v>
      </c>
      <c r="H9" s="109">
        <v>32</v>
      </c>
      <c r="I9" s="109">
        <v>11</v>
      </c>
      <c r="J9" s="110">
        <v>19</v>
      </c>
      <c r="K9" s="214"/>
      <c r="L9" s="118">
        <f t="shared" si="0"/>
        <v>22</v>
      </c>
      <c r="M9" s="110">
        <f t="shared" si="1"/>
        <v>43</v>
      </c>
      <c r="N9" s="273">
        <f t="shared" ref="N9" si="3">SUMPRODUCT(E$3:I$3,E9:I9)/SUM(E9:I9)</f>
        <v>2.8627450980392157</v>
      </c>
    </row>
    <row r="10" spans="1:19" ht="13.5" customHeight="1" x14ac:dyDescent="0.15">
      <c r="A10" s="263"/>
      <c r="B10" s="148"/>
      <c r="C10" s="17"/>
      <c r="D10" s="197"/>
      <c r="E10" s="105">
        <v>1.7937219730941705</v>
      </c>
      <c r="F10" s="106">
        <v>8.071748878923767</v>
      </c>
      <c r="G10" s="106">
        <v>62.331838565022423</v>
      </c>
      <c r="H10" s="106">
        <v>14.349775784753364</v>
      </c>
      <c r="I10" s="106">
        <v>4.9327354260089686</v>
      </c>
      <c r="J10" s="107">
        <v>8.5201793721973083</v>
      </c>
      <c r="K10" s="215"/>
      <c r="L10" s="117">
        <f t="shared" si="0"/>
        <v>9.8654708520179373</v>
      </c>
      <c r="M10" s="107">
        <f t="shared" si="1"/>
        <v>19.282511210762333</v>
      </c>
      <c r="N10" s="272"/>
      <c r="O10" s="75"/>
      <c r="P10" s="75"/>
      <c r="Q10" s="75"/>
      <c r="R10" s="75"/>
    </row>
    <row r="11" spans="1:19" s="57" customFormat="1" ht="13.5" customHeight="1" x14ac:dyDescent="0.15">
      <c r="A11" s="263"/>
      <c r="B11" s="56" t="s">
        <v>37</v>
      </c>
      <c r="D11" s="206">
        <v>607</v>
      </c>
      <c r="E11" s="108">
        <v>7</v>
      </c>
      <c r="F11" s="109">
        <v>48</v>
      </c>
      <c r="G11" s="109">
        <v>402</v>
      </c>
      <c r="H11" s="109">
        <v>84</v>
      </c>
      <c r="I11" s="109">
        <v>28</v>
      </c>
      <c r="J11" s="110">
        <v>38</v>
      </c>
      <c r="K11" s="214"/>
      <c r="L11" s="118">
        <f t="shared" si="0"/>
        <v>55</v>
      </c>
      <c r="M11" s="110">
        <f t="shared" si="1"/>
        <v>112</v>
      </c>
      <c r="N11" s="273">
        <f t="shared" ref="N11" si="4">SUMPRODUCT(E$3:I$3,E11:I11)/SUM(E11:I11)</f>
        <v>2.8629173989455183</v>
      </c>
    </row>
    <row r="12" spans="1:19" ht="13.5" customHeight="1" x14ac:dyDescent="0.15">
      <c r="A12" s="263"/>
      <c r="B12" s="148"/>
      <c r="C12" s="17"/>
      <c r="D12" s="197"/>
      <c r="E12" s="105">
        <v>1.1532125205930808</v>
      </c>
      <c r="F12" s="106">
        <v>7.9077429983525533</v>
      </c>
      <c r="G12" s="106">
        <v>66.227347611202632</v>
      </c>
      <c r="H12" s="106">
        <v>13.838550247116968</v>
      </c>
      <c r="I12" s="106">
        <v>4.6128500823723231</v>
      </c>
      <c r="J12" s="107">
        <v>6.2602965403624378</v>
      </c>
      <c r="K12" s="215"/>
      <c r="L12" s="117">
        <f t="shared" si="0"/>
        <v>9.0609555189456348</v>
      </c>
      <c r="M12" s="107">
        <f t="shared" si="1"/>
        <v>18.451400329489292</v>
      </c>
      <c r="N12" s="272"/>
      <c r="O12" s="75"/>
      <c r="P12" s="75"/>
      <c r="Q12" s="75"/>
      <c r="R12" s="75"/>
    </row>
    <row r="13" spans="1:19" s="57" customFormat="1" ht="13.5" customHeight="1" x14ac:dyDescent="0.15">
      <c r="A13" s="263"/>
      <c r="B13" s="56" t="s">
        <v>39</v>
      </c>
      <c r="D13" s="206">
        <v>159</v>
      </c>
      <c r="E13" s="108">
        <v>2</v>
      </c>
      <c r="F13" s="109">
        <v>20</v>
      </c>
      <c r="G13" s="109">
        <v>86</v>
      </c>
      <c r="H13" s="109">
        <v>24</v>
      </c>
      <c r="I13" s="109">
        <v>9</v>
      </c>
      <c r="J13" s="110">
        <v>18</v>
      </c>
      <c r="K13" s="214"/>
      <c r="L13" s="118">
        <f t="shared" si="0"/>
        <v>22</v>
      </c>
      <c r="M13" s="110">
        <f t="shared" si="1"/>
        <v>33</v>
      </c>
      <c r="N13" s="273">
        <f t="shared" ref="N13" si="5">SUMPRODUCT(E$3:I$3,E13:I13)/SUM(E13:I13)</f>
        <v>2.8723404255319149</v>
      </c>
    </row>
    <row r="14" spans="1:19" ht="13.5" customHeight="1" x14ac:dyDescent="0.15">
      <c r="A14" s="263"/>
      <c r="B14" s="148"/>
      <c r="C14" s="17"/>
      <c r="D14" s="197"/>
      <c r="E14" s="105">
        <v>1.257861635220126</v>
      </c>
      <c r="F14" s="106">
        <v>12.578616352201259</v>
      </c>
      <c r="G14" s="106">
        <v>54.088050314465406</v>
      </c>
      <c r="H14" s="106">
        <v>15.09433962264151</v>
      </c>
      <c r="I14" s="106">
        <v>5.6603773584905666</v>
      </c>
      <c r="J14" s="107">
        <v>11.320754716981133</v>
      </c>
      <c r="K14" s="215"/>
      <c r="L14" s="117">
        <f t="shared" si="0"/>
        <v>13.836477987421384</v>
      </c>
      <c r="M14" s="107">
        <f t="shared" si="1"/>
        <v>20.754716981132077</v>
      </c>
      <c r="N14" s="272"/>
      <c r="O14" s="75"/>
      <c r="P14" s="75"/>
      <c r="Q14" s="75"/>
      <c r="R14" s="75"/>
    </row>
    <row r="15" spans="1:19" s="57" customFormat="1" ht="13.5" customHeight="1" x14ac:dyDescent="0.15">
      <c r="A15" s="263"/>
      <c r="B15" s="56" t="s">
        <v>41</v>
      </c>
      <c r="D15" s="206">
        <v>186</v>
      </c>
      <c r="E15" s="108">
        <v>4</v>
      </c>
      <c r="F15" s="109">
        <v>19</v>
      </c>
      <c r="G15" s="109">
        <v>116</v>
      </c>
      <c r="H15" s="109">
        <v>27</v>
      </c>
      <c r="I15" s="109">
        <v>8</v>
      </c>
      <c r="J15" s="110">
        <v>12</v>
      </c>
      <c r="K15" s="214"/>
      <c r="L15" s="118">
        <f t="shared" si="0"/>
        <v>23</v>
      </c>
      <c r="M15" s="110">
        <f t="shared" si="1"/>
        <v>35</v>
      </c>
      <c r="N15" s="273">
        <f t="shared" ref="N15" si="6">SUMPRODUCT(E$3:I$3,E15:I15)/SUM(E15:I15)</f>
        <v>2.9080459770114944</v>
      </c>
    </row>
    <row r="16" spans="1:19" ht="13.5" customHeight="1" x14ac:dyDescent="0.15">
      <c r="A16" s="263"/>
      <c r="B16" s="148"/>
      <c r="C16" s="17"/>
      <c r="D16" s="197"/>
      <c r="E16" s="105">
        <v>2.1505376344086025</v>
      </c>
      <c r="F16" s="106">
        <v>10.21505376344086</v>
      </c>
      <c r="G16" s="106">
        <v>62.365591397849464</v>
      </c>
      <c r="H16" s="106">
        <v>14.516129032258066</v>
      </c>
      <c r="I16" s="106">
        <v>4.3010752688172049</v>
      </c>
      <c r="J16" s="107">
        <v>6.4516129032258061</v>
      </c>
      <c r="K16" s="215"/>
      <c r="L16" s="117">
        <f t="shared" si="0"/>
        <v>12.365591397849462</v>
      </c>
      <c r="M16" s="107">
        <f t="shared" si="1"/>
        <v>18.817204301075272</v>
      </c>
      <c r="N16" s="272"/>
      <c r="O16" s="75"/>
      <c r="P16" s="75"/>
      <c r="Q16" s="75"/>
      <c r="R16" s="75"/>
    </row>
    <row r="17" spans="1:18" s="57" customFormat="1" ht="13.5" customHeight="1" x14ac:dyDescent="0.15">
      <c r="A17" s="263"/>
      <c r="B17" s="56" t="s">
        <v>43</v>
      </c>
      <c r="D17" s="190">
        <v>84</v>
      </c>
      <c r="E17" s="108">
        <v>2</v>
      </c>
      <c r="F17" s="109">
        <v>12</v>
      </c>
      <c r="G17" s="109">
        <v>41</v>
      </c>
      <c r="H17" s="109">
        <v>10</v>
      </c>
      <c r="I17" s="109">
        <v>10</v>
      </c>
      <c r="J17" s="110">
        <v>9</v>
      </c>
      <c r="K17" s="214"/>
      <c r="L17" s="118">
        <f t="shared" si="0"/>
        <v>14</v>
      </c>
      <c r="M17" s="110">
        <f t="shared" si="1"/>
        <v>20</v>
      </c>
      <c r="N17" s="273">
        <f t="shared" ref="N17" si="7">SUMPRODUCT(E$3:I$3,E17:I17)/SUM(E17:I17)</f>
        <v>2.8133333333333335</v>
      </c>
    </row>
    <row r="18" spans="1:18" ht="13.5" customHeight="1" thickBot="1" x14ac:dyDescent="0.2">
      <c r="A18" s="264"/>
      <c r="B18" s="148"/>
      <c r="C18" s="18"/>
      <c r="D18" s="192"/>
      <c r="E18" s="111">
        <v>2.3809523809523809</v>
      </c>
      <c r="F18" s="112">
        <v>14.285714285714285</v>
      </c>
      <c r="G18" s="112">
        <v>48.80952380952381</v>
      </c>
      <c r="H18" s="112">
        <v>11.904761904761903</v>
      </c>
      <c r="I18" s="112">
        <v>11.904761904761903</v>
      </c>
      <c r="J18" s="113">
        <v>10.714285714285714</v>
      </c>
      <c r="K18" s="215"/>
      <c r="L18" s="119">
        <f t="shared" si="0"/>
        <v>16.666666666666664</v>
      </c>
      <c r="M18" s="113">
        <f t="shared" si="1"/>
        <v>23.809523809523807</v>
      </c>
      <c r="N18" s="271"/>
      <c r="O18" s="75"/>
      <c r="P18" s="75"/>
      <c r="Q18" s="75"/>
      <c r="R18" s="75"/>
    </row>
    <row r="19" spans="1:18" s="57" customFormat="1" ht="13.5" customHeight="1" x14ac:dyDescent="0.15">
      <c r="A19" s="265" t="s">
        <v>0</v>
      </c>
      <c r="B19" s="55" t="s">
        <v>1</v>
      </c>
      <c r="C19" s="217"/>
      <c r="D19" s="193">
        <v>993</v>
      </c>
      <c r="E19" s="102">
        <v>17</v>
      </c>
      <c r="F19" s="103">
        <v>102</v>
      </c>
      <c r="G19" s="103">
        <v>601</v>
      </c>
      <c r="H19" s="103">
        <v>149</v>
      </c>
      <c r="I19" s="103">
        <v>51</v>
      </c>
      <c r="J19" s="104">
        <v>73</v>
      </c>
      <c r="K19" s="214"/>
      <c r="L19" s="116">
        <f t="shared" si="0"/>
        <v>119</v>
      </c>
      <c r="M19" s="104">
        <f t="shared" si="1"/>
        <v>200</v>
      </c>
      <c r="N19" s="270">
        <f t="shared" ref="N19" si="8">SUMPRODUCT(E$3:I$3,E19:I19)/SUM(E19:I19)</f>
        <v>2.875</v>
      </c>
    </row>
    <row r="20" spans="1:18" ht="13.5" customHeight="1" x14ac:dyDescent="0.15">
      <c r="A20" s="263"/>
      <c r="B20" s="56"/>
      <c r="C20" s="218"/>
      <c r="D20" s="191"/>
      <c r="E20" s="219">
        <v>1.7119838872104733</v>
      </c>
      <c r="F20" s="220">
        <v>10.271903323262841</v>
      </c>
      <c r="G20" s="220">
        <v>60.523665659617322</v>
      </c>
      <c r="H20" s="220">
        <v>15.005035246727088</v>
      </c>
      <c r="I20" s="220">
        <v>5.1359516616314203</v>
      </c>
      <c r="J20" s="221">
        <v>7.3514602215508553</v>
      </c>
      <c r="K20" s="215"/>
      <c r="L20" s="117">
        <f t="shared" si="0"/>
        <v>11.983887210473315</v>
      </c>
      <c r="M20" s="107">
        <f t="shared" si="1"/>
        <v>20.140986908358506</v>
      </c>
      <c r="N20" s="272"/>
      <c r="O20" s="75"/>
      <c r="P20" s="75"/>
      <c r="Q20" s="75"/>
      <c r="R20" s="75"/>
    </row>
    <row r="21" spans="1:18" s="57" customFormat="1" ht="13.5" customHeight="1" x14ac:dyDescent="0.15">
      <c r="A21" s="263"/>
      <c r="B21" s="149" t="s">
        <v>2</v>
      </c>
      <c r="C21" s="229"/>
      <c r="D21" s="206">
        <v>1427</v>
      </c>
      <c r="E21" s="230">
        <v>19</v>
      </c>
      <c r="F21" s="231">
        <v>130</v>
      </c>
      <c r="G21" s="231">
        <v>857</v>
      </c>
      <c r="H21" s="231">
        <v>214</v>
      </c>
      <c r="I21" s="231">
        <v>67</v>
      </c>
      <c r="J21" s="232">
        <v>140</v>
      </c>
      <c r="K21" s="214"/>
      <c r="L21" s="118">
        <f t="shared" si="0"/>
        <v>149</v>
      </c>
      <c r="M21" s="110">
        <f t="shared" si="1"/>
        <v>281</v>
      </c>
      <c r="N21" s="273">
        <f t="shared" ref="N21" si="9">SUMPRODUCT(E$3:I$3,E21:I21)/SUM(E21:I21)</f>
        <v>2.86013986013986</v>
      </c>
    </row>
    <row r="22" spans="1:18" ht="13.5" customHeight="1" x14ac:dyDescent="0.15">
      <c r="A22" s="263"/>
      <c r="B22" s="148"/>
      <c r="C22" s="17"/>
      <c r="D22" s="197"/>
      <c r="E22" s="105">
        <v>1.3314646110721795</v>
      </c>
      <c r="F22" s="106">
        <v>9.1100210231254373</v>
      </c>
      <c r="G22" s="106">
        <v>60.056061667834612</v>
      </c>
      <c r="H22" s="106">
        <v>14.996496145760336</v>
      </c>
      <c r="I22" s="106">
        <v>4.6951646811492642</v>
      </c>
      <c r="J22" s="107">
        <v>9.8107918710581643</v>
      </c>
      <c r="K22" s="213"/>
      <c r="L22" s="117">
        <f t="shared" si="0"/>
        <v>10.441485634197617</v>
      </c>
      <c r="M22" s="107">
        <f t="shared" si="1"/>
        <v>19.691660826909601</v>
      </c>
      <c r="N22" s="272"/>
      <c r="O22" s="75"/>
      <c r="P22" s="75"/>
      <c r="Q22" s="75"/>
      <c r="R22" s="75"/>
    </row>
    <row r="23" spans="1:18" s="57" customFormat="1" ht="13.5" customHeight="1" x14ac:dyDescent="0.15">
      <c r="A23" s="263"/>
      <c r="B23" s="56" t="s">
        <v>46</v>
      </c>
      <c r="D23" s="190">
        <v>35</v>
      </c>
      <c r="E23" s="108">
        <v>0</v>
      </c>
      <c r="F23" s="109">
        <v>6</v>
      </c>
      <c r="G23" s="109">
        <v>19</v>
      </c>
      <c r="H23" s="109">
        <v>6</v>
      </c>
      <c r="I23" s="109">
        <v>0</v>
      </c>
      <c r="J23" s="110">
        <v>4</v>
      </c>
      <c r="K23" s="128"/>
      <c r="L23" s="118">
        <f t="shared" si="0"/>
        <v>6</v>
      </c>
      <c r="M23" s="110">
        <f t="shared" si="1"/>
        <v>6</v>
      </c>
      <c r="N23" s="273">
        <f t="shared" ref="N23" si="10">SUMPRODUCT(E$3:I$3,E23:I23)/SUM(E23:I23)</f>
        <v>3</v>
      </c>
    </row>
    <row r="24" spans="1:18" ht="13.5" customHeight="1" thickBot="1" x14ac:dyDescent="0.2">
      <c r="A24" s="264"/>
      <c r="B24" s="148"/>
      <c r="C24" s="18"/>
      <c r="D24" s="192"/>
      <c r="E24" s="111">
        <v>0</v>
      </c>
      <c r="F24" s="112">
        <v>17.142857142857142</v>
      </c>
      <c r="G24" s="112">
        <v>54.285714285714285</v>
      </c>
      <c r="H24" s="112">
        <v>17.142857142857142</v>
      </c>
      <c r="I24" s="112">
        <v>0</v>
      </c>
      <c r="J24" s="113">
        <v>11.428571428571429</v>
      </c>
      <c r="K24" s="213"/>
      <c r="L24" s="119">
        <f t="shared" si="0"/>
        <v>17.142857142857142</v>
      </c>
      <c r="M24" s="113">
        <f t="shared" si="1"/>
        <v>17.142857142857142</v>
      </c>
      <c r="N24" s="271"/>
      <c r="O24" s="75"/>
      <c r="P24" s="75"/>
      <c r="Q24" s="75"/>
      <c r="R24" s="75"/>
    </row>
    <row r="25" spans="1:18" s="57" customFormat="1" ht="13.5" customHeight="1" x14ac:dyDescent="0.15">
      <c r="A25" s="265" t="s">
        <v>44</v>
      </c>
      <c r="B25" s="55" t="s">
        <v>3</v>
      </c>
      <c r="C25" s="60"/>
      <c r="D25" s="193">
        <v>119</v>
      </c>
      <c r="E25" s="102">
        <v>6</v>
      </c>
      <c r="F25" s="103">
        <v>13</v>
      </c>
      <c r="G25" s="103">
        <v>69</v>
      </c>
      <c r="H25" s="103">
        <v>21</v>
      </c>
      <c r="I25" s="103">
        <v>10</v>
      </c>
      <c r="J25" s="104">
        <v>0</v>
      </c>
      <c r="K25" s="128"/>
      <c r="L25" s="116">
        <f t="shared" si="0"/>
        <v>19</v>
      </c>
      <c r="M25" s="104">
        <f t="shared" si="1"/>
        <v>31</v>
      </c>
      <c r="N25" s="270">
        <f t="shared" ref="N25" si="11">SUMPRODUCT(E$3:I$3,E25:I25)/SUM(E25:I25)</f>
        <v>2.865546218487395</v>
      </c>
    </row>
    <row r="26" spans="1:18" ht="13.5" customHeight="1" x14ac:dyDescent="0.15">
      <c r="A26" s="263"/>
      <c r="B26" s="56"/>
      <c r="D26" s="191"/>
      <c r="E26" s="219">
        <v>5.0420168067226889</v>
      </c>
      <c r="F26" s="220">
        <v>10.92436974789916</v>
      </c>
      <c r="G26" s="220">
        <v>57.983193277310932</v>
      </c>
      <c r="H26" s="220">
        <v>17.647058823529413</v>
      </c>
      <c r="I26" s="220">
        <v>8.4033613445378155</v>
      </c>
      <c r="J26" s="221">
        <v>0</v>
      </c>
      <c r="K26" s="213"/>
      <c r="L26" s="117">
        <f t="shared" si="0"/>
        <v>15.966386554621849</v>
      </c>
      <c r="M26" s="107">
        <f t="shared" si="1"/>
        <v>26.050420168067227</v>
      </c>
      <c r="N26" s="272"/>
      <c r="O26" s="75"/>
      <c r="P26" s="75"/>
      <c r="Q26" s="75"/>
      <c r="R26" s="75"/>
    </row>
    <row r="27" spans="1:18" s="57" customFormat="1" ht="13.5" customHeight="1" x14ac:dyDescent="0.15">
      <c r="A27" s="263"/>
      <c r="B27" s="149" t="s">
        <v>4</v>
      </c>
      <c r="C27" s="229"/>
      <c r="D27" s="206">
        <v>208</v>
      </c>
      <c r="E27" s="230">
        <v>1</v>
      </c>
      <c r="F27" s="231">
        <v>22</v>
      </c>
      <c r="G27" s="231">
        <v>136</v>
      </c>
      <c r="H27" s="231">
        <v>29</v>
      </c>
      <c r="I27" s="231">
        <v>16</v>
      </c>
      <c r="J27" s="232">
        <v>4</v>
      </c>
      <c r="K27" s="128"/>
      <c r="L27" s="118">
        <f t="shared" si="0"/>
        <v>23</v>
      </c>
      <c r="M27" s="110">
        <f t="shared" si="1"/>
        <v>45</v>
      </c>
      <c r="N27" s="273">
        <f t="shared" ref="N27" si="12">SUMPRODUCT(E$3:I$3,E27:I27)/SUM(E27:I27)</f>
        <v>2.8186274509803924</v>
      </c>
    </row>
    <row r="28" spans="1:18" ht="13.5" customHeight="1" x14ac:dyDescent="0.15">
      <c r="A28" s="263"/>
      <c r="B28" s="56"/>
      <c r="D28" s="191"/>
      <c r="E28" s="219">
        <v>0.48076923076923078</v>
      </c>
      <c r="F28" s="220">
        <v>10.576923076923077</v>
      </c>
      <c r="G28" s="220">
        <v>65.384615384615387</v>
      </c>
      <c r="H28" s="220">
        <v>13.942307692307693</v>
      </c>
      <c r="I28" s="220">
        <v>7.6923076923076925</v>
      </c>
      <c r="J28" s="221">
        <v>1.9230769230769231</v>
      </c>
      <c r="K28" s="213"/>
      <c r="L28" s="117">
        <f t="shared" si="0"/>
        <v>11.057692307692307</v>
      </c>
      <c r="M28" s="107">
        <f t="shared" si="1"/>
        <v>21.634615384615387</v>
      </c>
      <c r="N28" s="272"/>
      <c r="O28" s="75"/>
      <c r="P28" s="75"/>
      <c r="Q28" s="75"/>
      <c r="R28" s="75"/>
    </row>
    <row r="29" spans="1:18" s="57" customFormat="1" ht="13.5" customHeight="1" x14ac:dyDescent="0.15">
      <c r="A29" s="263"/>
      <c r="B29" s="149" t="s">
        <v>5</v>
      </c>
      <c r="C29" s="229"/>
      <c r="D29" s="206">
        <v>358</v>
      </c>
      <c r="E29" s="230">
        <v>7</v>
      </c>
      <c r="F29" s="231">
        <v>40</v>
      </c>
      <c r="G29" s="231">
        <v>218</v>
      </c>
      <c r="H29" s="231">
        <v>63</v>
      </c>
      <c r="I29" s="231">
        <v>26</v>
      </c>
      <c r="J29" s="232">
        <v>4</v>
      </c>
      <c r="K29" s="128"/>
      <c r="L29" s="118">
        <f t="shared" si="0"/>
        <v>47</v>
      </c>
      <c r="M29" s="110">
        <f t="shared" si="1"/>
        <v>89</v>
      </c>
      <c r="N29" s="273">
        <f t="shared" ref="N29" si="13">SUMPRODUCT(E$3:I$3,E29:I29)/SUM(E29:I29)</f>
        <v>2.8276836158192089</v>
      </c>
    </row>
    <row r="30" spans="1:18" ht="13.5" customHeight="1" x14ac:dyDescent="0.15">
      <c r="A30" s="263"/>
      <c r="B30" s="148"/>
      <c r="C30" s="17"/>
      <c r="D30" s="197"/>
      <c r="E30" s="105">
        <v>1.9553072625698324</v>
      </c>
      <c r="F30" s="106">
        <v>11.173184357541899</v>
      </c>
      <c r="G30" s="106">
        <v>60.893854748603346</v>
      </c>
      <c r="H30" s="106">
        <v>17.597765363128492</v>
      </c>
      <c r="I30" s="106">
        <v>7.2625698324022352</v>
      </c>
      <c r="J30" s="107">
        <v>1.1173184357541899</v>
      </c>
      <c r="K30" s="213"/>
      <c r="L30" s="117">
        <f t="shared" si="0"/>
        <v>13.128491620111731</v>
      </c>
      <c r="M30" s="107">
        <f t="shared" si="1"/>
        <v>24.860335195530727</v>
      </c>
      <c r="N30" s="272"/>
      <c r="O30" s="75"/>
      <c r="P30" s="75"/>
      <c r="Q30" s="75"/>
      <c r="R30" s="75"/>
    </row>
    <row r="31" spans="1:18" s="57" customFormat="1" ht="13.5" customHeight="1" x14ac:dyDescent="0.15">
      <c r="A31" s="263"/>
      <c r="B31" s="149" t="s">
        <v>6</v>
      </c>
      <c r="C31" s="229"/>
      <c r="D31" s="206">
        <v>457</v>
      </c>
      <c r="E31" s="230">
        <v>8</v>
      </c>
      <c r="F31" s="231">
        <v>46</v>
      </c>
      <c r="G31" s="231">
        <v>279</v>
      </c>
      <c r="H31" s="231">
        <v>85</v>
      </c>
      <c r="I31" s="231">
        <v>29</v>
      </c>
      <c r="J31" s="232">
        <v>10</v>
      </c>
      <c r="K31" s="128"/>
      <c r="L31" s="118">
        <f t="shared" si="0"/>
        <v>54</v>
      </c>
      <c r="M31" s="110">
        <f t="shared" si="1"/>
        <v>114</v>
      </c>
      <c r="N31" s="273">
        <f t="shared" ref="N31" si="14">SUMPRODUCT(E$3:I$3,E31:I31)/SUM(E31:I31)</f>
        <v>2.8187919463087248</v>
      </c>
    </row>
    <row r="32" spans="1:18" ht="13.5" customHeight="1" x14ac:dyDescent="0.15">
      <c r="A32" s="263"/>
      <c r="B32" s="148"/>
      <c r="C32" s="17"/>
      <c r="D32" s="197"/>
      <c r="E32" s="105">
        <v>1.7505470459518599</v>
      </c>
      <c r="F32" s="106">
        <v>10.065645514223196</v>
      </c>
      <c r="G32" s="106">
        <v>61.050328227571114</v>
      </c>
      <c r="H32" s="106">
        <v>18.599562363238512</v>
      </c>
      <c r="I32" s="106">
        <v>6.3457330415754925</v>
      </c>
      <c r="J32" s="107">
        <v>2.1881838074398248</v>
      </c>
      <c r="K32" s="213"/>
      <c r="L32" s="117">
        <f t="shared" si="0"/>
        <v>11.816192560175056</v>
      </c>
      <c r="M32" s="107">
        <f t="shared" si="1"/>
        <v>24.945295404814004</v>
      </c>
      <c r="N32" s="272"/>
      <c r="O32" s="75"/>
      <c r="P32" s="75"/>
      <c r="Q32" s="75"/>
      <c r="R32" s="75"/>
    </row>
    <row r="33" spans="1:18" s="57" customFormat="1" ht="13.5" customHeight="1" x14ac:dyDescent="0.15">
      <c r="A33" s="263"/>
      <c r="B33" s="149" t="s">
        <v>7</v>
      </c>
      <c r="C33" s="229"/>
      <c r="D33" s="206">
        <v>531</v>
      </c>
      <c r="E33" s="230">
        <v>6</v>
      </c>
      <c r="F33" s="231">
        <v>35</v>
      </c>
      <c r="G33" s="231">
        <v>357</v>
      </c>
      <c r="H33" s="231">
        <v>91</v>
      </c>
      <c r="I33" s="231">
        <v>17</v>
      </c>
      <c r="J33" s="232">
        <v>25</v>
      </c>
      <c r="K33" s="128"/>
      <c r="L33" s="118">
        <f t="shared" si="0"/>
        <v>41</v>
      </c>
      <c r="M33" s="110">
        <f t="shared" si="1"/>
        <v>108</v>
      </c>
      <c r="N33" s="273">
        <f t="shared" ref="N33" si="15">SUMPRODUCT(E$3:I$3,E33:I33)/SUM(E33:I33)</f>
        <v>2.8458498023715415</v>
      </c>
    </row>
    <row r="34" spans="1:18" ht="13.5" customHeight="1" x14ac:dyDescent="0.15">
      <c r="A34" s="263"/>
      <c r="B34" s="148"/>
      <c r="C34" s="17"/>
      <c r="D34" s="197"/>
      <c r="E34" s="105">
        <v>1.1299435028248588</v>
      </c>
      <c r="F34" s="106">
        <v>6.5913370998116756</v>
      </c>
      <c r="G34" s="106">
        <v>67.2316384180791</v>
      </c>
      <c r="H34" s="106">
        <v>17.13747645951036</v>
      </c>
      <c r="I34" s="106">
        <v>3.2015065913370999</v>
      </c>
      <c r="J34" s="107">
        <v>4.7080979284369118</v>
      </c>
      <c r="K34" s="213"/>
      <c r="L34" s="117">
        <f t="shared" si="0"/>
        <v>7.7212806026365346</v>
      </c>
      <c r="M34" s="107">
        <f t="shared" si="1"/>
        <v>20.33898305084746</v>
      </c>
      <c r="N34" s="272"/>
      <c r="O34" s="75"/>
      <c r="P34" s="75"/>
      <c r="Q34" s="75"/>
      <c r="R34" s="75"/>
    </row>
    <row r="35" spans="1:18" s="57" customFormat="1" ht="13.5" customHeight="1" x14ac:dyDescent="0.15">
      <c r="A35" s="263"/>
      <c r="B35" s="149" t="s">
        <v>45</v>
      </c>
      <c r="C35" s="229"/>
      <c r="D35" s="207">
        <v>750</v>
      </c>
      <c r="E35" s="230">
        <v>8</v>
      </c>
      <c r="F35" s="231">
        <v>79</v>
      </c>
      <c r="G35" s="231">
        <v>399</v>
      </c>
      <c r="H35" s="231">
        <v>74</v>
      </c>
      <c r="I35" s="231">
        <v>20</v>
      </c>
      <c r="J35" s="232">
        <v>170</v>
      </c>
      <c r="K35" s="128"/>
      <c r="L35" s="118">
        <f t="shared" si="0"/>
        <v>87</v>
      </c>
      <c r="M35" s="110">
        <f t="shared" si="1"/>
        <v>94</v>
      </c>
      <c r="N35" s="273">
        <f t="shared" ref="N35" si="16">SUMPRODUCT(E$3:I$3,E35:I35)/SUM(E35:I35)</f>
        <v>2.9672413793103449</v>
      </c>
    </row>
    <row r="36" spans="1:18" ht="13.5" customHeight="1" x14ac:dyDescent="0.15">
      <c r="A36" s="263"/>
      <c r="B36" s="148"/>
      <c r="C36" s="17"/>
      <c r="D36" s="197"/>
      <c r="E36" s="105">
        <v>1.0666666666666667</v>
      </c>
      <c r="F36" s="106">
        <v>10.533333333333333</v>
      </c>
      <c r="G36" s="106">
        <v>53.2</v>
      </c>
      <c r="H36" s="106">
        <v>9.8666666666666671</v>
      </c>
      <c r="I36" s="106">
        <v>2.666666666666667</v>
      </c>
      <c r="J36" s="107">
        <v>22.666666666666664</v>
      </c>
      <c r="K36" s="213"/>
      <c r="L36" s="117">
        <f t="shared" si="0"/>
        <v>11.6</v>
      </c>
      <c r="M36" s="107">
        <f t="shared" si="1"/>
        <v>12.533333333333335</v>
      </c>
      <c r="N36" s="272"/>
      <c r="O36" s="75"/>
      <c r="P36" s="75"/>
      <c r="Q36" s="75"/>
      <c r="R36" s="75"/>
    </row>
    <row r="37" spans="1:18" s="57" customFormat="1" ht="13.5" customHeight="1" x14ac:dyDescent="0.15">
      <c r="A37" s="263"/>
      <c r="B37" s="149" t="s">
        <v>46</v>
      </c>
      <c r="D37" s="207">
        <v>32</v>
      </c>
      <c r="E37" s="108">
        <v>0</v>
      </c>
      <c r="F37" s="109">
        <v>3</v>
      </c>
      <c r="G37" s="109">
        <v>19</v>
      </c>
      <c r="H37" s="109">
        <v>6</v>
      </c>
      <c r="I37" s="109">
        <v>0</v>
      </c>
      <c r="J37" s="110">
        <v>4</v>
      </c>
      <c r="K37" s="128"/>
      <c r="L37" s="118">
        <f t="shared" si="0"/>
        <v>3</v>
      </c>
      <c r="M37" s="110">
        <f t="shared" si="1"/>
        <v>6</v>
      </c>
      <c r="N37" s="273">
        <f t="shared" ref="N37" si="17">SUMPRODUCT(E$3:I$3,E37:I37)/SUM(E37:I37)</f>
        <v>2.8928571428571428</v>
      </c>
    </row>
    <row r="38" spans="1:18" ht="13.5" customHeight="1" thickBot="1" x14ac:dyDescent="0.2">
      <c r="A38" s="263"/>
      <c r="B38" s="56"/>
      <c r="D38" s="192"/>
      <c r="E38" s="111">
        <v>0</v>
      </c>
      <c r="F38" s="112">
        <v>9.375</v>
      </c>
      <c r="G38" s="112">
        <v>59.375</v>
      </c>
      <c r="H38" s="112">
        <v>18.75</v>
      </c>
      <c r="I38" s="112">
        <v>0</v>
      </c>
      <c r="J38" s="113">
        <v>12.5</v>
      </c>
      <c r="K38" s="213"/>
      <c r="L38" s="119">
        <f t="shared" si="0"/>
        <v>9.375</v>
      </c>
      <c r="M38" s="113">
        <f t="shared" si="1"/>
        <v>18.75</v>
      </c>
      <c r="N38" s="271"/>
      <c r="O38" s="75"/>
      <c r="P38" s="75"/>
      <c r="Q38" s="75"/>
      <c r="R38" s="75"/>
    </row>
    <row r="39" spans="1:18" s="57" customFormat="1" ht="13.5" customHeight="1" x14ac:dyDescent="0.15">
      <c r="A39" s="265" t="s">
        <v>47</v>
      </c>
      <c r="B39" s="55" t="s">
        <v>49</v>
      </c>
      <c r="C39" s="217"/>
      <c r="D39" s="193">
        <v>365</v>
      </c>
      <c r="E39" s="108">
        <v>7</v>
      </c>
      <c r="F39" s="109">
        <v>23</v>
      </c>
      <c r="G39" s="109">
        <v>230</v>
      </c>
      <c r="H39" s="109">
        <v>59</v>
      </c>
      <c r="I39" s="109">
        <v>34</v>
      </c>
      <c r="J39" s="110">
        <v>12</v>
      </c>
      <c r="K39" s="128"/>
      <c r="L39" s="118">
        <f t="shared" si="0"/>
        <v>30</v>
      </c>
      <c r="M39" s="110">
        <f t="shared" si="1"/>
        <v>93</v>
      </c>
      <c r="N39" s="270">
        <f t="shared" ref="N39" si="18">SUMPRODUCT(E$3:I$3,E39:I39)/SUM(E39:I39)</f>
        <v>2.7450424929178472</v>
      </c>
    </row>
    <row r="40" spans="1:18" ht="13.5" customHeight="1" x14ac:dyDescent="0.15">
      <c r="A40" s="263"/>
      <c r="B40" s="56"/>
      <c r="C40" s="218"/>
      <c r="D40" s="191"/>
      <c r="E40" s="219">
        <v>1.9178082191780823</v>
      </c>
      <c r="F40" s="220">
        <v>6.3013698630136989</v>
      </c>
      <c r="G40" s="220">
        <v>63.013698630136986</v>
      </c>
      <c r="H40" s="220">
        <v>16.164383561643834</v>
      </c>
      <c r="I40" s="220">
        <v>9.3150684931506849</v>
      </c>
      <c r="J40" s="221">
        <v>3.2876712328767121</v>
      </c>
      <c r="K40" s="213"/>
      <c r="L40" s="117">
        <f t="shared" si="0"/>
        <v>8.2191780821917817</v>
      </c>
      <c r="M40" s="107">
        <f t="shared" si="1"/>
        <v>25.479452054794521</v>
      </c>
      <c r="N40" s="272"/>
      <c r="O40" s="75"/>
      <c r="P40" s="75"/>
      <c r="Q40" s="75"/>
      <c r="R40" s="75"/>
    </row>
    <row r="41" spans="1:18" s="57" customFormat="1" ht="13.5" customHeight="1" x14ac:dyDescent="0.15">
      <c r="A41" s="263"/>
      <c r="B41" s="149" t="s">
        <v>51</v>
      </c>
      <c r="C41" s="246"/>
      <c r="D41" s="206">
        <v>1728</v>
      </c>
      <c r="E41" s="230">
        <v>26</v>
      </c>
      <c r="F41" s="231">
        <v>187</v>
      </c>
      <c r="G41" s="231">
        <v>1050</v>
      </c>
      <c r="H41" s="231">
        <v>253</v>
      </c>
      <c r="I41" s="231">
        <v>67</v>
      </c>
      <c r="J41" s="232">
        <v>145</v>
      </c>
      <c r="K41" s="128"/>
      <c r="L41" s="118">
        <f t="shared" si="0"/>
        <v>213</v>
      </c>
      <c r="M41" s="110">
        <f t="shared" si="1"/>
        <v>320</v>
      </c>
      <c r="N41" s="273">
        <f t="shared" ref="N41" si="19">SUMPRODUCT(E$3:I$3,E41:I41)/SUM(E41:I41)</f>
        <v>2.906506632975363</v>
      </c>
    </row>
    <row r="42" spans="1:18" ht="13.5" customHeight="1" x14ac:dyDescent="0.15">
      <c r="A42" s="263"/>
      <c r="B42" s="148"/>
      <c r="C42" s="243"/>
      <c r="D42" s="197"/>
      <c r="E42" s="105">
        <v>1.5046296296296295</v>
      </c>
      <c r="F42" s="106">
        <v>10.82175925925926</v>
      </c>
      <c r="G42" s="106">
        <v>60.763888888888886</v>
      </c>
      <c r="H42" s="106">
        <v>14.641203703703704</v>
      </c>
      <c r="I42" s="106">
        <v>3.8773148148148149</v>
      </c>
      <c r="J42" s="107">
        <v>8.3912037037037042</v>
      </c>
      <c r="K42" s="213"/>
      <c r="L42" s="117">
        <f t="shared" si="0"/>
        <v>12.326388888888889</v>
      </c>
      <c r="M42" s="107">
        <f t="shared" si="1"/>
        <v>18.518518518518519</v>
      </c>
      <c r="N42" s="272"/>
      <c r="O42" s="75"/>
      <c r="P42" s="75"/>
      <c r="Q42" s="75"/>
      <c r="R42" s="75"/>
    </row>
    <row r="43" spans="1:18" s="57" customFormat="1" ht="13.5" customHeight="1" x14ac:dyDescent="0.15">
      <c r="A43" s="263"/>
      <c r="B43" s="149" t="s">
        <v>52</v>
      </c>
      <c r="C43" s="246"/>
      <c r="D43" s="206">
        <v>317</v>
      </c>
      <c r="E43" s="230">
        <v>3</v>
      </c>
      <c r="F43" s="231">
        <v>22</v>
      </c>
      <c r="G43" s="231">
        <v>176</v>
      </c>
      <c r="H43" s="231">
        <v>51</v>
      </c>
      <c r="I43" s="231">
        <v>17</v>
      </c>
      <c r="J43" s="232">
        <v>48</v>
      </c>
      <c r="K43" s="128"/>
      <c r="L43" s="118">
        <f t="shared" si="0"/>
        <v>25</v>
      </c>
      <c r="M43" s="110">
        <f t="shared" si="1"/>
        <v>68</v>
      </c>
      <c r="N43" s="273">
        <f t="shared" ref="N43" si="20">SUMPRODUCT(E$3:I$3,E43:I43)/SUM(E43:I43)</f>
        <v>2.7881040892193307</v>
      </c>
    </row>
    <row r="44" spans="1:18" ht="13.5" customHeight="1" x14ac:dyDescent="0.15">
      <c r="A44" s="263"/>
      <c r="B44" s="148"/>
      <c r="C44" s="243"/>
      <c r="D44" s="197"/>
      <c r="E44" s="105">
        <v>0.94637223974763407</v>
      </c>
      <c r="F44" s="106">
        <v>6.9400630914826493</v>
      </c>
      <c r="G44" s="106">
        <v>55.520504731861195</v>
      </c>
      <c r="H44" s="106">
        <v>16.088328075709779</v>
      </c>
      <c r="I44" s="106">
        <v>5.3627760252365935</v>
      </c>
      <c r="J44" s="107">
        <v>15.141955835962145</v>
      </c>
      <c r="K44" s="213"/>
      <c r="L44" s="117">
        <f t="shared" si="0"/>
        <v>7.8864353312302837</v>
      </c>
      <c r="M44" s="107">
        <f t="shared" si="1"/>
        <v>21.451104100946374</v>
      </c>
      <c r="N44" s="272"/>
      <c r="O44" s="75"/>
      <c r="P44" s="75"/>
      <c r="Q44" s="75"/>
      <c r="R44" s="75"/>
    </row>
    <row r="45" spans="1:18" s="57" customFormat="1" ht="13.5" customHeight="1" x14ac:dyDescent="0.15">
      <c r="A45" s="263"/>
      <c r="B45" s="149" t="s">
        <v>72</v>
      </c>
      <c r="C45" s="244"/>
      <c r="D45" s="190">
        <v>45</v>
      </c>
      <c r="E45" s="108">
        <v>0</v>
      </c>
      <c r="F45" s="109">
        <v>6</v>
      </c>
      <c r="G45" s="109">
        <v>21</v>
      </c>
      <c r="H45" s="109">
        <v>6</v>
      </c>
      <c r="I45" s="109">
        <v>0</v>
      </c>
      <c r="J45" s="110">
        <v>12</v>
      </c>
      <c r="K45" s="128"/>
      <c r="L45" s="118">
        <f t="shared" si="0"/>
        <v>6</v>
      </c>
      <c r="M45" s="110">
        <f t="shared" si="1"/>
        <v>6</v>
      </c>
      <c r="N45" s="273">
        <f t="shared" ref="N45" si="21">SUMPRODUCT(E$3:I$3,E45:I45)/SUM(E45:I45)</f>
        <v>3</v>
      </c>
    </row>
    <row r="46" spans="1:18" ht="13.5" customHeight="1" thickBot="1" x14ac:dyDescent="0.2">
      <c r="A46" s="264"/>
      <c r="B46" s="150"/>
      <c r="C46" s="245"/>
      <c r="D46" s="192"/>
      <c r="E46" s="111">
        <v>0</v>
      </c>
      <c r="F46" s="112">
        <v>13.333333333333334</v>
      </c>
      <c r="G46" s="112">
        <v>46.666666666666664</v>
      </c>
      <c r="H46" s="112">
        <v>13.333333333333334</v>
      </c>
      <c r="I46" s="112">
        <v>0</v>
      </c>
      <c r="J46" s="113">
        <v>26.666666666666668</v>
      </c>
      <c r="K46" s="213"/>
      <c r="L46" s="119">
        <f t="shared" si="0"/>
        <v>13.333333333333334</v>
      </c>
      <c r="M46" s="113">
        <f t="shared" si="1"/>
        <v>13.333333333333334</v>
      </c>
      <c r="N46" s="271"/>
      <c r="O46" s="75"/>
      <c r="P46" s="75"/>
      <c r="Q46" s="75"/>
      <c r="R46" s="75"/>
    </row>
    <row r="47" spans="1:18" s="57" customFormat="1" ht="13.5" customHeight="1" x14ac:dyDescent="0.15">
      <c r="A47" s="265" t="s">
        <v>224</v>
      </c>
      <c r="B47" s="55" t="s">
        <v>54</v>
      </c>
      <c r="C47" s="217"/>
      <c r="D47" s="193">
        <v>95</v>
      </c>
      <c r="E47" s="108">
        <v>5</v>
      </c>
      <c r="F47" s="109">
        <v>9</v>
      </c>
      <c r="G47" s="109">
        <v>53</v>
      </c>
      <c r="H47" s="109">
        <v>21</v>
      </c>
      <c r="I47" s="109">
        <v>7</v>
      </c>
      <c r="J47" s="110">
        <v>0</v>
      </c>
      <c r="K47" s="128"/>
      <c r="L47" s="118">
        <f t="shared" si="0"/>
        <v>14</v>
      </c>
      <c r="M47" s="110">
        <f t="shared" si="1"/>
        <v>28</v>
      </c>
      <c r="N47" s="270">
        <f t="shared" ref="N47" si="22">SUMPRODUCT(E$3:I$3,E47:I47)/SUM(E47:I47)</f>
        <v>2.831578947368421</v>
      </c>
    </row>
    <row r="48" spans="1:18" ht="13.5" customHeight="1" x14ac:dyDescent="0.15">
      <c r="A48" s="263"/>
      <c r="B48" s="56"/>
      <c r="C48" s="218"/>
      <c r="D48" s="191"/>
      <c r="E48" s="219">
        <v>5.2631578947368416</v>
      </c>
      <c r="F48" s="220">
        <v>9.4736842105263168</v>
      </c>
      <c r="G48" s="220">
        <v>55.78947368421052</v>
      </c>
      <c r="H48" s="220">
        <v>22.105263157894736</v>
      </c>
      <c r="I48" s="220">
        <v>7.3684210526315779</v>
      </c>
      <c r="J48" s="221">
        <v>0</v>
      </c>
      <c r="K48" s="213"/>
      <c r="L48" s="117">
        <f t="shared" si="0"/>
        <v>14.736842105263158</v>
      </c>
      <c r="M48" s="107">
        <f t="shared" si="1"/>
        <v>29.473684210526315</v>
      </c>
      <c r="N48" s="272"/>
      <c r="O48" s="75"/>
      <c r="P48" s="75"/>
      <c r="Q48" s="75"/>
      <c r="R48" s="75"/>
    </row>
    <row r="49" spans="1:18" s="57" customFormat="1" ht="13.5" customHeight="1" x14ac:dyDescent="0.15">
      <c r="A49" s="263"/>
      <c r="B49" s="149" t="s">
        <v>393</v>
      </c>
      <c r="C49" s="246"/>
      <c r="D49" s="206">
        <v>332</v>
      </c>
      <c r="E49" s="230">
        <v>0</v>
      </c>
      <c r="F49" s="231">
        <v>17</v>
      </c>
      <c r="G49" s="231">
        <v>220</v>
      </c>
      <c r="H49" s="231">
        <v>50</v>
      </c>
      <c r="I49" s="231">
        <v>33</v>
      </c>
      <c r="J49" s="232">
        <v>12</v>
      </c>
      <c r="K49" s="128"/>
      <c r="L49" s="118">
        <f t="shared" si="0"/>
        <v>17</v>
      </c>
      <c r="M49" s="110">
        <f t="shared" si="1"/>
        <v>83</v>
      </c>
      <c r="N49" s="273">
        <f t="shared" ref="N49" si="23">SUMPRODUCT(E$3:I$3,E49:I49)/SUM(E49:I49)</f>
        <v>2.6906249999999998</v>
      </c>
    </row>
    <row r="50" spans="1:18" ht="13.5" customHeight="1" x14ac:dyDescent="0.15">
      <c r="A50" s="263"/>
      <c r="B50" s="148"/>
      <c r="C50" s="243"/>
      <c r="D50" s="197"/>
      <c r="E50" s="105">
        <v>0</v>
      </c>
      <c r="F50" s="106">
        <v>5.1204819277108431</v>
      </c>
      <c r="G50" s="106">
        <v>66.265060240963862</v>
      </c>
      <c r="H50" s="106">
        <v>15.060240963855422</v>
      </c>
      <c r="I50" s="106">
        <v>9.9397590361445776</v>
      </c>
      <c r="J50" s="107">
        <v>3.6144578313253009</v>
      </c>
      <c r="K50" s="213"/>
      <c r="L50" s="117">
        <f t="shared" si="0"/>
        <v>5.1204819277108431</v>
      </c>
      <c r="M50" s="107">
        <f t="shared" si="1"/>
        <v>25</v>
      </c>
      <c r="N50" s="272"/>
      <c r="O50" s="75"/>
      <c r="P50" s="75"/>
      <c r="Q50" s="75"/>
      <c r="R50" s="75"/>
    </row>
    <row r="51" spans="1:18" s="57" customFormat="1" ht="13.5" customHeight="1" x14ac:dyDescent="0.15">
      <c r="A51" s="263"/>
      <c r="B51" s="149" t="s">
        <v>56</v>
      </c>
      <c r="C51" s="246"/>
      <c r="D51" s="206">
        <v>216</v>
      </c>
      <c r="E51" s="230">
        <v>1</v>
      </c>
      <c r="F51" s="231">
        <v>16</v>
      </c>
      <c r="G51" s="231">
        <v>150</v>
      </c>
      <c r="H51" s="231">
        <v>34</v>
      </c>
      <c r="I51" s="231">
        <v>11</v>
      </c>
      <c r="J51" s="232">
        <v>4</v>
      </c>
      <c r="K51" s="128"/>
      <c r="L51" s="118">
        <f t="shared" si="0"/>
        <v>17</v>
      </c>
      <c r="M51" s="110">
        <f t="shared" si="1"/>
        <v>45</v>
      </c>
      <c r="N51" s="273">
        <f t="shared" ref="N51" si="24">SUMPRODUCT(E$3:I$3,E51:I51)/SUM(E51:I51)</f>
        <v>2.8207547169811322</v>
      </c>
    </row>
    <row r="52" spans="1:18" ht="13.5" customHeight="1" x14ac:dyDescent="0.15">
      <c r="A52" s="263"/>
      <c r="B52" s="148"/>
      <c r="C52" s="243"/>
      <c r="D52" s="197"/>
      <c r="E52" s="105">
        <v>0.46296296296296291</v>
      </c>
      <c r="F52" s="106">
        <v>7.4074074074074066</v>
      </c>
      <c r="G52" s="106">
        <v>69.444444444444443</v>
      </c>
      <c r="H52" s="106">
        <v>15.74074074074074</v>
      </c>
      <c r="I52" s="106">
        <v>5.0925925925925926</v>
      </c>
      <c r="J52" s="107">
        <v>1.8518518518518516</v>
      </c>
      <c r="K52" s="213"/>
      <c r="L52" s="117">
        <f t="shared" si="0"/>
        <v>7.8703703703703694</v>
      </c>
      <c r="M52" s="107">
        <f t="shared" si="1"/>
        <v>20.833333333333332</v>
      </c>
      <c r="N52" s="272"/>
      <c r="O52" s="75"/>
      <c r="P52" s="75"/>
      <c r="Q52" s="75"/>
      <c r="R52" s="75"/>
    </row>
    <row r="53" spans="1:18" s="57" customFormat="1" ht="13.5" customHeight="1" x14ac:dyDescent="0.15">
      <c r="A53" s="263"/>
      <c r="B53" s="149" t="s">
        <v>58</v>
      </c>
      <c r="C53" s="246"/>
      <c r="D53" s="206">
        <v>177</v>
      </c>
      <c r="E53" s="230">
        <v>2</v>
      </c>
      <c r="F53" s="231">
        <v>32</v>
      </c>
      <c r="G53" s="231">
        <v>113</v>
      </c>
      <c r="H53" s="231">
        <v>19</v>
      </c>
      <c r="I53" s="231">
        <v>9</v>
      </c>
      <c r="J53" s="232">
        <v>2</v>
      </c>
      <c r="K53" s="128"/>
      <c r="L53" s="118">
        <f t="shared" si="0"/>
        <v>34</v>
      </c>
      <c r="M53" s="110">
        <f t="shared" si="1"/>
        <v>28</v>
      </c>
      <c r="N53" s="273">
        <f t="shared" ref="N53" si="25">SUMPRODUCT(E$3:I$3,E53:I53)/SUM(E53:I53)</f>
        <v>2.9942857142857142</v>
      </c>
    </row>
    <row r="54" spans="1:18" ht="13.5" customHeight="1" x14ac:dyDescent="0.15">
      <c r="A54" s="263"/>
      <c r="B54" s="148"/>
      <c r="C54" s="243"/>
      <c r="D54" s="197"/>
      <c r="E54" s="105">
        <v>1.1299435028248588</v>
      </c>
      <c r="F54" s="106">
        <v>18.07909604519774</v>
      </c>
      <c r="G54" s="106">
        <v>63.841807909604519</v>
      </c>
      <c r="H54" s="106">
        <v>10.734463276836157</v>
      </c>
      <c r="I54" s="106">
        <v>5.0847457627118651</v>
      </c>
      <c r="J54" s="107">
        <v>1.1299435028248588</v>
      </c>
      <c r="K54" s="213"/>
      <c r="L54" s="117">
        <f t="shared" si="0"/>
        <v>19.209039548022599</v>
      </c>
      <c r="M54" s="107">
        <f t="shared" si="1"/>
        <v>15.819209039548022</v>
      </c>
      <c r="N54" s="272"/>
      <c r="O54" s="75"/>
      <c r="P54" s="75"/>
      <c r="Q54" s="75"/>
      <c r="R54" s="75"/>
    </row>
    <row r="55" spans="1:18" s="57" customFormat="1" ht="13.5" customHeight="1" x14ac:dyDescent="0.15">
      <c r="A55" s="263"/>
      <c r="B55" s="149" t="s">
        <v>60</v>
      </c>
      <c r="C55" s="246"/>
      <c r="D55" s="206">
        <v>396</v>
      </c>
      <c r="E55" s="230">
        <v>8</v>
      </c>
      <c r="F55" s="231">
        <v>59</v>
      </c>
      <c r="G55" s="231">
        <v>215</v>
      </c>
      <c r="H55" s="231">
        <v>83</v>
      </c>
      <c r="I55" s="231">
        <v>26</v>
      </c>
      <c r="J55" s="232">
        <v>5</v>
      </c>
      <c r="K55" s="128"/>
      <c r="L55" s="118">
        <f t="shared" si="0"/>
        <v>67</v>
      </c>
      <c r="M55" s="110">
        <f t="shared" si="1"/>
        <v>109</v>
      </c>
      <c r="N55" s="273">
        <f t="shared" ref="N55" si="26">SUMPRODUCT(E$3:I$3,E55:I55)/SUM(E55:I55)</f>
        <v>2.8465473145780051</v>
      </c>
    </row>
    <row r="56" spans="1:18" ht="13.5" customHeight="1" x14ac:dyDescent="0.15">
      <c r="A56" s="263"/>
      <c r="B56" s="148"/>
      <c r="C56" s="243"/>
      <c r="D56" s="197"/>
      <c r="E56" s="105">
        <v>2.0202020202020203</v>
      </c>
      <c r="F56" s="106">
        <v>14.898989898989898</v>
      </c>
      <c r="G56" s="106">
        <v>54.292929292929294</v>
      </c>
      <c r="H56" s="106">
        <v>20.959595959595958</v>
      </c>
      <c r="I56" s="106">
        <v>6.5656565656565666</v>
      </c>
      <c r="J56" s="107">
        <v>1.2626262626262625</v>
      </c>
      <c r="K56" s="213"/>
      <c r="L56" s="117">
        <f t="shared" si="0"/>
        <v>16.919191919191917</v>
      </c>
      <c r="M56" s="107">
        <f t="shared" si="1"/>
        <v>27.525252525252526</v>
      </c>
      <c r="N56" s="272"/>
      <c r="O56" s="75"/>
      <c r="P56" s="75"/>
      <c r="Q56" s="75"/>
      <c r="R56" s="75"/>
    </row>
    <row r="57" spans="1:18" s="57" customFormat="1" ht="13.5" customHeight="1" x14ac:dyDescent="0.15">
      <c r="A57" s="263"/>
      <c r="B57" s="149" t="s">
        <v>62</v>
      </c>
      <c r="C57" s="246"/>
      <c r="D57" s="206">
        <v>207</v>
      </c>
      <c r="E57" s="230">
        <v>8</v>
      </c>
      <c r="F57" s="231">
        <v>32</v>
      </c>
      <c r="G57" s="231">
        <v>112</v>
      </c>
      <c r="H57" s="231">
        <v>34</v>
      </c>
      <c r="I57" s="231">
        <v>14</v>
      </c>
      <c r="J57" s="232">
        <v>7</v>
      </c>
      <c r="K57" s="128"/>
      <c r="L57" s="118">
        <f t="shared" si="0"/>
        <v>40</v>
      </c>
      <c r="M57" s="110">
        <f t="shared" si="1"/>
        <v>48</v>
      </c>
      <c r="N57" s="273">
        <f t="shared" ref="N57" si="27">SUMPRODUCT(E$3:I$3,E57:I57)/SUM(E57:I57)</f>
        <v>2.93</v>
      </c>
    </row>
    <row r="58" spans="1:18" ht="13.5" customHeight="1" x14ac:dyDescent="0.15">
      <c r="A58" s="263"/>
      <c r="B58" s="148"/>
      <c r="C58" s="243"/>
      <c r="D58" s="197"/>
      <c r="E58" s="105">
        <v>3.8647342995169081</v>
      </c>
      <c r="F58" s="106">
        <v>15.458937198067632</v>
      </c>
      <c r="G58" s="106">
        <v>54.106280193236714</v>
      </c>
      <c r="H58" s="106">
        <v>16.425120772946862</v>
      </c>
      <c r="I58" s="106">
        <v>6.7632850241545892</v>
      </c>
      <c r="J58" s="107">
        <v>3.3816425120772946</v>
      </c>
      <c r="K58" s="213"/>
      <c r="L58" s="117">
        <f t="shared" si="0"/>
        <v>19.323671497584542</v>
      </c>
      <c r="M58" s="107">
        <f t="shared" si="1"/>
        <v>23.188405797101453</v>
      </c>
      <c r="N58" s="272"/>
      <c r="O58" s="75"/>
      <c r="P58" s="75"/>
      <c r="Q58" s="75"/>
      <c r="R58" s="75"/>
    </row>
    <row r="59" spans="1:18" s="57" customFormat="1" ht="13.5" customHeight="1" x14ac:dyDescent="0.15">
      <c r="A59" s="263"/>
      <c r="B59" s="149" t="s">
        <v>64</v>
      </c>
      <c r="C59" s="246"/>
      <c r="D59" s="207">
        <v>142</v>
      </c>
      <c r="E59" s="230">
        <v>4</v>
      </c>
      <c r="F59" s="231">
        <v>10</v>
      </c>
      <c r="G59" s="231">
        <v>72</v>
      </c>
      <c r="H59" s="231">
        <v>21</v>
      </c>
      <c r="I59" s="231">
        <v>6</v>
      </c>
      <c r="J59" s="232">
        <v>29</v>
      </c>
      <c r="K59" s="128"/>
      <c r="L59" s="118">
        <f t="shared" si="0"/>
        <v>14</v>
      </c>
      <c r="M59" s="110">
        <f t="shared" si="1"/>
        <v>27</v>
      </c>
      <c r="N59" s="273">
        <f t="shared" ref="N59" si="28">SUMPRODUCT(E$3:I$3,E59:I59)/SUM(E59:I59)</f>
        <v>2.8672566371681416</v>
      </c>
    </row>
    <row r="60" spans="1:18" ht="13.5" customHeight="1" x14ac:dyDescent="0.15">
      <c r="A60" s="263"/>
      <c r="B60" s="148"/>
      <c r="C60" s="243"/>
      <c r="D60" s="197"/>
      <c r="E60" s="105">
        <v>2.8169014084507045</v>
      </c>
      <c r="F60" s="106">
        <v>7.042253521126761</v>
      </c>
      <c r="G60" s="106">
        <v>50.704225352112672</v>
      </c>
      <c r="H60" s="106">
        <v>14.788732394366196</v>
      </c>
      <c r="I60" s="106">
        <v>4.225352112676056</v>
      </c>
      <c r="J60" s="107">
        <v>20.422535211267608</v>
      </c>
      <c r="K60" s="213"/>
      <c r="L60" s="117">
        <f t="shared" si="0"/>
        <v>9.8591549295774659</v>
      </c>
      <c r="M60" s="107">
        <f t="shared" si="1"/>
        <v>19.014084507042252</v>
      </c>
      <c r="N60" s="272"/>
      <c r="O60" s="75"/>
      <c r="P60" s="75"/>
      <c r="Q60" s="75"/>
      <c r="R60" s="75"/>
    </row>
    <row r="61" spans="1:18" s="57" customFormat="1" ht="13.5" customHeight="1" x14ac:dyDescent="0.15">
      <c r="A61" s="263"/>
      <c r="B61" s="149" t="s">
        <v>66</v>
      </c>
      <c r="C61" s="246"/>
      <c r="D61" s="206">
        <v>524</v>
      </c>
      <c r="E61" s="230">
        <v>4</v>
      </c>
      <c r="F61" s="231">
        <v>51</v>
      </c>
      <c r="G61" s="231">
        <v>297</v>
      </c>
      <c r="H61" s="231">
        <v>55</v>
      </c>
      <c r="I61" s="231">
        <v>11</v>
      </c>
      <c r="J61" s="232">
        <v>106</v>
      </c>
      <c r="K61" s="128"/>
      <c r="L61" s="118">
        <f t="shared" si="0"/>
        <v>55</v>
      </c>
      <c r="M61" s="110">
        <f t="shared" si="1"/>
        <v>66</v>
      </c>
      <c r="N61" s="273">
        <f t="shared" ref="N61" si="29">SUMPRODUCT(E$3:I$3,E61:I61)/SUM(E61:I61)</f>
        <v>2.9569377990430623</v>
      </c>
    </row>
    <row r="62" spans="1:18" ht="13.5" customHeight="1" x14ac:dyDescent="0.15">
      <c r="A62" s="263"/>
      <c r="B62" s="148"/>
      <c r="C62" s="243"/>
      <c r="D62" s="197"/>
      <c r="E62" s="105">
        <v>0.76335877862595414</v>
      </c>
      <c r="F62" s="106">
        <v>9.7328244274809155</v>
      </c>
      <c r="G62" s="106">
        <v>56.679389312977101</v>
      </c>
      <c r="H62" s="106">
        <v>10.496183206106871</v>
      </c>
      <c r="I62" s="106">
        <v>2.0992366412213741</v>
      </c>
      <c r="J62" s="107">
        <v>20.229007633587788</v>
      </c>
      <c r="K62" s="213"/>
      <c r="L62" s="117">
        <f t="shared" si="0"/>
        <v>10.496183206106871</v>
      </c>
      <c r="M62" s="107">
        <f t="shared" si="1"/>
        <v>12.595419847328245</v>
      </c>
      <c r="N62" s="272"/>
      <c r="O62" s="75"/>
      <c r="P62" s="75"/>
      <c r="Q62" s="75"/>
      <c r="R62" s="75"/>
    </row>
    <row r="63" spans="1:18" s="57" customFormat="1" ht="13.5" customHeight="1" x14ac:dyDescent="0.15">
      <c r="A63" s="263"/>
      <c r="B63" s="149" t="s">
        <v>67</v>
      </c>
      <c r="C63" s="244"/>
      <c r="D63" s="190">
        <v>543</v>
      </c>
      <c r="E63" s="108">
        <v>10</v>
      </c>
      <c r="F63" s="109">
        <v>42</v>
      </c>
      <c r="G63" s="109">
        <v>334</v>
      </c>
      <c r="H63" s="109">
        <v>82</v>
      </c>
      <c r="I63" s="109">
        <v>16</v>
      </c>
      <c r="J63" s="110">
        <v>59</v>
      </c>
      <c r="K63" s="128"/>
      <c r="L63" s="118">
        <f t="shared" si="0"/>
        <v>52</v>
      </c>
      <c r="M63" s="110">
        <f t="shared" si="1"/>
        <v>98</v>
      </c>
      <c r="N63" s="273">
        <f t="shared" ref="N63" si="30">SUMPRODUCT(E$3:I$3,E63:I63)/SUM(E63:I63)</f>
        <v>2.8925619834710745</v>
      </c>
    </row>
    <row r="64" spans="1:18" ht="13.5" customHeight="1" thickBot="1" x14ac:dyDescent="0.2">
      <c r="A64" s="264"/>
      <c r="B64" s="150"/>
      <c r="C64" s="245"/>
      <c r="D64" s="192"/>
      <c r="E64" s="111">
        <v>1.8416206261510131</v>
      </c>
      <c r="F64" s="112">
        <v>7.7348066298342539</v>
      </c>
      <c r="G64" s="112">
        <v>61.510128913443829</v>
      </c>
      <c r="H64" s="112">
        <v>15.101289134438305</v>
      </c>
      <c r="I64" s="112">
        <v>2.9465930018416207</v>
      </c>
      <c r="J64" s="113">
        <v>10.865561694290976</v>
      </c>
      <c r="K64" s="213"/>
      <c r="L64" s="119">
        <f t="shared" si="0"/>
        <v>9.5764272559852675</v>
      </c>
      <c r="M64" s="113">
        <f t="shared" si="1"/>
        <v>18.047882136279927</v>
      </c>
      <c r="N64" s="271"/>
      <c r="O64" s="75"/>
      <c r="P64" s="75"/>
      <c r="Q64" s="75"/>
      <c r="R64" s="75"/>
    </row>
    <row r="65" spans="1:18" s="57" customFormat="1" ht="13.5" customHeight="1" x14ac:dyDescent="0.15">
      <c r="A65" s="269" t="s">
        <v>73</v>
      </c>
      <c r="B65" s="55" t="s">
        <v>68</v>
      </c>
      <c r="C65" s="217"/>
      <c r="D65" s="193">
        <v>1316</v>
      </c>
      <c r="E65" s="108">
        <v>26</v>
      </c>
      <c r="F65" s="109">
        <v>136</v>
      </c>
      <c r="G65" s="109">
        <v>783</v>
      </c>
      <c r="H65" s="109">
        <v>196</v>
      </c>
      <c r="I65" s="109">
        <v>75</v>
      </c>
      <c r="J65" s="110">
        <v>100</v>
      </c>
      <c r="K65" s="128"/>
      <c r="L65" s="118">
        <f t="shared" si="0"/>
        <v>162</v>
      </c>
      <c r="M65" s="110">
        <f t="shared" si="1"/>
        <v>271</v>
      </c>
      <c r="N65" s="270">
        <f t="shared" ref="N65" si="31">SUMPRODUCT(E$3:I$3,E65:I65)/SUM(E65:I65)</f>
        <v>2.8700657894736841</v>
      </c>
    </row>
    <row r="66" spans="1:18" ht="13.5" customHeight="1" x14ac:dyDescent="0.15">
      <c r="A66" s="263"/>
      <c r="B66" s="9" t="s">
        <v>69</v>
      </c>
      <c r="C66" s="243"/>
      <c r="D66" s="197"/>
      <c r="E66" s="105">
        <v>1.9756838905775076</v>
      </c>
      <c r="F66" s="106">
        <v>10.334346504559271</v>
      </c>
      <c r="G66" s="106">
        <v>59.49848024316109</v>
      </c>
      <c r="H66" s="106">
        <v>14.893617021276595</v>
      </c>
      <c r="I66" s="106">
        <v>5.6990881458966562</v>
      </c>
      <c r="J66" s="107">
        <v>7.598784194528875</v>
      </c>
      <c r="K66" s="213"/>
      <c r="L66" s="117">
        <f t="shared" si="0"/>
        <v>12.310030395136778</v>
      </c>
      <c r="M66" s="107">
        <f t="shared" si="1"/>
        <v>20.59270516717325</v>
      </c>
      <c r="N66" s="272"/>
      <c r="O66" s="75"/>
      <c r="P66" s="75"/>
      <c r="Q66" s="75"/>
      <c r="R66" s="75"/>
    </row>
    <row r="67" spans="1:18" s="57" customFormat="1" ht="13.5" customHeight="1" x14ac:dyDescent="0.15">
      <c r="A67" s="263"/>
      <c r="B67" s="56" t="s">
        <v>70</v>
      </c>
      <c r="C67" s="244"/>
      <c r="D67" s="206">
        <v>1077</v>
      </c>
      <c r="E67" s="108">
        <v>10</v>
      </c>
      <c r="F67" s="109">
        <v>97</v>
      </c>
      <c r="G67" s="109">
        <v>660</v>
      </c>
      <c r="H67" s="109">
        <v>165</v>
      </c>
      <c r="I67" s="109">
        <v>42</v>
      </c>
      <c r="J67" s="110">
        <v>103</v>
      </c>
      <c r="K67" s="128"/>
      <c r="L67" s="118">
        <f t="shared" si="0"/>
        <v>107</v>
      </c>
      <c r="M67" s="110">
        <f t="shared" si="1"/>
        <v>207</v>
      </c>
      <c r="N67" s="273">
        <f t="shared" ref="N67" si="32">SUMPRODUCT(E$3:I$3,E67:I67)/SUM(E67:I67)</f>
        <v>2.8644763860369609</v>
      </c>
    </row>
    <row r="68" spans="1:18" ht="13.5" customHeight="1" x14ac:dyDescent="0.15">
      <c r="A68" s="263"/>
      <c r="B68" s="9" t="s">
        <v>71</v>
      </c>
      <c r="C68" s="243"/>
      <c r="D68" s="197"/>
      <c r="E68" s="105">
        <v>0.92850510677808717</v>
      </c>
      <c r="F68" s="106">
        <v>9.0064995357474462</v>
      </c>
      <c r="G68" s="106">
        <v>61.281337047353759</v>
      </c>
      <c r="H68" s="106">
        <v>15.32033426183844</v>
      </c>
      <c r="I68" s="106">
        <v>3.8997214484679668</v>
      </c>
      <c r="J68" s="107">
        <v>9.5636025998142991</v>
      </c>
      <c r="K68" s="213"/>
      <c r="L68" s="117">
        <f t="shared" si="0"/>
        <v>9.9350046425255343</v>
      </c>
      <c r="M68" s="107">
        <f t="shared" si="1"/>
        <v>19.220055710306408</v>
      </c>
      <c r="N68" s="272"/>
      <c r="O68" s="75"/>
      <c r="P68" s="75"/>
      <c r="Q68" s="75"/>
      <c r="R68" s="75"/>
    </row>
    <row r="69" spans="1:18" s="57" customFormat="1" ht="13.5" customHeight="1" x14ac:dyDescent="0.15">
      <c r="A69" s="263"/>
      <c r="B69" s="149" t="s">
        <v>72</v>
      </c>
      <c r="C69" s="244"/>
      <c r="D69" s="190">
        <v>62</v>
      </c>
      <c r="E69" s="108">
        <v>0</v>
      </c>
      <c r="F69" s="109">
        <v>5</v>
      </c>
      <c r="G69" s="109">
        <v>34</v>
      </c>
      <c r="H69" s="109">
        <v>8</v>
      </c>
      <c r="I69" s="109">
        <v>1</v>
      </c>
      <c r="J69" s="110">
        <v>14</v>
      </c>
      <c r="K69" s="128"/>
      <c r="L69" s="118">
        <f t="shared" si="0"/>
        <v>5</v>
      </c>
      <c r="M69" s="110">
        <f t="shared" si="1"/>
        <v>9</v>
      </c>
      <c r="N69" s="273">
        <f t="shared" ref="N69" si="33">SUMPRODUCT(E$3:I$3,E69:I69)/SUM(E69:I69)</f>
        <v>2.8958333333333335</v>
      </c>
    </row>
    <row r="70" spans="1:18" ht="13.5" customHeight="1" thickBot="1" x14ac:dyDescent="0.2">
      <c r="A70" s="264"/>
      <c r="B70" s="150"/>
      <c r="C70" s="245"/>
      <c r="D70" s="192"/>
      <c r="E70" s="111">
        <v>0</v>
      </c>
      <c r="F70" s="112">
        <v>8.064516129032258</v>
      </c>
      <c r="G70" s="112">
        <v>54.838709677419352</v>
      </c>
      <c r="H70" s="112">
        <v>12.903225806451612</v>
      </c>
      <c r="I70" s="112">
        <v>1.6129032258064515</v>
      </c>
      <c r="J70" s="113">
        <v>22.58064516129032</v>
      </c>
      <c r="K70" s="213"/>
      <c r="L70" s="119">
        <f t="shared" si="0"/>
        <v>8.064516129032258</v>
      </c>
      <c r="M70" s="113">
        <f t="shared" si="1"/>
        <v>14.516129032258064</v>
      </c>
      <c r="N70" s="271"/>
      <c r="O70" s="75"/>
      <c r="P70" s="75"/>
      <c r="Q70" s="75"/>
      <c r="R70" s="75"/>
    </row>
    <row r="71" spans="1:18" s="57" customFormat="1" ht="13.5" customHeight="1" x14ac:dyDescent="0.15">
      <c r="A71" s="261" t="s">
        <v>404</v>
      </c>
      <c r="B71" s="56" t="s">
        <v>489</v>
      </c>
      <c r="D71" s="193">
        <v>1064</v>
      </c>
      <c r="E71" s="108">
        <v>15</v>
      </c>
      <c r="F71" s="109">
        <v>104</v>
      </c>
      <c r="G71" s="109">
        <v>660</v>
      </c>
      <c r="H71" s="109">
        <v>186</v>
      </c>
      <c r="I71" s="109">
        <v>67</v>
      </c>
      <c r="J71" s="110">
        <v>32</v>
      </c>
      <c r="K71" s="128"/>
      <c r="L71" s="118">
        <f t="shared" ref="L71:L76" si="34">SUM(E71:F71)</f>
        <v>119</v>
      </c>
      <c r="M71" s="110">
        <f t="shared" ref="M71:M76" si="35">SUM(H71:I71)</f>
        <v>253</v>
      </c>
      <c r="N71" s="270">
        <f t="shared" ref="N71" si="36">SUMPRODUCT(E$3:I$3,E71:I71)/SUM(E71:I71)</f>
        <v>2.8197674418604652</v>
      </c>
    </row>
    <row r="72" spans="1:18" ht="13.5" customHeight="1" x14ac:dyDescent="0.15">
      <c r="A72" s="261"/>
      <c r="B72" s="9" t="s">
        <v>490</v>
      </c>
      <c r="C72" s="17"/>
      <c r="D72" s="197"/>
      <c r="E72" s="105">
        <v>1.4097744360902256</v>
      </c>
      <c r="F72" s="106">
        <v>9.7744360902255636</v>
      </c>
      <c r="G72" s="106">
        <v>62.030075187969928</v>
      </c>
      <c r="H72" s="106">
        <v>17.481203007518797</v>
      </c>
      <c r="I72" s="106">
        <v>6.2969924812030076</v>
      </c>
      <c r="J72" s="107">
        <v>3.007518796992481</v>
      </c>
      <c r="K72" s="213"/>
      <c r="L72" s="117">
        <f t="shared" si="34"/>
        <v>11.184210526315789</v>
      </c>
      <c r="M72" s="107">
        <f t="shared" si="35"/>
        <v>23.778195488721806</v>
      </c>
      <c r="N72" s="272"/>
      <c r="O72" s="75"/>
      <c r="P72" s="75"/>
      <c r="Q72" s="75"/>
      <c r="R72" s="75"/>
    </row>
    <row r="73" spans="1:18" s="57" customFormat="1" ht="13.5" customHeight="1" x14ac:dyDescent="0.15">
      <c r="A73" s="261"/>
      <c r="B73" s="56" t="s">
        <v>405</v>
      </c>
      <c r="D73" s="206">
        <v>348</v>
      </c>
      <c r="E73" s="108">
        <v>2</v>
      </c>
      <c r="F73" s="109">
        <v>38</v>
      </c>
      <c r="G73" s="109">
        <v>217</v>
      </c>
      <c r="H73" s="109">
        <v>66</v>
      </c>
      <c r="I73" s="109">
        <v>20</v>
      </c>
      <c r="J73" s="110">
        <v>5</v>
      </c>
      <c r="K73" s="128"/>
      <c r="L73" s="118">
        <f t="shared" si="34"/>
        <v>40</v>
      </c>
      <c r="M73" s="110">
        <f t="shared" si="35"/>
        <v>86</v>
      </c>
      <c r="N73" s="273">
        <f t="shared" ref="N73" si="37">SUMPRODUCT(E$3:I$3,E73:I73)/SUM(E73:I73)</f>
        <v>2.8134110787172011</v>
      </c>
    </row>
    <row r="74" spans="1:18" ht="13.5" customHeight="1" x14ac:dyDescent="0.15">
      <c r="A74" s="261"/>
      <c r="B74" s="9" t="s">
        <v>490</v>
      </c>
      <c r="C74" s="17"/>
      <c r="D74" s="197"/>
      <c r="E74" s="105">
        <v>0.57471264367816088</v>
      </c>
      <c r="F74" s="106">
        <v>10.919540229885058</v>
      </c>
      <c r="G74" s="106">
        <v>62.356321839080465</v>
      </c>
      <c r="H74" s="106">
        <v>18.96551724137931</v>
      </c>
      <c r="I74" s="106">
        <v>5.7471264367816088</v>
      </c>
      <c r="J74" s="107">
        <v>1.4367816091954022</v>
      </c>
      <c r="K74" s="213"/>
      <c r="L74" s="117">
        <f t="shared" si="34"/>
        <v>11.494252873563219</v>
      </c>
      <c r="M74" s="107">
        <f t="shared" si="35"/>
        <v>24.712643678160919</v>
      </c>
      <c r="N74" s="272"/>
      <c r="O74" s="75"/>
      <c r="P74" s="75"/>
      <c r="Q74" s="75"/>
      <c r="R74" s="75"/>
    </row>
    <row r="75" spans="1:18" s="57" customFormat="1" ht="13.5" customHeight="1" x14ac:dyDescent="0.15">
      <c r="A75" s="261"/>
      <c r="B75" s="56" t="s">
        <v>406</v>
      </c>
      <c r="D75" s="190">
        <v>1043</v>
      </c>
      <c r="E75" s="108">
        <v>19</v>
      </c>
      <c r="F75" s="109">
        <v>96</v>
      </c>
      <c r="G75" s="109">
        <v>600</v>
      </c>
      <c r="H75" s="109">
        <v>117</v>
      </c>
      <c r="I75" s="109">
        <v>31</v>
      </c>
      <c r="J75" s="110">
        <v>180</v>
      </c>
      <c r="K75" s="128"/>
      <c r="L75" s="118">
        <f t="shared" si="34"/>
        <v>115</v>
      </c>
      <c r="M75" s="110">
        <f t="shared" si="35"/>
        <v>148</v>
      </c>
      <c r="N75" s="273">
        <f t="shared" ref="N75" si="38">SUMPRODUCT(E$3:I$3,E75:I75)/SUM(E75:I75)</f>
        <v>2.9478563151796062</v>
      </c>
    </row>
    <row r="76" spans="1:18" ht="13.5" customHeight="1" thickBot="1" x14ac:dyDescent="0.2">
      <c r="A76" s="262"/>
      <c r="B76" s="16"/>
      <c r="C76" s="18"/>
      <c r="D76" s="192"/>
      <c r="E76" s="111">
        <v>1.8216682646212849</v>
      </c>
      <c r="F76" s="112">
        <v>9.204218600191755</v>
      </c>
      <c r="G76" s="112">
        <v>57.526366251198468</v>
      </c>
      <c r="H76" s="112">
        <v>11.217641418983701</v>
      </c>
      <c r="I76" s="112">
        <v>2.9721955896452541</v>
      </c>
      <c r="J76" s="113">
        <v>17.257909875359541</v>
      </c>
      <c r="K76" s="213"/>
      <c r="L76" s="119">
        <f t="shared" si="34"/>
        <v>11.025886864813041</v>
      </c>
      <c r="M76" s="113">
        <f t="shared" si="35"/>
        <v>14.189837008628956</v>
      </c>
      <c r="N76" s="271"/>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43">
    <mergeCell ref="A65:A70"/>
    <mergeCell ref="N65:N66"/>
    <mergeCell ref="N67:N68"/>
    <mergeCell ref="N69:N70"/>
    <mergeCell ref="A71:A76"/>
    <mergeCell ref="N71:N72"/>
    <mergeCell ref="N73:N74"/>
    <mergeCell ref="N75:N76"/>
    <mergeCell ref="A47:A64"/>
    <mergeCell ref="N47:N48"/>
    <mergeCell ref="N49:N50"/>
    <mergeCell ref="N51:N52"/>
    <mergeCell ref="N53:N54"/>
    <mergeCell ref="N55:N56"/>
    <mergeCell ref="N57:N58"/>
    <mergeCell ref="N59:N60"/>
    <mergeCell ref="N61:N62"/>
    <mergeCell ref="N63:N64"/>
    <mergeCell ref="A39:A46"/>
    <mergeCell ref="N39:N40"/>
    <mergeCell ref="N41:N42"/>
    <mergeCell ref="N43:N44"/>
    <mergeCell ref="N45:N46"/>
    <mergeCell ref="A19:A24"/>
    <mergeCell ref="N19:N20"/>
    <mergeCell ref="N21:N22"/>
    <mergeCell ref="N23:N24"/>
    <mergeCell ref="A25:A38"/>
    <mergeCell ref="N25:N26"/>
    <mergeCell ref="N27:N28"/>
    <mergeCell ref="N29:N30"/>
    <mergeCell ref="N31:N32"/>
    <mergeCell ref="N33:N34"/>
    <mergeCell ref="N35:N36"/>
    <mergeCell ref="N37:N38"/>
    <mergeCell ref="N5:N6"/>
    <mergeCell ref="A7:A18"/>
    <mergeCell ref="N7:N8"/>
    <mergeCell ref="N9:N10"/>
    <mergeCell ref="N11:N12"/>
    <mergeCell ref="N13:N14"/>
    <mergeCell ref="N15:N16"/>
    <mergeCell ref="N17:N18"/>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5" tint="-0.249977111117893"/>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5" t="s">
        <v>758</v>
      </c>
      <c r="J1" s="4"/>
      <c r="S1" s="49" t="s">
        <v>656</v>
      </c>
    </row>
    <row r="2" spans="1:19" ht="36" customHeight="1" thickBot="1" x14ac:dyDescent="0.2">
      <c r="A2" s="5" t="s">
        <v>661</v>
      </c>
      <c r="B2" s="6"/>
      <c r="C2" s="6"/>
      <c r="D2" s="6"/>
      <c r="E2" s="6"/>
      <c r="F2" s="6"/>
      <c r="G2" s="6"/>
      <c r="H2" s="6"/>
      <c r="I2" s="6"/>
      <c r="J2" s="6"/>
      <c r="K2" s="6"/>
      <c r="L2" s="146"/>
      <c r="M2" s="6"/>
      <c r="N2" s="6"/>
      <c r="O2" s="6"/>
      <c r="P2" s="6"/>
      <c r="Q2" s="6"/>
      <c r="R2" s="6"/>
      <c r="S2" s="31"/>
    </row>
    <row r="3" spans="1:19" ht="15" customHeight="1" x14ac:dyDescent="0.15">
      <c r="A3" s="20"/>
      <c r="B3" s="24"/>
      <c r="C3" s="26"/>
      <c r="D3" s="27"/>
      <c r="E3" s="28">
        <v>5</v>
      </c>
      <c r="F3" s="29">
        <v>4</v>
      </c>
      <c r="G3" s="29">
        <v>3</v>
      </c>
      <c r="H3" s="29">
        <v>2</v>
      </c>
      <c r="I3" s="29">
        <v>1</v>
      </c>
      <c r="J3" s="25"/>
      <c r="L3" s="208" t="s">
        <v>391</v>
      </c>
      <c r="M3" s="209" t="s">
        <v>392</v>
      </c>
      <c r="N3" s="67" t="s">
        <v>83</v>
      </c>
      <c r="O3" s="48"/>
      <c r="P3" s="48"/>
      <c r="Q3" s="48"/>
      <c r="R3" s="48"/>
    </row>
    <row r="4" spans="1:19" ht="171.9" customHeight="1" thickBot="1" x14ac:dyDescent="0.2">
      <c r="A4" s="248"/>
      <c r="B4" s="249"/>
      <c r="C4" s="250"/>
      <c r="D4" s="52" t="s">
        <v>346</v>
      </c>
      <c r="E4" s="50" t="s">
        <v>134</v>
      </c>
      <c r="F4" s="51" t="s">
        <v>135</v>
      </c>
      <c r="G4" s="51" t="s">
        <v>77</v>
      </c>
      <c r="H4" s="51" t="s">
        <v>136</v>
      </c>
      <c r="I4" s="51" t="s">
        <v>137</v>
      </c>
      <c r="J4" s="53" t="s">
        <v>347</v>
      </c>
      <c r="L4" s="54" t="s">
        <v>81</v>
      </c>
      <c r="M4" s="53" t="s">
        <v>82</v>
      </c>
      <c r="N4" s="216" t="s">
        <v>129</v>
      </c>
      <c r="O4" s="19"/>
      <c r="P4" s="19"/>
      <c r="Q4" s="19"/>
      <c r="R4" s="19"/>
      <c r="S4" s="32"/>
    </row>
    <row r="5" spans="1:19" s="57" customFormat="1" ht="13.5" customHeight="1" x14ac:dyDescent="0.15">
      <c r="A5" s="58" t="s">
        <v>30</v>
      </c>
      <c r="B5" s="59"/>
      <c r="C5" s="59"/>
      <c r="D5" s="191">
        <v>2455</v>
      </c>
      <c r="E5" s="96">
        <v>41</v>
      </c>
      <c r="F5" s="97">
        <v>327</v>
      </c>
      <c r="G5" s="97">
        <v>1282</v>
      </c>
      <c r="H5" s="97">
        <v>432</v>
      </c>
      <c r="I5" s="97">
        <v>161</v>
      </c>
      <c r="J5" s="98">
        <v>212</v>
      </c>
      <c r="K5" s="214"/>
      <c r="L5" s="114">
        <f>SUM(E5:F5)</f>
        <v>368</v>
      </c>
      <c r="M5" s="98">
        <f>SUM(H5:I5)</f>
        <v>593</v>
      </c>
      <c r="N5" s="270">
        <f>SUMPRODUCT(E$3:I$3,E5:I5)/SUM(E5:I5)</f>
        <v>2.8461881408827465</v>
      </c>
      <c r="O5" s="73"/>
      <c r="P5" s="73"/>
      <c r="Q5" s="73"/>
      <c r="R5" s="73"/>
    </row>
    <row r="6" spans="1:19" ht="13.5" customHeight="1" thickBot="1" x14ac:dyDescent="0.2">
      <c r="A6" s="151"/>
      <c r="B6" s="8"/>
      <c r="C6" s="8"/>
      <c r="D6" s="192"/>
      <c r="E6" s="99">
        <v>1.6700610997963341</v>
      </c>
      <c r="F6" s="100">
        <v>13.319755600814664</v>
      </c>
      <c r="G6" s="100">
        <v>52.219959266802441</v>
      </c>
      <c r="H6" s="100">
        <v>17.596741344195518</v>
      </c>
      <c r="I6" s="100">
        <v>6.5580448065173114</v>
      </c>
      <c r="J6" s="101">
        <v>8.6354378818737274</v>
      </c>
      <c r="K6" s="215"/>
      <c r="L6" s="115">
        <f t="shared" ref="L6:L70" si="0">SUM(E6:F6)</f>
        <v>14.989816700610998</v>
      </c>
      <c r="M6" s="101">
        <f t="shared" ref="M6:M70" si="1">SUM(H6:I6)</f>
        <v>24.15478615071283</v>
      </c>
      <c r="N6" s="271"/>
      <c r="O6" s="74"/>
      <c r="P6" s="74"/>
      <c r="Q6" s="74"/>
      <c r="R6" s="74"/>
    </row>
    <row r="7" spans="1:19" s="57" customFormat="1" ht="13.5" customHeight="1" x14ac:dyDescent="0.15">
      <c r="A7" s="265" t="s">
        <v>31</v>
      </c>
      <c r="B7" s="55" t="s">
        <v>33</v>
      </c>
      <c r="C7" s="60"/>
      <c r="D7" s="193">
        <v>1196</v>
      </c>
      <c r="E7" s="102">
        <v>21</v>
      </c>
      <c r="F7" s="103">
        <v>163</v>
      </c>
      <c r="G7" s="103">
        <v>621</v>
      </c>
      <c r="H7" s="103">
        <v>206</v>
      </c>
      <c r="I7" s="103">
        <v>67</v>
      </c>
      <c r="J7" s="104">
        <v>118</v>
      </c>
      <c r="K7" s="214"/>
      <c r="L7" s="116">
        <f t="shared" si="0"/>
        <v>184</v>
      </c>
      <c r="M7" s="104">
        <f t="shared" si="1"/>
        <v>273</v>
      </c>
      <c r="N7" s="270">
        <f t="shared" ref="N7" si="2">SUMPRODUCT(E$3:I$3,E7:I7)/SUM(E7:I7)</f>
        <v>2.8747680890538034</v>
      </c>
    </row>
    <row r="8" spans="1:19" ht="13.5" customHeight="1" x14ac:dyDescent="0.15">
      <c r="A8" s="263"/>
      <c r="B8" s="148"/>
      <c r="C8" s="17"/>
      <c r="D8" s="197"/>
      <c r="E8" s="105">
        <v>1.7558528428093645</v>
      </c>
      <c r="F8" s="106">
        <v>13.628762541806019</v>
      </c>
      <c r="G8" s="106">
        <v>51.923076923076927</v>
      </c>
      <c r="H8" s="106">
        <v>17.224080267558527</v>
      </c>
      <c r="I8" s="106">
        <v>5.6020066889632103</v>
      </c>
      <c r="J8" s="107">
        <v>9.8662207357859533</v>
      </c>
      <c r="K8" s="215"/>
      <c r="L8" s="117">
        <f t="shared" si="0"/>
        <v>15.384615384615383</v>
      </c>
      <c r="M8" s="107">
        <f t="shared" si="1"/>
        <v>22.826086956521738</v>
      </c>
      <c r="N8" s="272"/>
      <c r="O8" s="75"/>
      <c r="P8" s="75"/>
      <c r="Q8" s="75"/>
      <c r="R8" s="75"/>
    </row>
    <row r="9" spans="1:19" s="57" customFormat="1" ht="13.5" customHeight="1" x14ac:dyDescent="0.15">
      <c r="A9" s="263"/>
      <c r="B9" s="56" t="s">
        <v>35</v>
      </c>
      <c r="D9" s="206">
        <v>223</v>
      </c>
      <c r="E9" s="108">
        <v>3</v>
      </c>
      <c r="F9" s="109">
        <v>31</v>
      </c>
      <c r="G9" s="109">
        <v>125</v>
      </c>
      <c r="H9" s="109">
        <v>32</v>
      </c>
      <c r="I9" s="109">
        <v>13</v>
      </c>
      <c r="J9" s="110">
        <v>19</v>
      </c>
      <c r="K9" s="214"/>
      <c r="L9" s="118">
        <f t="shared" si="0"/>
        <v>34</v>
      </c>
      <c r="M9" s="110">
        <f t="shared" si="1"/>
        <v>45</v>
      </c>
      <c r="N9" s="273">
        <f t="shared" ref="N9" si="3">SUMPRODUCT(E$3:I$3,E9:I9)/SUM(E9:I9)</f>
        <v>2.8970588235294117</v>
      </c>
    </row>
    <row r="10" spans="1:19" ht="13.5" customHeight="1" x14ac:dyDescent="0.15">
      <c r="A10" s="263"/>
      <c r="B10" s="148"/>
      <c r="C10" s="17"/>
      <c r="D10" s="197"/>
      <c r="E10" s="105">
        <v>1.3452914798206279</v>
      </c>
      <c r="F10" s="106">
        <v>13.901345291479823</v>
      </c>
      <c r="G10" s="106">
        <v>56.053811659192817</v>
      </c>
      <c r="H10" s="106">
        <v>14.349775784753364</v>
      </c>
      <c r="I10" s="106">
        <v>5.8295964125560538</v>
      </c>
      <c r="J10" s="107">
        <v>8.5201793721973083</v>
      </c>
      <c r="K10" s="215"/>
      <c r="L10" s="117">
        <f t="shared" si="0"/>
        <v>15.24663677130045</v>
      </c>
      <c r="M10" s="107">
        <f t="shared" si="1"/>
        <v>20.179372197309419</v>
      </c>
      <c r="N10" s="272"/>
      <c r="O10" s="75"/>
      <c r="P10" s="75"/>
      <c r="Q10" s="75"/>
      <c r="R10" s="75"/>
    </row>
    <row r="11" spans="1:19" s="57" customFormat="1" ht="13.5" customHeight="1" x14ac:dyDescent="0.15">
      <c r="A11" s="263"/>
      <c r="B11" s="56" t="s">
        <v>37</v>
      </c>
      <c r="D11" s="206">
        <v>607</v>
      </c>
      <c r="E11" s="108">
        <v>9</v>
      </c>
      <c r="F11" s="109">
        <v>82</v>
      </c>
      <c r="G11" s="109">
        <v>324</v>
      </c>
      <c r="H11" s="109">
        <v>111</v>
      </c>
      <c r="I11" s="109">
        <v>43</v>
      </c>
      <c r="J11" s="110">
        <v>38</v>
      </c>
      <c r="K11" s="214"/>
      <c r="L11" s="118">
        <f t="shared" si="0"/>
        <v>91</v>
      </c>
      <c r="M11" s="110">
        <f t="shared" si="1"/>
        <v>154</v>
      </c>
      <c r="N11" s="273">
        <f t="shared" ref="N11" si="4">SUMPRODUCT(E$3:I$3,E11:I11)/SUM(E11:I11)</f>
        <v>2.829525483304042</v>
      </c>
    </row>
    <row r="12" spans="1:19" ht="13.5" customHeight="1" x14ac:dyDescent="0.15">
      <c r="A12" s="263"/>
      <c r="B12" s="148"/>
      <c r="C12" s="17"/>
      <c r="D12" s="197"/>
      <c r="E12" s="105">
        <v>1.4827018121911038</v>
      </c>
      <c r="F12" s="106">
        <v>13.509060955518946</v>
      </c>
      <c r="G12" s="106">
        <v>53.377265238879737</v>
      </c>
      <c r="H12" s="106">
        <v>18.286655683690281</v>
      </c>
      <c r="I12" s="106">
        <v>7.0840197693574956</v>
      </c>
      <c r="J12" s="107">
        <v>6.2602965403624378</v>
      </c>
      <c r="K12" s="215"/>
      <c r="L12" s="117">
        <f t="shared" si="0"/>
        <v>14.99176276771005</v>
      </c>
      <c r="M12" s="107">
        <f t="shared" si="1"/>
        <v>25.370675453047777</v>
      </c>
      <c r="N12" s="272"/>
      <c r="O12" s="75"/>
      <c r="P12" s="75"/>
      <c r="Q12" s="75"/>
      <c r="R12" s="75"/>
    </row>
    <row r="13" spans="1:19" s="57" customFormat="1" ht="13.5" customHeight="1" x14ac:dyDescent="0.15">
      <c r="A13" s="263"/>
      <c r="B13" s="56" t="s">
        <v>39</v>
      </c>
      <c r="D13" s="206">
        <v>159</v>
      </c>
      <c r="E13" s="108">
        <v>3</v>
      </c>
      <c r="F13" s="109">
        <v>21</v>
      </c>
      <c r="G13" s="109">
        <v>72</v>
      </c>
      <c r="H13" s="109">
        <v>32</v>
      </c>
      <c r="I13" s="109">
        <v>14</v>
      </c>
      <c r="J13" s="110">
        <v>17</v>
      </c>
      <c r="K13" s="214"/>
      <c r="L13" s="118">
        <f t="shared" si="0"/>
        <v>24</v>
      </c>
      <c r="M13" s="110">
        <f t="shared" si="1"/>
        <v>46</v>
      </c>
      <c r="N13" s="273">
        <f t="shared" ref="N13" si="5">SUMPRODUCT(E$3:I$3,E13:I13)/SUM(E13:I13)</f>
        <v>2.767605633802817</v>
      </c>
    </row>
    <row r="14" spans="1:19" ht="13.5" customHeight="1" x14ac:dyDescent="0.15">
      <c r="A14" s="263"/>
      <c r="B14" s="148"/>
      <c r="C14" s="17"/>
      <c r="D14" s="197"/>
      <c r="E14" s="105">
        <v>1.8867924528301887</v>
      </c>
      <c r="F14" s="106">
        <v>13.20754716981132</v>
      </c>
      <c r="G14" s="106">
        <v>45.283018867924532</v>
      </c>
      <c r="H14" s="106">
        <v>20.125786163522015</v>
      </c>
      <c r="I14" s="106">
        <v>8.8050314465408803</v>
      </c>
      <c r="J14" s="107">
        <v>10.691823899371069</v>
      </c>
      <c r="K14" s="215"/>
      <c r="L14" s="117">
        <f t="shared" si="0"/>
        <v>15.09433962264151</v>
      </c>
      <c r="M14" s="107">
        <f t="shared" si="1"/>
        <v>28.930817610062896</v>
      </c>
      <c r="N14" s="272"/>
      <c r="O14" s="75"/>
      <c r="P14" s="75"/>
      <c r="Q14" s="75"/>
      <c r="R14" s="75"/>
    </row>
    <row r="15" spans="1:19" s="57" customFormat="1" ht="13.5" customHeight="1" x14ac:dyDescent="0.15">
      <c r="A15" s="263"/>
      <c r="B15" s="56" t="s">
        <v>41</v>
      </c>
      <c r="D15" s="206">
        <v>186</v>
      </c>
      <c r="E15" s="108">
        <v>4</v>
      </c>
      <c r="F15" s="109">
        <v>22</v>
      </c>
      <c r="G15" s="109">
        <v>106</v>
      </c>
      <c r="H15" s="109">
        <v>32</v>
      </c>
      <c r="I15" s="109">
        <v>10</v>
      </c>
      <c r="J15" s="110">
        <v>12</v>
      </c>
      <c r="K15" s="214"/>
      <c r="L15" s="118">
        <f t="shared" si="0"/>
        <v>26</v>
      </c>
      <c r="M15" s="110">
        <f t="shared" si="1"/>
        <v>42</v>
      </c>
      <c r="N15" s="273">
        <f t="shared" ref="N15" si="6">SUMPRODUCT(E$3:I$3,E15:I15)/SUM(E15:I15)</f>
        <v>2.8735632183908044</v>
      </c>
    </row>
    <row r="16" spans="1:19" ht="13.5" customHeight="1" x14ac:dyDescent="0.15">
      <c r="A16" s="263"/>
      <c r="B16" s="148"/>
      <c r="C16" s="17"/>
      <c r="D16" s="197"/>
      <c r="E16" s="105">
        <v>2.1505376344086025</v>
      </c>
      <c r="F16" s="106">
        <v>11.827956989247312</v>
      </c>
      <c r="G16" s="106">
        <v>56.98924731182796</v>
      </c>
      <c r="H16" s="106">
        <v>17.20430107526882</v>
      </c>
      <c r="I16" s="106">
        <v>5.376344086021505</v>
      </c>
      <c r="J16" s="107">
        <v>6.4516129032258061</v>
      </c>
      <c r="K16" s="215"/>
      <c r="L16" s="117">
        <f t="shared" si="0"/>
        <v>13.978494623655914</v>
      </c>
      <c r="M16" s="107">
        <f t="shared" si="1"/>
        <v>22.580645161290324</v>
      </c>
      <c r="N16" s="272"/>
      <c r="O16" s="75"/>
      <c r="P16" s="75"/>
      <c r="Q16" s="75"/>
      <c r="R16" s="75"/>
    </row>
    <row r="17" spans="1:18" s="57" customFormat="1" ht="13.5" customHeight="1" x14ac:dyDescent="0.15">
      <c r="A17" s="263"/>
      <c r="B17" s="56" t="s">
        <v>43</v>
      </c>
      <c r="D17" s="190">
        <v>84</v>
      </c>
      <c r="E17" s="108">
        <v>1</v>
      </c>
      <c r="F17" s="109">
        <v>8</v>
      </c>
      <c r="G17" s="109">
        <v>34</v>
      </c>
      <c r="H17" s="109">
        <v>19</v>
      </c>
      <c r="I17" s="109">
        <v>14</v>
      </c>
      <c r="J17" s="110">
        <v>8</v>
      </c>
      <c r="K17" s="214"/>
      <c r="L17" s="118">
        <f t="shared" si="0"/>
        <v>9</v>
      </c>
      <c r="M17" s="110">
        <f t="shared" si="1"/>
        <v>33</v>
      </c>
      <c r="N17" s="273">
        <f t="shared" ref="N17" si="7">SUMPRODUCT(E$3:I$3,E17:I17)/SUM(E17:I17)</f>
        <v>2.513157894736842</v>
      </c>
    </row>
    <row r="18" spans="1:18" ht="13.5" customHeight="1" thickBot="1" x14ac:dyDescent="0.2">
      <c r="A18" s="264"/>
      <c r="B18" s="148"/>
      <c r="C18" s="18"/>
      <c r="D18" s="192"/>
      <c r="E18" s="111">
        <v>1.1904761904761905</v>
      </c>
      <c r="F18" s="112">
        <v>9.5238095238095237</v>
      </c>
      <c r="G18" s="112">
        <v>40.476190476190474</v>
      </c>
      <c r="H18" s="112">
        <v>22.61904761904762</v>
      </c>
      <c r="I18" s="112">
        <v>16.666666666666664</v>
      </c>
      <c r="J18" s="113">
        <v>9.5238095238095237</v>
      </c>
      <c r="K18" s="215"/>
      <c r="L18" s="119">
        <f t="shared" si="0"/>
        <v>10.714285714285714</v>
      </c>
      <c r="M18" s="113">
        <f t="shared" si="1"/>
        <v>39.285714285714285</v>
      </c>
      <c r="N18" s="271"/>
      <c r="O18" s="75"/>
      <c r="P18" s="75"/>
      <c r="Q18" s="75"/>
      <c r="R18" s="75"/>
    </row>
    <row r="19" spans="1:18" s="57" customFormat="1" ht="13.5" customHeight="1" x14ac:dyDescent="0.15">
      <c r="A19" s="265" t="s">
        <v>0</v>
      </c>
      <c r="B19" s="55" t="s">
        <v>1</v>
      </c>
      <c r="C19" s="217"/>
      <c r="D19" s="193">
        <v>993</v>
      </c>
      <c r="E19" s="102">
        <v>18</v>
      </c>
      <c r="F19" s="103">
        <v>145</v>
      </c>
      <c r="G19" s="103">
        <v>513</v>
      </c>
      <c r="H19" s="103">
        <v>181</v>
      </c>
      <c r="I19" s="103">
        <v>65</v>
      </c>
      <c r="J19" s="104">
        <v>71</v>
      </c>
      <c r="K19" s="214"/>
      <c r="L19" s="116">
        <f t="shared" si="0"/>
        <v>163</v>
      </c>
      <c r="M19" s="104">
        <f t="shared" si="1"/>
        <v>246</v>
      </c>
      <c r="N19" s="270">
        <f t="shared" ref="N19" si="8">SUMPRODUCT(E$3:I$3,E19:I19)/SUM(E19:I19)</f>
        <v>2.8590021691973968</v>
      </c>
    </row>
    <row r="20" spans="1:18" ht="13.5" customHeight="1" x14ac:dyDescent="0.15">
      <c r="A20" s="263"/>
      <c r="B20" s="56"/>
      <c r="C20" s="218"/>
      <c r="D20" s="191"/>
      <c r="E20" s="219">
        <v>1.8126888217522661</v>
      </c>
      <c r="F20" s="220">
        <v>14.602215508559919</v>
      </c>
      <c r="G20" s="220">
        <v>51.661631419939582</v>
      </c>
      <c r="H20" s="220">
        <v>18.227593152064451</v>
      </c>
      <c r="I20" s="220">
        <v>6.545820745216516</v>
      </c>
      <c r="J20" s="221">
        <v>7.1500503524672716</v>
      </c>
      <c r="K20" s="215"/>
      <c r="L20" s="117">
        <f t="shared" si="0"/>
        <v>16.414904330312186</v>
      </c>
      <c r="M20" s="107">
        <f t="shared" si="1"/>
        <v>24.773413897280967</v>
      </c>
      <c r="N20" s="272"/>
      <c r="O20" s="75"/>
      <c r="P20" s="75"/>
      <c r="Q20" s="75"/>
      <c r="R20" s="75"/>
    </row>
    <row r="21" spans="1:18" s="57" customFormat="1" ht="13.5" customHeight="1" x14ac:dyDescent="0.15">
      <c r="A21" s="263"/>
      <c r="B21" s="149" t="s">
        <v>2</v>
      </c>
      <c r="C21" s="229"/>
      <c r="D21" s="206">
        <v>1427</v>
      </c>
      <c r="E21" s="230">
        <v>23</v>
      </c>
      <c r="F21" s="231">
        <v>176</v>
      </c>
      <c r="G21" s="231">
        <v>751</v>
      </c>
      <c r="H21" s="231">
        <v>247</v>
      </c>
      <c r="I21" s="231">
        <v>95</v>
      </c>
      <c r="J21" s="232">
        <v>135</v>
      </c>
      <c r="K21" s="214"/>
      <c r="L21" s="118">
        <f t="shared" si="0"/>
        <v>199</v>
      </c>
      <c r="M21" s="110">
        <f t="shared" si="1"/>
        <v>342</v>
      </c>
      <c r="N21" s="273">
        <f t="shared" ref="N21" si="9">SUMPRODUCT(E$3:I$3,E21:I21)/SUM(E21:I21)</f>
        <v>2.8335913312693499</v>
      </c>
    </row>
    <row r="22" spans="1:18" ht="13.5" customHeight="1" x14ac:dyDescent="0.15">
      <c r="A22" s="263"/>
      <c r="B22" s="148"/>
      <c r="C22" s="17"/>
      <c r="D22" s="197"/>
      <c r="E22" s="105">
        <v>1.6117729502452698</v>
      </c>
      <c r="F22" s="106">
        <v>12.333566923615978</v>
      </c>
      <c r="G22" s="106">
        <v>52.627890679747722</v>
      </c>
      <c r="H22" s="106">
        <v>17.30903994393833</v>
      </c>
      <c r="I22" s="106">
        <v>6.657323055360898</v>
      </c>
      <c r="J22" s="107">
        <v>9.4604064470918008</v>
      </c>
      <c r="K22" s="213"/>
      <c r="L22" s="117">
        <f t="shared" si="0"/>
        <v>13.945339873861247</v>
      </c>
      <c r="M22" s="107">
        <f t="shared" si="1"/>
        <v>23.966362999299228</v>
      </c>
      <c r="N22" s="272"/>
      <c r="O22" s="75"/>
      <c r="P22" s="75"/>
      <c r="Q22" s="75"/>
      <c r="R22" s="75"/>
    </row>
    <row r="23" spans="1:18" s="57" customFormat="1" ht="13.5" customHeight="1" x14ac:dyDescent="0.15">
      <c r="A23" s="263"/>
      <c r="B23" s="56" t="s">
        <v>46</v>
      </c>
      <c r="D23" s="190">
        <v>35</v>
      </c>
      <c r="E23" s="108">
        <v>0</v>
      </c>
      <c r="F23" s="109">
        <v>6</v>
      </c>
      <c r="G23" s="109">
        <v>18</v>
      </c>
      <c r="H23" s="109">
        <v>4</v>
      </c>
      <c r="I23" s="109">
        <v>1</v>
      </c>
      <c r="J23" s="110">
        <v>6</v>
      </c>
      <c r="K23" s="128"/>
      <c r="L23" s="118">
        <f t="shared" si="0"/>
        <v>6</v>
      </c>
      <c r="M23" s="110">
        <f t="shared" si="1"/>
        <v>5</v>
      </c>
      <c r="N23" s="273">
        <f t="shared" ref="N23" si="10">SUMPRODUCT(E$3:I$3,E23:I23)/SUM(E23:I23)</f>
        <v>3</v>
      </c>
    </row>
    <row r="24" spans="1:18" ht="13.5" customHeight="1" thickBot="1" x14ac:dyDescent="0.2">
      <c r="A24" s="264"/>
      <c r="B24" s="148"/>
      <c r="C24" s="18"/>
      <c r="D24" s="192"/>
      <c r="E24" s="111">
        <v>0</v>
      </c>
      <c r="F24" s="112">
        <v>17.142857142857142</v>
      </c>
      <c r="G24" s="112">
        <v>51.428571428571423</v>
      </c>
      <c r="H24" s="112">
        <v>11.428571428571429</v>
      </c>
      <c r="I24" s="112">
        <v>2.8571428571428572</v>
      </c>
      <c r="J24" s="113">
        <v>17.142857142857142</v>
      </c>
      <c r="K24" s="213"/>
      <c r="L24" s="119">
        <f t="shared" si="0"/>
        <v>17.142857142857142</v>
      </c>
      <c r="M24" s="113">
        <f t="shared" si="1"/>
        <v>14.285714285714286</v>
      </c>
      <c r="N24" s="271"/>
      <c r="O24" s="75"/>
      <c r="P24" s="75"/>
      <c r="Q24" s="75"/>
      <c r="R24" s="75"/>
    </row>
    <row r="25" spans="1:18" s="57" customFormat="1" ht="13.5" customHeight="1" x14ac:dyDescent="0.15">
      <c r="A25" s="265" t="s">
        <v>44</v>
      </c>
      <c r="B25" s="55" t="s">
        <v>3</v>
      </c>
      <c r="C25" s="60"/>
      <c r="D25" s="193">
        <v>119</v>
      </c>
      <c r="E25" s="102">
        <v>9</v>
      </c>
      <c r="F25" s="103">
        <v>14</v>
      </c>
      <c r="G25" s="103">
        <v>65</v>
      </c>
      <c r="H25" s="103">
        <v>18</v>
      </c>
      <c r="I25" s="103">
        <v>13</v>
      </c>
      <c r="J25" s="104">
        <v>0</v>
      </c>
      <c r="K25" s="128"/>
      <c r="L25" s="116">
        <f t="shared" si="0"/>
        <v>23</v>
      </c>
      <c r="M25" s="104">
        <f t="shared" si="1"/>
        <v>31</v>
      </c>
      <c r="N25" s="270">
        <f t="shared" ref="N25" si="11">SUMPRODUCT(E$3:I$3,E25:I25)/SUM(E25:I25)</f>
        <v>2.8991596638655461</v>
      </c>
    </row>
    <row r="26" spans="1:18" ht="13.5" customHeight="1" x14ac:dyDescent="0.15">
      <c r="A26" s="263"/>
      <c r="B26" s="56"/>
      <c r="D26" s="191"/>
      <c r="E26" s="219">
        <v>7.5630252100840334</v>
      </c>
      <c r="F26" s="220">
        <v>11.76470588235294</v>
      </c>
      <c r="G26" s="220">
        <v>54.621848739495796</v>
      </c>
      <c r="H26" s="220">
        <v>15.126050420168067</v>
      </c>
      <c r="I26" s="220">
        <v>10.92436974789916</v>
      </c>
      <c r="J26" s="221">
        <v>0</v>
      </c>
      <c r="K26" s="213"/>
      <c r="L26" s="117">
        <f t="shared" si="0"/>
        <v>19.327731092436974</v>
      </c>
      <c r="M26" s="107">
        <f t="shared" si="1"/>
        <v>26.050420168067227</v>
      </c>
      <c r="N26" s="272"/>
      <c r="O26" s="75"/>
      <c r="P26" s="75"/>
      <c r="Q26" s="75"/>
      <c r="R26" s="75"/>
    </row>
    <row r="27" spans="1:18" s="57" customFormat="1" ht="13.5" customHeight="1" x14ac:dyDescent="0.15">
      <c r="A27" s="263"/>
      <c r="B27" s="149" t="s">
        <v>4</v>
      </c>
      <c r="C27" s="229"/>
      <c r="D27" s="206">
        <v>208</v>
      </c>
      <c r="E27" s="230">
        <v>2</v>
      </c>
      <c r="F27" s="231">
        <v>34</v>
      </c>
      <c r="G27" s="231">
        <v>100</v>
      </c>
      <c r="H27" s="231">
        <v>39</v>
      </c>
      <c r="I27" s="231">
        <v>29</v>
      </c>
      <c r="J27" s="232">
        <v>4</v>
      </c>
      <c r="K27" s="128"/>
      <c r="L27" s="118">
        <f t="shared" si="0"/>
        <v>36</v>
      </c>
      <c r="M27" s="110">
        <f t="shared" si="1"/>
        <v>68</v>
      </c>
      <c r="N27" s="273">
        <f t="shared" ref="N27" si="12">SUMPRODUCT(E$3:I$3,E27:I27)/SUM(E27:I27)</f>
        <v>2.7107843137254903</v>
      </c>
    </row>
    <row r="28" spans="1:18" ht="13.5" customHeight="1" x14ac:dyDescent="0.15">
      <c r="A28" s="263"/>
      <c r="B28" s="56"/>
      <c r="D28" s="191"/>
      <c r="E28" s="219">
        <v>0.96153846153846156</v>
      </c>
      <c r="F28" s="220">
        <v>16.346153846153847</v>
      </c>
      <c r="G28" s="220">
        <v>48.07692307692308</v>
      </c>
      <c r="H28" s="220">
        <v>18.75</v>
      </c>
      <c r="I28" s="220">
        <v>13.942307692307693</v>
      </c>
      <c r="J28" s="221">
        <v>1.9230769230769231</v>
      </c>
      <c r="K28" s="213"/>
      <c r="L28" s="117">
        <f t="shared" si="0"/>
        <v>17.307692307692307</v>
      </c>
      <c r="M28" s="107">
        <f t="shared" si="1"/>
        <v>32.692307692307693</v>
      </c>
      <c r="N28" s="272"/>
      <c r="O28" s="75"/>
      <c r="P28" s="75"/>
      <c r="Q28" s="75"/>
      <c r="R28" s="75"/>
    </row>
    <row r="29" spans="1:18" s="57" customFormat="1" ht="13.5" customHeight="1" x14ac:dyDescent="0.15">
      <c r="A29" s="263"/>
      <c r="B29" s="149" t="s">
        <v>5</v>
      </c>
      <c r="C29" s="229"/>
      <c r="D29" s="206">
        <v>358</v>
      </c>
      <c r="E29" s="230">
        <v>8</v>
      </c>
      <c r="F29" s="231">
        <v>68</v>
      </c>
      <c r="G29" s="231">
        <v>173</v>
      </c>
      <c r="H29" s="231">
        <v>74</v>
      </c>
      <c r="I29" s="231">
        <v>30</v>
      </c>
      <c r="J29" s="232">
        <v>5</v>
      </c>
      <c r="K29" s="128"/>
      <c r="L29" s="118">
        <f t="shared" si="0"/>
        <v>76</v>
      </c>
      <c r="M29" s="110">
        <f t="shared" si="1"/>
        <v>104</v>
      </c>
      <c r="N29" s="273">
        <f t="shared" ref="N29" si="13">SUMPRODUCT(E$3:I$3,E29:I29)/SUM(E29:I29)</f>
        <v>2.858356940509915</v>
      </c>
    </row>
    <row r="30" spans="1:18" ht="13.5" customHeight="1" x14ac:dyDescent="0.15">
      <c r="A30" s="263"/>
      <c r="B30" s="148"/>
      <c r="C30" s="17"/>
      <c r="D30" s="197"/>
      <c r="E30" s="105">
        <v>2.2346368715083798</v>
      </c>
      <c r="F30" s="106">
        <v>18.994413407821227</v>
      </c>
      <c r="G30" s="106">
        <v>48.324022346368714</v>
      </c>
      <c r="H30" s="106">
        <v>20.670391061452513</v>
      </c>
      <c r="I30" s="106">
        <v>8.3798882681564244</v>
      </c>
      <c r="J30" s="107">
        <v>1.3966480446927374</v>
      </c>
      <c r="K30" s="213"/>
      <c r="L30" s="117">
        <f t="shared" si="0"/>
        <v>21.229050279329606</v>
      </c>
      <c r="M30" s="107">
        <f t="shared" si="1"/>
        <v>29.050279329608937</v>
      </c>
      <c r="N30" s="272"/>
      <c r="O30" s="75"/>
      <c r="P30" s="75"/>
      <c r="Q30" s="75"/>
      <c r="R30" s="75"/>
    </row>
    <row r="31" spans="1:18" s="57" customFormat="1" ht="13.5" customHeight="1" x14ac:dyDescent="0.15">
      <c r="A31" s="263"/>
      <c r="B31" s="149" t="s">
        <v>6</v>
      </c>
      <c r="C31" s="229"/>
      <c r="D31" s="206">
        <v>457</v>
      </c>
      <c r="E31" s="230">
        <v>9</v>
      </c>
      <c r="F31" s="231">
        <v>69</v>
      </c>
      <c r="G31" s="231">
        <v>241</v>
      </c>
      <c r="H31" s="231">
        <v>93</v>
      </c>
      <c r="I31" s="231">
        <v>35</v>
      </c>
      <c r="J31" s="232">
        <v>10</v>
      </c>
      <c r="K31" s="128"/>
      <c r="L31" s="118">
        <f t="shared" si="0"/>
        <v>78</v>
      </c>
      <c r="M31" s="110">
        <f t="shared" si="1"/>
        <v>128</v>
      </c>
      <c r="N31" s="273">
        <f t="shared" ref="N31" si="14">SUMPRODUCT(E$3:I$3,E31:I31)/SUM(E31:I31)</f>
        <v>2.8299776286353469</v>
      </c>
    </row>
    <row r="32" spans="1:18" ht="13.5" customHeight="1" x14ac:dyDescent="0.15">
      <c r="A32" s="263"/>
      <c r="B32" s="148"/>
      <c r="C32" s="17"/>
      <c r="D32" s="197"/>
      <c r="E32" s="105">
        <v>1.9693654266958425</v>
      </c>
      <c r="F32" s="106">
        <v>15.098468271334792</v>
      </c>
      <c r="G32" s="106">
        <v>52.735229759299784</v>
      </c>
      <c r="H32" s="106">
        <v>20.350109409190374</v>
      </c>
      <c r="I32" s="106">
        <v>7.6586433260393871</v>
      </c>
      <c r="J32" s="107">
        <v>2.1881838074398248</v>
      </c>
      <c r="K32" s="213"/>
      <c r="L32" s="117">
        <f t="shared" si="0"/>
        <v>17.067833698030633</v>
      </c>
      <c r="M32" s="107">
        <f t="shared" si="1"/>
        <v>28.008752735229763</v>
      </c>
      <c r="N32" s="272"/>
      <c r="O32" s="75"/>
      <c r="P32" s="75"/>
      <c r="Q32" s="75"/>
      <c r="R32" s="75"/>
    </row>
    <row r="33" spans="1:18" s="57" customFormat="1" ht="13.5" customHeight="1" x14ac:dyDescent="0.15">
      <c r="A33" s="263"/>
      <c r="B33" s="149" t="s">
        <v>7</v>
      </c>
      <c r="C33" s="229"/>
      <c r="D33" s="206">
        <v>531</v>
      </c>
      <c r="E33" s="230">
        <v>5</v>
      </c>
      <c r="F33" s="231">
        <v>44</v>
      </c>
      <c r="G33" s="231">
        <v>333</v>
      </c>
      <c r="H33" s="231">
        <v>103</v>
      </c>
      <c r="I33" s="231">
        <v>23</v>
      </c>
      <c r="J33" s="232">
        <v>23</v>
      </c>
      <c r="K33" s="128"/>
      <c r="L33" s="118">
        <f t="shared" si="0"/>
        <v>49</v>
      </c>
      <c r="M33" s="110">
        <f t="shared" si="1"/>
        <v>126</v>
      </c>
      <c r="N33" s="273">
        <f t="shared" ref="N33" si="15">SUMPRODUCT(E$3:I$3,E33:I33)/SUM(E33:I33)</f>
        <v>2.8129921259842519</v>
      </c>
    </row>
    <row r="34" spans="1:18" ht="13.5" customHeight="1" x14ac:dyDescent="0.15">
      <c r="A34" s="263"/>
      <c r="B34" s="148"/>
      <c r="C34" s="17"/>
      <c r="D34" s="197"/>
      <c r="E34" s="105">
        <v>0.94161958568738224</v>
      </c>
      <c r="F34" s="106">
        <v>8.2862523540489654</v>
      </c>
      <c r="G34" s="106">
        <v>62.711864406779661</v>
      </c>
      <c r="H34" s="106">
        <v>19.397363465160076</v>
      </c>
      <c r="I34" s="106">
        <v>4.3314500941619585</v>
      </c>
      <c r="J34" s="107">
        <v>4.3314500941619585</v>
      </c>
      <c r="K34" s="213"/>
      <c r="L34" s="117">
        <f t="shared" si="0"/>
        <v>9.2278719397363478</v>
      </c>
      <c r="M34" s="107">
        <f t="shared" si="1"/>
        <v>23.728813559322035</v>
      </c>
      <c r="N34" s="272"/>
      <c r="O34" s="75"/>
      <c r="P34" s="75"/>
      <c r="Q34" s="75"/>
      <c r="R34" s="75"/>
    </row>
    <row r="35" spans="1:18" s="57" customFormat="1" ht="13.5" customHeight="1" x14ac:dyDescent="0.15">
      <c r="A35" s="263"/>
      <c r="B35" s="149" t="s">
        <v>45</v>
      </c>
      <c r="C35" s="229"/>
      <c r="D35" s="207">
        <v>750</v>
      </c>
      <c r="E35" s="230">
        <v>8</v>
      </c>
      <c r="F35" s="231">
        <v>94</v>
      </c>
      <c r="G35" s="231">
        <v>352</v>
      </c>
      <c r="H35" s="231">
        <v>102</v>
      </c>
      <c r="I35" s="231">
        <v>30</v>
      </c>
      <c r="J35" s="232">
        <v>164</v>
      </c>
      <c r="K35" s="128"/>
      <c r="L35" s="118">
        <f t="shared" si="0"/>
        <v>102</v>
      </c>
      <c r="M35" s="110">
        <f t="shared" si="1"/>
        <v>132</v>
      </c>
      <c r="N35" s="273">
        <f t="shared" ref="N35" si="16">SUMPRODUCT(E$3:I$3,E35:I35)/SUM(E35:I35)</f>
        <v>2.9112627986348123</v>
      </c>
    </row>
    <row r="36" spans="1:18" ht="13.5" customHeight="1" x14ac:dyDescent="0.15">
      <c r="A36" s="263"/>
      <c r="B36" s="148"/>
      <c r="C36" s="17"/>
      <c r="D36" s="197"/>
      <c r="E36" s="105">
        <v>1.0666666666666667</v>
      </c>
      <c r="F36" s="106">
        <v>12.533333333333333</v>
      </c>
      <c r="G36" s="106">
        <v>46.93333333333333</v>
      </c>
      <c r="H36" s="106">
        <v>13.600000000000001</v>
      </c>
      <c r="I36" s="106">
        <v>4</v>
      </c>
      <c r="J36" s="107">
        <v>21.866666666666667</v>
      </c>
      <c r="K36" s="213"/>
      <c r="L36" s="117">
        <f t="shared" si="0"/>
        <v>13.6</v>
      </c>
      <c r="M36" s="107">
        <f t="shared" si="1"/>
        <v>17.600000000000001</v>
      </c>
      <c r="N36" s="272"/>
      <c r="O36" s="75"/>
      <c r="P36" s="75"/>
      <c r="Q36" s="75"/>
      <c r="R36" s="75"/>
    </row>
    <row r="37" spans="1:18" s="57" customFormat="1" ht="13.5" customHeight="1" x14ac:dyDescent="0.15">
      <c r="A37" s="263"/>
      <c r="B37" s="149" t="s">
        <v>46</v>
      </c>
      <c r="D37" s="207">
        <v>32</v>
      </c>
      <c r="E37" s="108">
        <v>0</v>
      </c>
      <c r="F37" s="109">
        <v>4</v>
      </c>
      <c r="G37" s="109">
        <v>18</v>
      </c>
      <c r="H37" s="109">
        <v>3</v>
      </c>
      <c r="I37" s="109">
        <v>1</v>
      </c>
      <c r="J37" s="110">
        <v>6</v>
      </c>
      <c r="K37" s="128"/>
      <c r="L37" s="118">
        <f t="shared" si="0"/>
        <v>4</v>
      </c>
      <c r="M37" s="110">
        <f t="shared" si="1"/>
        <v>4</v>
      </c>
      <c r="N37" s="273">
        <f t="shared" ref="N37" si="17">SUMPRODUCT(E$3:I$3,E37:I37)/SUM(E37:I37)</f>
        <v>2.9615384615384617</v>
      </c>
    </row>
    <row r="38" spans="1:18" ht="13.5" customHeight="1" thickBot="1" x14ac:dyDescent="0.2">
      <c r="A38" s="263"/>
      <c r="B38" s="56"/>
      <c r="D38" s="192"/>
      <c r="E38" s="111">
        <v>0</v>
      </c>
      <c r="F38" s="112">
        <v>12.5</v>
      </c>
      <c r="G38" s="112">
        <v>56.25</v>
      </c>
      <c r="H38" s="112">
        <v>9.375</v>
      </c>
      <c r="I38" s="112">
        <v>3.125</v>
      </c>
      <c r="J38" s="113">
        <v>18.75</v>
      </c>
      <c r="K38" s="213"/>
      <c r="L38" s="119">
        <f t="shared" si="0"/>
        <v>12.5</v>
      </c>
      <c r="M38" s="113">
        <f t="shared" si="1"/>
        <v>12.5</v>
      </c>
      <c r="N38" s="271"/>
      <c r="O38" s="75"/>
      <c r="P38" s="75"/>
      <c r="Q38" s="75"/>
      <c r="R38" s="75"/>
    </row>
    <row r="39" spans="1:18" s="57" customFormat="1" ht="13.5" customHeight="1" x14ac:dyDescent="0.15">
      <c r="A39" s="265" t="s">
        <v>47</v>
      </c>
      <c r="B39" s="55" t="s">
        <v>49</v>
      </c>
      <c r="C39" s="217"/>
      <c r="D39" s="193">
        <v>365</v>
      </c>
      <c r="E39" s="108">
        <v>11</v>
      </c>
      <c r="F39" s="109">
        <v>33</v>
      </c>
      <c r="G39" s="109">
        <v>215</v>
      </c>
      <c r="H39" s="109">
        <v>57</v>
      </c>
      <c r="I39" s="109">
        <v>39</v>
      </c>
      <c r="J39" s="110">
        <v>10</v>
      </c>
      <c r="K39" s="128"/>
      <c r="L39" s="118">
        <f t="shared" si="0"/>
        <v>44</v>
      </c>
      <c r="M39" s="110">
        <f t="shared" si="1"/>
        <v>96</v>
      </c>
      <c r="N39" s="270">
        <f t="shared" ref="N39" si="18">SUMPRODUCT(E$3:I$3,E39:I39)/SUM(E39:I39)</f>
        <v>2.7746478873239435</v>
      </c>
    </row>
    <row r="40" spans="1:18" ht="13.5" customHeight="1" x14ac:dyDescent="0.15">
      <c r="A40" s="263"/>
      <c r="B40" s="56"/>
      <c r="C40" s="218"/>
      <c r="D40" s="191"/>
      <c r="E40" s="219">
        <v>3.0136986301369864</v>
      </c>
      <c r="F40" s="220">
        <v>9.0410958904109595</v>
      </c>
      <c r="G40" s="220">
        <v>58.904109589041099</v>
      </c>
      <c r="H40" s="220">
        <v>15.616438356164384</v>
      </c>
      <c r="I40" s="220">
        <v>10.684931506849315</v>
      </c>
      <c r="J40" s="221">
        <v>2.7397260273972601</v>
      </c>
      <c r="K40" s="213"/>
      <c r="L40" s="117">
        <f t="shared" si="0"/>
        <v>12.054794520547945</v>
      </c>
      <c r="M40" s="107">
        <f t="shared" si="1"/>
        <v>26.301369863013697</v>
      </c>
      <c r="N40" s="272"/>
      <c r="O40" s="75"/>
      <c r="P40" s="75"/>
      <c r="Q40" s="75"/>
      <c r="R40" s="75"/>
    </row>
    <row r="41" spans="1:18" s="57" customFormat="1" ht="13.5" customHeight="1" x14ac:dyDescent="0.15">
      <c r="A41" s="263"/>
      <c r="B41" s="149" t="s">
        <v>51</v>
      </c>
      <c r="C41" s="246"/>
      <c r="D41" s="206">
        <v>1728</v>
      </c>
      <c r="E41" s="230">
        <v>27</v>
      </c>
      <c r="F41" s="231">
        <v>264</v>
      </c>
      <c r="G41" s="231">
        <v>884</v>
      </c>
      <c r="H41" s="231">
        <v>318</v>
      </c>
      <c r="I41" s="231">
        <v>96</v>
      </c>
      <c r="J41" s="232">
        <v>139</v>
      </c>
      <c r="K41" s="128"/>
      <c r="L41" s="118">
        <f t="shared" si="0"/>
        <v>291</v>
      </c>
      <c r="M41" s="110">
        <f t="shared" si="1"/>
        <v>414</v>
      </c>
      <c r="N41" s="273">
        <f t="shared" ref="N41" si="19">SUMPRODUCT(E$3:I$3,E41:I41)/SUM(E41:I41)</f>
        <v>2.8791692888609188</v>
      </c>
    </row>
    <row r="42" spans="1:18" ht="13.5" customHeight="1" x14ac:dyDescent="0.15">
      <c r="A42" s="263"/>
      <c r="B42" s="148"/>
      <c r="C42" s="243"/>
      <c r="D42" s="197"/>
      <c r="E42" s="105">
        <v>1.5625</v>
      </c>
      <c r="F42" s="106">
        <v>15.277777777777779</v>
      </c>
      <c r="G42" s="106">
        <v>51.157407407407405</v>
      </c>
      <c r="H42" s="106">
        <v>18.402777777777779</v>
      </c>
      <c r="I42" s="106">
        <v>5.5555555555555554</v>
      </c>
      <c r="J42" s="107">
        <v>8.043981481481481</v>
      </c>
      <c r="K42" s="213"/>
      <c r="L42" s="117">
        <f t="shared" si="0"/>
        <v>16.840277777777779</v>
      </c>
      <c r="M42" s="107">
        <f t="shared" si="1"/>
        <v>23.958333333333336</v>
      </c>
      <c r="N42" s="272"/>
      <c r="O42" s="75"/>
      <c r="P42" s="75"/>
      <c r="Q42" s="75"/>
      <c r="R42" s="75"/>
    </row>
    <row r="43" spans="1:18" s="57" customFormat="1" ht="13.5" customHeight="1" x14ac:dyDescent="0.15">
      <c r="A43" s="263"/>
      <c r="B43" s="149" t="s">
        <v>52</v>
      </c>
      <c r="C43" s="246"/>
      <c r="D43" s="206">
        <v>317</v>
      </c>
      <c r="E43" s="230">
        <v>3</v>
      </c>
      <c r="F43" s="231">
        <v>25</v>
      </c>
      <c r="G43" s="231">
        <v>163</v>
      </c>
      <c r="H43" s="231">
        <v>52</v>
      </c>
      <c r="I43" s="231">
        <v>25</v>
      </c>
      <c r="J43" s="232">
        <v>49</v>
      </c>
      <c r="K43" s="128"/>
      <c r="L43" s="118">
        <f t="shared" si="0"/>
        <v>28</v>
      </c>
      <c r="M43" s="110">
        <f t="shared" si="1"/>
        <v>77</v>
      </c>
      <c r="N43" s="273">
        <f t="shared" ref="N43" si="20">SUMPRODUCT(E$3:I$3,E43:I43)/SUM(E43:I43)</f>
        <v>2.7350746268656718</v>
      </c>
    </row>
    <row r="44" spans="1:18" ht="13.5" customHeight="1" x14ac:dyDescent="0.15">
      <c r="A44" s="263"/>
      <c r="B44" s="148"/>
      <c r="C44" s="243"/>
      <c r="D44" s="197"/>
      <c r="E44" s="105">
        <v>0.94637223974763407</v>
      </c>
      <c r="F44" s="106">
        <v>7.8864353312302837</v>
      </c>
      <c r="G44" s="106">
        <v>51.419558359621455</v>
      </c>
      <c r="H44" s="106">
        <v>16.403785488958992</v>
      </c>
      <c r="I44" s="106">
        <v>7.8864353312302837</v>
      </c>
      <c r="J44" s="107">
        <v>15.457413249211358</v>
      </c>
      <c r="K44" s="213"/>
      <c r="L44" s="117">
        <f t="shared" si="0"/>
        <v>8.8328075709779181</v>
      </c>
      <c r="M44" s="107">
        <f t="shared" si="1"/>
        <v>24.290220820189276</v>
      </c>
      <c r="N44" s="272"/>
      <c r="O44" s="75"/>
      <c r="P44" s="75"/>
      <c r="Q44" s="75"/>
      <c r="R44" s="75"/>
    </row>
    <row r="45" spans="1:18" s="57" customFormat="1" ht="13.5" customHeight="1" x14ac:dyDescent="0.15">
      <c r="A45" s="263"/>
      <c r="B45" s="149" t="s">
        <v>72</v>
      </c>
      <c r="C45" s="244"/>
      <c r="D45" s="190">
        <v>45</v>
      </c>
      <c r="E45" s="108">
        <v>0</v>
      </c>
      <c r="F45" s="109">
        <v>5</v>
      </c>
      <c r="G45" s="109">
        <v>20</v>
      </c>
      <c r="H45" s="109">
        <v>5</v>
      </c>
      <c r="I45" s="109">
        <v>1</v>
      </c>
      <c r="J45" s="110">
        <v>14</v>
      </c>
      <c r="K45" s="128"/>
      <c r="L45" s="118">
        <f t="shared" si="0"/>
        <v>5</v>
      </c>
      <c r="M45" s="110">
        <f t="shared" si="1"/>
        <v>6</v>
      </c>
      <c r="N45" s="273">
        <f t="shared" ref="N45" si="21">SUMPRODUCT(E$3:I$3,E45:I45)/SUM(E45:I45)</f>
        <v>2.935483870967742</v>
      </c>
    </row>
    <row r="46" spans="1:18" ht="13.5" customHeight="1" thickBot="1" x14ac:dyDescent="0.2">
      <c r="A46" s="264"/>
      <c r="B46" s="150"/>
      <c r="C46" s="245"/>
      <c r="D46" s="192"/>
      <c r="E46" s="111">
        <v>0</v>
      </c>
      <c r="F46" s="112">
        <v>11.111111111111111</v>
      </c>
      <c r="G46" s="112">
        <v>44.444444444444443</v>
      </c>
      <c r="H46" s="112">
        <v>11.111111111111111</v>
      </c>
      <c r="I46" s="112">
        <v>2.2222222222222223</v>
      </c>
      <c r="J46" s="113">
        <v>31.111111111111111</v>
      </c>
      <c r="K46" s="213"/>
      <c r="L46" s="119">
        <f t="shared" si="0"/>
        <v>11.111111111111111</v>
      </c>
      <c r="M46" s="113">
        <f t="shared" si="1"/>
        <v>13.333333333333332</v>
      </c>
      <c r="N46" s="271"/>
      <c r="O46" s="75"/>
      <c r="P46" s="75"/>
      <c r="Q46" s="75"/>
      <c r="R46" s="75"/>
    </row>
    <row r="47" spans="1:18" s="57" customFormat="1" ht="13.5" customHeight="1" x14ac:dyDescent="0.15">
      <c r="A47" s="265" t="s">
        <v>224</v>
      </c>
      <c r="B47" s="55" t="s">
        <v>54</v>
      </c>
      <c r="C47" s="217"/>
      <c r="D47" s="193">
        <v>95</v>
      </c>
      <c r="E47" s="108">
        <v>7</v>
      </c>
      <c r="F47" s="109">
        <v>10</v>
      </c>
      <c r="G47" s="109">
        <v>52</v>
      </c>
      <c r="H47" s="109">
        <v>15</v>
      </c>
      <c r="I47" s="109">
        <v>11</v>
      </c>
      <c r="J47" s="110">
        <v>0</v>
      </c>
      <c r="K47" s="128"/>
      <c r="L47" s="118">
        <f t="shared" si="0"/>
        <v>17</v>
      </c>
      <c r="M47" s="110">
        <f t="shared" si="1"/>
        <v>26</v>
      </c>
      <c r="N47" s="270">
        <f t="shared" ref="N47" si="22">SUMPRODUCT(E$3:I$3,E47:I47)/SUM(E47:I47)</f>
        <v>2.8631578947368421</v>
      </c>
    </row>
    <row r="48" spans="1:18" ht="13.5" customHeight="1" x14ac:dyDescent="0.15">
      <c r="A48" s="263"/>
      <c r="B48" s="56"/>
      <c r="C48" s="218"/>
      <c r="D48" s="191"/>
      <c r="E48" s="219">
        <v>7.3684210526315779</v>
      </c>
      <c r="F48" s="220">
        <v>10.526315789473683</v>
      </c>
      <c r="G48" s="220">
        <v>54.736842105263165</v>
      </c>
      <c r="H48" s="220">
        <v>15.789473684210526</v>
      </c>
      <c r="I48" s="220">
        <v>11.578947368421053</v>
      </c>
      <c r="J48" s="221">
        <v>0</v>
      </c>
      <c r="K48" s="213"/>
      <c r="L48" s="117">
        <f t="shared" si="0"/>
        <v>17.89473684210526</v>
      </c>
      <c r="M48" s="107">
        <f t="shared" si="1"/>
        <v>27.368421052631579</v>
      </c>
      <c r="N48" s="272"/>
      <c r="O48" s="75"/>
      <c r="P48" s="75"/>
      <c r="Q48" s="75"/>
      <c r="R48" s="75"/>
    </row>
    <row r="49" spans="1:18" s="57" customFormat="1" ht="13.5" customHeight="1" x14ac:dyDescent="0.15">
      <c r="A49" s="263"/>
      <c r="B49" s="149" t="s">
        <v>393</v>
      </c>
      <c r="C49" s="246"/>
      <c r="D49" s="206">
        <v>332</v>
      </c>
      <c r="E49" s="230">
        <v>1</v>
      </c>
      <c r="F49" s="231">
        <v>25</v>
      </c>
      <c r="G49" s="231">
        <v>203</v>
      </c>
      <c r="H49" s="231">
        <v>55</v>
      </c>
      <c r="I49" s="231">
        <v>37</v>
      </c>
      <c r="J49" s="232">
        <v>11</v>
      </c>
      <c r="K49" s="128"/>
      <c r="L49" s="118">
        <f t="shared" si="0"/>
        <v>26</v>
      </c>
      <c r="M49" s="110">
        <f t="shared" si="1"/>
        <v>92</v>
      </c>
      <c r="N49" s="273">
        <f t="shared" ref="N49" si="23">SUMPRODUCT(E$3:I$3,E49:I49)/SUM(E49:I49)</f>
        <v>2.6822429906542058</v>
      </c>
    </row>
    <row r="50" spans="1:18" ht="13.5" customHeight="1" x14ac:dyDescent="0.15">
      <c r="A50" s="263"/>
      <c r="B50" s="148"/>
      <c r="C50" s="243"/>
      <c r="D50" s="197"/>
      <c r="E50" s="105">
        <v>0.30120481927710846</v>
      </c>
      <c r="F50" s="106">
        <v>7.5301204819277112</v>
      </c>
      <c r="G50" s="106">
        <v>61.144578313253021</v>
      </c>
      <c r="H50" s="106">
        <v>16.566265060240966</v>
      </c>
      <c r="I50" s="106">
        <v>11.144578313253012</v>
      </c>
      <c r="J50" s="107">
        <v>3.3132530120481931</v>
      </c>
      <c r="K50" s="213"/>
      <c r="L50" s="117">
        <f t="shared" si="0"/>
        <v>7.8313253012048198</v>
      </c>
      <c r="M50" s="107">
        <f t="shared" si="1"/>
        <v>27.710843373493979</v>
      </c>
      <c r="N50" s="272"/>
      <c r="O50" s="75"/>
      <c r="P50" s="75"/>
      <c r="Q50" s="75"/>
      <c r="R50" s="75"/>
    </row>
    <row r="51" spans="1:18" s="57" customFormat="1" ht="13.5" customHeight="1" x14ac:dyDescent="0.15">
      <c r="A51" s="263"/>
      <c r="B51" s="149" t="s">
        <v>56</v>
      </c>
      <c r="C51" s="246"/>
      <c r="D51" s="206">
        <v>216</v>
      </c>
      <c r="E51" s="230">
        <v>3</v>
      </c>
      <c r="F51" s="231">
        <v>19</v>
      </c>
      <c r="G51" s="231">
        <v>133</v>
      </c>
      <c r="H51" s="231">
        <v>40</v>
      </c>
      <c r="I51" s="231">
        <v>17</v>
      </c>
      <c r="J51" s="232">
        <v>4</v>
      </c>
      <c r="K51" s="128"/>
      <c r="L51" s="118">
        <f t="shared" si="0"/>
        <v>22</v>
      </c>
      <c r="M51" s="110">
        <f t="shared" si="1"/>
        <v>57</v>
      </c>
      <c r="N51" s="273">
        <f t="shared" ref="N51" si="24">SUMPRODUCT(E$3:I$3,E51:I51)/SUM(E51:I51)</f>
        <v>2.7688679245283021</v>
      </c>
    </row>
    <row r="52" spans="1:18" ht="13.5" customHeight="1" x14ac:dyDescent="0.15">
      <c r="A52" s="263"/>
      <c r="B52" s="148"/>
      <c r="C52" s="243"/>
      <c r="D52" s="197"/>
      <c r="E52" s="105">
        <v>1.3888888888888888</v>
      </c>
      <c r="F52" s="106">
        <v>8.7962962962962958</v>
      </c>
      <c r="G52" s="106">
        <v>61.574074074074069</v>
      </c>
      <c r="H52" s="106">
        <v>18.518518518518519</v>
      </c>
      <c r="I52" s="106">
        <v>7.8703703703703702</v>
      </c>
      <c r="J52" s="107">
        <v>1.8518518518518516</v>
      </c>
      <c r="K52" s="213"/>
      <c r="L52" s="117">
        <f t="shared" si="0"/>
        <v>10.185185185185185</v>
      </c>
      <c r="M52" s="107">
        <f t="shared" si="1"/>
        <v>26.388888888888889</v>
      </c>
      <c r="N52" s="272"/>
      <c r="O52" s="75"/>
      <c r="P52" s="75"/>
      <c r="Q52" s="75"/>
      <c r="R52" s="75"/>
    </row>
    <row r="53" spans="1:18" s="57" customFormat="1" ht="13.5" customHeight="1" x14ac:dyDescent="0.15">
      <c r="A53" s="263"/>
      <c r="B53" s="149" t="s">
        <v>58</v>
      </c>
      <c r="C53" s="246"/>
      <c r="D53" s="206">
        <v>177</v>
      </c>
      <c r="E53" s="230">
        <v>6</v>
      </c>
      <c r="F53" s="231">
        <v>49</v>
      </c>
      <c r="G53" s="231">
        <v>63</v>
      </c>
      <c r="H53" s="231">
        <v>39</v>
      </c>
      <c r="I53" s="231">
        <v>18</v>
      </c>
      <c r="J53" s="232">
        <v>2</v>
      </c>
      <c r="K53" s="128"/>
      <c r="L53" s="118">
        <f t="shared" si="0"/>
        <v>55</v>
      </c>
      <c r="M53" s="110">
        <f t="shared" si="1"/>
        <v>57</v>
      </c>
      <c r="N53" s="273">
        <f t="shared" ref="N53" si="25">SUMPRODUCT(E$3:I$3,E53:I53)/SUM(E53:I53)</f>
        <v>2.92</v>
      </c>
    </row>
    <row r="54" spans="1:18" ht="13.5" customHeight="1" x14ac:dyDescent="0.15">
      <c r="A54" s="263"/>
      <c r="B54" s="148"/>
      <c r="C54" s="243"/>
      <c r="D54" s="197"/>
      <c r="E54" s="105">
        <v>3.3898305084745761</v>
      </c>
      <c r="F54" s="106">
        <v>27.683615819209038</v>
      </c>
      <c r="G54" s="106">
        <v>35.593220338983052</v>
      </c>
      <c r="H54" s="106">
        <v>22.033898305084744</v>
      </c>
      <c r="I54" s="106">
        <v>10.16949152542373</v>
      </c>
      <c r="J54" s="107">
        <v>1.1299435028248588</v>
      </c>
      <c r="K54" s="213"/>
      <c r="L54" s="117">
        <f t="shared" si="0"/>
        <v>31.073446327683612</v>
      </c>
      <c r="M54" s="107">
        <f t="shared" si="1"/>
        <v>32.20338983050847</v>
      </c>
      <c r="N54" s="272"/>
      <c r="O54" s="75"/>
      <c r="P54" s="75"/>
      <c r="Q54" s="75"/>
      <c r="R54" s="75"/>
    </row>
    <row r="55" spans="1:18" s="57" customFormat="1" ht="13.5" customHeight="1" x14ac:dyDescent="0.15">
      <c r="A55" s="263"/>
      <c r="B55" s="149" t="s">
        <v>60</v>
      </c>
      <c r="C55" s="246"/>
      <c r="D55" s="206">
        <v>396</v>
      </c>
      <c r="E55" s="230">
        <v>10</v>
      </c>
      <c r="F55" s="231">
        <v>90</v>
      </c>
      <c r="G55" s="231">
        <v>172</v>
      </c>
      <c r="H55" s="231">
        <v>89</v>
      </c>
      <c r="I55" s="231">
        <v>28</v>
      </c>
      <c r="J55" s="232">
        <v>7</v>
      </c>
      <c r="K55" s="128"/>
      <c r="L55" s="118">
        <f t="shared" si="0"/>
        <v>100</v>
      </c>
      <c r="M55" s="110">
        <f t="shared" si="1"/>
        <v>117</v>
      </c>
      <c r="N55" s="273">
        <f t="shared" ref="N55" si="26">SUMPRODUCT(E$3:I$3,E55:I55)/SUM(E55:I55)</f>
        <v>2.9100257069408739</v>
      </c>
    </row>
    <row r="56" spans="1:18" ht="13.5" customHeight="1" x14ac:dyDescent="0.15">
      <c r="A56" s="263"/>
      <c r="B56" s="148"/>
      <c r="C56" s="243"/>
      <c r="D56" s="197"/>
      <c r="E56" s="105">
        <v>2.5252525252525251</v>
      </c>
      <c r="F56" s="106">
        <v>22.727272727272727</v>
      </c>
      <c r="G56" s="106">
        <v>43.43434343434344</v>
      </c>
      <c r="H56" s="106">
        <v>22.474747474747474</v>
      </c>
      <c r="I56" s="106">
        <v>7.0707070707070701</v>
      </c>
      <c r="J56" s="107">
        <v>1.7676767676767675</v>
      </c>
      <c r="K56" s="213"/>
      <c r="L56" s="117">
        <f t="shared" si="0"/>
        <v>25.252525252525253</v>
      </c>
      <c r="M56" s="107">
        <f t="shared" si="1"/>
        <v>29.545454545454543</v>
      </c>
      <c r="N56" s="272"/>
      <c r="O56" s="75"/>
      <c r="P56" s="75"/>
      <c r="Q56" s="75"/>
      <c r="R56" s="75"/>
    </row>
    <row r="57" spans="1:18" s="57" customFormat="1" ht="13.5" customHeight="1" x14ac:dyDescent="0.15">
      <c r="A57" s="263"/>
      <c r="B57" s="149" t="s">
        <v>62</v>
      </c>
      <c r="C57" s="246"/>
      <c r="D57" s="206">
        <v>207</v>
      </c>
      <c r="E57" s="230">
        <v>6</v>
      </c>
      <c r="F57" s="231">
        <v>42</v>
      </c>
      <c r="G57" s="231">
        <v>102</v>
      </c>
      <c r="H57" s="231">
        <v>34</v>
      </c>
      <c r="I57" s="231">
        <v>15</v>
      </c>
      <c r="J57" s="232">
        <v>8</v>
      </c>
      <c r="K57" s="128"/>
      <c r="L57" s="118">
        <f t="shared" si="0"/>
        <v>48</v>
      </c>
      <c r="M57" s="110">
        <f t="shared" si="1"/>
        <v>49</v>
      </c>
      <c r="N57" s="273">
        <f t="shared" ref="N57" si="27">SUMPRODUCT(E$3:I$3,E57:I57)/SUM(E57:I57)</f>
        <v>2.949748743718593</v>
      </c>
    </row>
    <row r="58" spans="1:18" ht="13.5" customHeight="1" x14ac:dyDescent="0.15">
      <c r="A58" s="263"/>
      <c r="B58" s="148"/>
      <c r="C58" s="243"/>
      <c r="D58" s="197"/>
      <c r="E58" s="105">
        <v>2.8985507246376812</v>
      </c>
      <c r="F58" s="106">
        <v>20.289855072463769</v>
      </c>
      <c r="G58" s="106">
        <v>49.275362318840585</v>
      </c>
      <c r="H58" s="106">
        <v>16.425120772946862</v>
      </c>
      <c r="I58" s="106">
        <v>7.2463768115942031</v>
      </c>
      <c r="J58" s="107">
        <v>3.8647342995169081</v>
      </c>
      <c r="K58" s="213"/>
      <c r="L58" s="117">
        <f t="shared" si="0"/>
        <v>23.188405797101449</v>
      </c>
      <c r="M58" s="107">
        <f t="shared" si="1"/>
        <v>23.671497584541065</v>
      </c>
      <c r="N58" s="272"/>
      <c r="O58" s="75"/>
      <c r="P58" s="75"/>
      <c r="Q58" s="75"/>
      <c r="R58" s="75"/>
    </row>
    <row r="59" spans="1:18" s="57" customFormat="1" ht="13.5" customHeight="1" x14ac:dyDescent="0.15">
      <c r="A59" s="263"/>
      <c r="B59" s="149" t="s">
        <v>64</v>
      </c>
      <c r="C59" s="246"/>
      <c r="D59" s="207">
        <v>142</v>
      </c>
      <c r="E59" s="230">
        <v>2</v>
      </c>
      <c r="F59" s="231">
        <v>15</v>
      </c>
      <c r="G59" s="231">
        <v>69</v>
      </c>
      <c r="H59" s="231">
        <v>21</v>
      </c>
      <c r="I59" s="231">
        <v>7</v>
      </c>
      <c r="J59" s="232">
        <v>28</v>
      </c>
      <c r="K59" s="128"/>
      <c r="L59" s="118">
        <f t="shared" si="0"/>
        <v>17</v>
      </c>
      <c r="M59" s="110">
        <f t="shared" si="1"/>
        <v>28</v>
      </c>
      <c r="N59" s="273">
        <f t="shared" ref="N59" si="28">SUMPRODUCT(E$3:I$3,E59:I59)/SUM(E59:I59)</f>
        <v>2.8596491228070176</v>
      </c>
    </row>
    <row r="60" spans="1:18" ht="13.5" customHeight="1" x14ac:dyDescent="0.15">
      <c r="A60" s="263"/>
      <c r="B60" s="148"/>
      <c r="C60" s="243"/>
      <c r="D60" s="197"/>
      <c r="E60" s="105">
        <v>1.4084507042253522</v>
      </c>
      <c r="F60" s="106">
        <v>10.56338028169014</v>
      </c>
      <c r="G60" s="106">
        <v>48.591549295774648</v>
      </c>
      <c r="H60" s="106">
        <v>14.788732394366196</v>
      </c>
      <c r="I60" s="106">
        <v>4.929577464788732</v>
      </c>
      <c r="J60" s="107">
        <v>19.718309859154928</v>
      </c>
      <c r="K60" s="213"/>
      <c r="L60" s="117">
        <f t="shared" si="0"/>
        <v>11.971830985915492</v>
      </c>
      <c r="M60" s="107">
        <f t="shared" si="1"/>
        <v>19.718309859154928</v>
      </c>
      <c r="N60" s="272"/>
      <c r="O60" s="75"/>
      <c r="P60" s="75"/>
      <c r="Q60" s="75"/>
      <c r="R60" s="75"/>
    </row>
    <row r="61" spans="1:18" s="57" customFormat="1" ht="13.5" customHeight="1" x14ac:dyDescent="0.15">
      <c r="A61" s="263"/>
      <c r="B61" s="149" t="s">
        <v>66</v>
      </c>
      <c r="C61" s="246"/>
      <c r="D61" s="206">
        <v>524</v>
      </c>
      <c r="E61" s="230">
        <v>3</v>
      </c>
      <c r="F61" s="231">
        <v>62</v>
      </c>
      <c r="G61" s="231">
        <v>257</v>
      </c>
      <c r="H61" s="231">
        <v>79</v>
      </c>
      <c r="I61" s="231">
        <v>21</v>
      </c>
      <c r="J61" s="232">
        <v>102</v>
      </c>
      <c r="K61" s="128"/>
      <c r="L61" s="118">
        <f t="shared" si="0"/>
        <v>65</v>
      </c>
      <c r="M61" s="110">
        <f t="shared" si="1"/>
        <v>100</v>
      </c>
      <c r="N61" s="273">
        <f t="shared" ref="N61" si="29">SUMPRODUCT(E$3:I$3,E61:I61)/SUM(E61:I61)</f>
        <v>2.8744075829383888</v>
      </c>
    </row>
    <row r="62" spans="1:18" ht="13.5" customHeight="1" x14ac:dyDescent="0.15">
      <c r="A62" s="263"/>
      <c r="B62" s="148"/>
      <c r="C62" s="243"/>
      <c r="D62" s="197"/>
      <c r="E62" s="105">
        <v>0.5725190839694656</v>
      </c>
      <c r="F62" s="106">
        <v>11.83206106870229</v>
      </c>
      <c r="G62" s="106">
        <v>49.045801526717561</v>
      </c>
      <c r="H62" s="106">
        <v>15.076335877862595</v>
      </c>
      <c r="I62" s="106">
        <v>4.007633587786259</v>
      </c>
      <c r="J62" s="107">
        <v>19.465648854961831</v>
      </c>
      <c r="K62" s="213"/>
      <c r="L62" s="117">
        <f t="shared" si="0"/>
        <v>12.404580152671755</v>
      </c>
      <c r="M62" s="107">
        <f t="shared" si="1"/>
        <v>19.083969465648856</v>
      </c>
      <c r="N62" s="272"/>
      <c r="O62" s="75"/>
      <c r="P62" s="75"/>
      <c r="Q62" s="75"/>
      <c r="R62" s="75"/>
    </row>
    <row r="63" spans="1:18" s="57" customFormat="1" ht="13.5" customHeight="1" x14ac:dyDescent="0.15">
      <c r="A63" s="263"/>
      <c r="B63" s="149" t="s">
        <v>67</v>
      </c>
      <c r="C63" s="244"/>
      <c r="D63" s="190">
        <v>543</v>
      </c>
      <c r="E63" s="108">
        <v>8</v>
      </c>
      <c r="F63" s="109">
        <v>58</v>
      </c>
      <c r="G63" s="109">
        <v>299</v>
      </c>
      <c r="H63" s="109">
        <v>95</v>
      </c>
      <c r="I63" s="109">
        <v>24</v>
      </c>
      <c r="J63" s="110">
        <v>59</v>
      </c>
      <c r="K63" s="128"/>
      <c r="L63" s="118">
        <f t="shared" si="0"/>
        <v>66</v>
      </c>
      <c r="M63" s="110">
        <f t="shared" si="1"/>
        <v>119</v>
      </c>
      <c r="N63" s="273">
        <f t="shared" ref="N63" si="30">SUMPRODUCT(E$3:I$3,E63:I63)/SUM(E63:I63)</f>
        <v>2.8574380165289255</v>
      </c>
    </row>
    <row r="64" spans="1:18" ht="13.5" customHeight="1" thickBot="1" x14ac:dyDescent="0.2">
      <c r="A64" s="264"/>
      <c r="B64" s="150"/>
      <c r="C64" s="245"/>
      <c r="D64" s="192"/>
      <c r="E64" s="111">
        <v>1.4732965009208103</v>
      </c>
      <c r="F64" s="112">
        <v>10.681399631675875</v>
      </c>
      <c r="G64" s="112">
        <v>55.064456721915292</v>
      </c>
      <c r="H64" s="112">
        <v>17.495395948434624</v>
      </c>
      <c r="I64" s="112">
        <v>4.4198895027624303</v>
      </c>
      <c r="J64" s="113">
        <v>10.865561694290976</v>
      </c>
      <c r="K64" s="213"/>
      <c r="L64" s="119">
        <f t="shared" si="0"/>
        <v>12.154696132596685</v>
      </c>
      <c r="M64" s="113">
        <f t="shared" si="1"/>
        <v>21.915285451197054</v>
      </c>
      <c r="N64" s="271"/>
      <c r="O64" s="75"/>
      <c r="P64" s="75"/>
      <c r="Q64" s="75"/>
      <c r="R64" s="75"/>
    </row>
    <row r="65" spans="1:18" s="57" customFormat="1" ht="13.5" customHeight="1" x14ac:dyDescent="0.15">
      <c r="A65" s="269" t="s">
        <v>73</v>
      </c>
      <c r="B65" s="55" t="s">
        <v>68</v>
      </c>
      <c r="C65" s="217"/>
      <c r="D65" s="193">
        <v>1316</v>
      </c>
      <c r="E65" s="108">
        <v>26</v>
      </c>
      <c r="F65" s="109">
        <v>178</v>
      </c>
      <c r="G65" s="109">
        <v>669</v>
      </c>
      <c r="H65" s="109">
        <v>247</v>
      </c>
      <c r="I65" s="109">
        <v>100</v>
      </c>
      <c r="J65" s="110">
        <v>96</v>
      </c>
      <c r="K65" s="128"/>
      <c r="L65" s="118">
        <f t="shared" si="0"/>
        <v>204</v>
      </c>
      <c r="M65" s="110">
        <f t="shared" si="1"/>
        <v>347</v>
      </c>
      <c r="N65" s="270">
        <f t="shared" ref="N65" si="31">SUMPRODUCT(E$3:I$3,E65:I65)/SUM(E65:I65)</f>
        <v>2.8221311475409836</v>
      </c>
    </row>
    <row r="66" spans="1:18" ht="13.5" customHeight="1" x14ac:dyDescent="0.15">
      <c r="A66" s="263"/>
      <c r="B66" s="9" t="s">
        <v>69</v>
      </c>
      <c r="C66" s="243"/>
      <c r="D66" s="197"/>
      <c r="E66" s="105">
        <v>1.9756838905775076</v>
      </c>
      <c r="F66" s="106">
        <v>13.525835866261399</v>
      </c>
      <c r="G66" s="106">
        <v>50.835866261398181</v>
      </c>
      <c r="H66" s="106">
        <v>18.768996960486323</v>
      </c>
      <c r="I66" s="106">
        <v>7.598784194528875</v>
      </c>
      <c r="J66" s="107">
        <v>7.2948328267477196</v>
      </c>
      <c r="K66" s="213"/>
      <c r="L66" s="117">
        <f t="shared" si="0"/>
        <v>15.501519756838906</v>
      </c>
      <c r="M66" s="107">
        <f t="shared" si="1"/>
        <v>26.367781155015198</v>
      </c>
      <c r="N66" s="272"/>
      <c r="O66" s="75"/>
      <c r="P66" s="75"/>
      <c r="Q66" s="75"/>
      <c r="R66" s="75"/>
    </row>
    <row r="67" spans="1:18" s="57" customFormat="1" ht="13.5" customHeight="1" x14ac:dyDescent="0.15">
      <c r="A67" s="263"/>
      <c r="B67" s="56" t="s">
        <v>70</v>
      </c>
      <c r="C67" s="244"/>
      <c r="D67" s="206">
        <v>1077</v>
      </c>
      <c r="E67" s="108">
        <v>14</v>
      </c>
      <c r="F67" s="109">
        <v>143</v>
      </c>
      <c r="G67" s="109">
        <v>585</v>
      </c>
      <c r="H67" s="109">
        <v>176</v>
      </c>
      <c r="I67" s="109">
        <v>59</v>
      </c>
      <c r="J67" s="110">
        <v>100</v>
      </c>
      <c r="K67" s="128"/>
      <c r="L67" s="118">
        <f t="shared" si="0"/>
        <v>157</v>
      </c>
      <c r="M67" s="110">
        <f t="shared" si="1"/>
        <v>235</v>
      </c>
      <c r="N67" s="273">
        <f t="shared" ref="N67" si="32">SUMPRODUCT(E$3:I$3,E67:I67)/SUM(E67:I67)</f>
        <v>2.8741044012282497</v>
      </c>
    </row>
    <row r="68" spans="1:18" ht="13.5" customHeight="1" x14ac:dyDescent="0.15">
      <c r="A68" s="263"/>
      <c r="B68" s="9" t="s">
        <v>71</v>
      </c>
      <c r="C68" s="243"/>
      <c r="D68" s="197"/>
      <c r="E68" s="105">
        <v>1.2999071494893222</v>
      </c>
      <c r="F68" s="106">
        <v>13.27762302692665</v>
      </c>
      <c r="G68" s="106">
        <v>54.317548746518106</v>
      </c>
      <c r="H68" s="106">
        <v>16.341689879294336</v>
      </c>
      <c r="I68" s="106">
        <v>5.4781801299907151</v>
      </c>
      <c r="J68" s="107">
        <v>9.2850510677808717</v>
      </c>
      <c r="K68" s="213"/>
      <c r="L68" s="117">
        <f t="shared" si="0"/>
        <v>14.577530176415971</v>
      </c>
      <c r="M68" s="107">
        <f t="shared" si="1"/>
        <v>21.819870009285051</v>
      </c>
      <c r="N68" s="272"/>
      <c r="O68" s="75"/>
      <c r="P68" s="75"/>
      <c r="Q68" s="75"/>
      <c r="R68" s="75"/>
    </row>
    <row r="69" spans="1:18" s="57" customFormat="1" ht="13.5" customHeight="1" x14ac:dyDescent="0.15">
      <c r="A69" s="263"/>
      <c r="B69" s="149" t="s">
        <v>72</v>
      </c>
      <c r="C69" s="244"/>
      <c r="D69" s="190">
        <v>62</v>
      </c>
      <c r="E69" s="108">
        <v>1</v>
      </c>
      <c r="F69" s="109">
        <v>6</v>
      </c>
      <c r="G69" s="109">
        <v>28</v>
      </c>
      <c r="H69" s="109">
        <v>9</v>
      </c>
      <c r="I69" s="109">
        <v>2</v>
      </c>
      <c r="J69" s="110">
        <v>16</v>
      </c>
      <c r="K69" s="128"/>
      <c r="L69" s="118">
        <f t="shared" si="0"/>
        <v>7</v>
      </c>
      <c r="M69" s="110">
        <f t="shared" si="1"/>
        <v>11</v>
      </c>
      <c r="N69" s="273">
        <f t="shared" ref="N69" si="33">SUMPRODUCT(E$3:I$3,E69:I69)/SUM(E69:I69)</f>
        <v>2.8913043478260869</v>
      </c>
    </row>
    <row r="70" spans="1:18" ht="13.5" customHeight="1" thickBot="1" x14ac:dyDescent="0.2">
      <c r="A70" s="264"/>
      <c r="B70" s="150"/>
      <c r="C70" s="245"/>
      <c r="D70" s="192"/>
      <c r="E70" s="111">
        <v>1.6129032258064515</v>
      </c>
      <c r="F70" s="112">
        <v>9.67741935483871</v>
      </c>
      <c r="G70" s="112">
        <v>45.161290322580641</v>
      </c>
      <c r="H70" s="112">
        <v>14.516129032258066</v>
      </c>
      <c r="I70" s="112">
        <v>3.225806451612903</v>
      </c>
      <c r="J70" s="113">
        <v>25.806451612903224</v>
      </c>
      <c r="K70" s="213"/>
      <c r="L70" s="119">
        <f t="shared" si="0"/>
        <v>11.290322580645162</v>
      </c>
      <c r="M70" s="113">
        <f t="shared" si="1"/>
        <v>17.741935483870968</v>
      </c>
      <c r="N70" s="271"/>
      <c r="O70" s="75"/>
      <c r="P70" s="75"/>
      <c r="Q70" s="75"/>
      <c r="R70" s="75"/>
    </row>
    <row r="71" spans="1:18" s="57" customFormat="1" ht="13.5" customHeight="1" x14ac:dyDescent="0.15">
      <c r="A71" s="261" t="s">
        <v>404</v>
      </c>
      <c r="B71" s="56" t="s">
        <v>489</v>
      </c>
      <c r="D71" s="193">
        <v>1064</v>
      </c>
      <c r="E71" s="108">
        <v>18</v>
      </c>
      <c r="F71" s="109">
        <v>149</v>
      </c>
      <c r="G71" s="109">
        <v>561</v>
      </c>
      <c r="H71" s="109">
        <v>224</v>
      </c>
      <c r="I71" s="109">
        <v>80</v>
      </c>
      <c r="J71" s="110">
        <v>32</v>
      </c>
      <c r="K71" s="128"/>
      <c r="L71" s="118">
        <f t="shared" ref="L71:L76" si="34">SUM(E71:F71)</f>
        <v>167</v>
      </c>
      <c r="M71" s="110">
        <f t="shared" ref="M71:M76" si="35">SUM(H71:I71)</f>
        <v>304</v>
      </c>
      <c r="N71" s="270">
        <f t="shared" ref="N71" si="36">SUMPRODUCT(E$3:I$3,E71:I71)/SUM(E71:I71)</f>
        <v>2.8071705426356588</v>
      </c>
    </row>
    <row r="72" spans="1:18" ht="13.5" customHeight="1" x14ac:dyDescent="0.15">
      <c r="A72" s="261"/>
      <c r="B72" s="9" t="s">
        <v>490</v>
      </c>
      <c r="C72" s="17"/>
      <c r="D72" s="197"/>
      <c r="E72" s="105">
        <v>1.6917293233082706</v>
      </c>
      <c r="F72" s="106">
        <v>14.003759398496241</v>
      </c>
      <c r="G72" s="106">
        <v>52.725563909774429</v>
      </c>
      <c r="H72" s="106">
        <v>21.052631578947366</v>
      </c>
      <c r="I72" s="106">
        <v>7.518796992481203</v>
      </c>
      <c r="J72" s="107">
        <v>3.007518796992481</v>
      </c>
      <c r="K72" s="213"/>
      <c r="L72" s="117">
        <f t="shared" si="34"/>
        <v>15.695488721804512</v>
      </c>
      <c r="M72" s="107">
        <f t="shared" si="35"/>
        <v>28.571428571428569</v>
      </c>
      <c r="N72" s="272"/>
      <c r="O72" s="75"/>
      <c r="P72" s="75"/>
      <c r="Q72" s="75"/>
      <c r="R72" s="75"/>
    </row>
    <row r="73" spans="1:18" s="57" customFormat="1" ht="13.5" customHeight="1" x14ac:dyDescent="0.15">
      <c r="A73" s="261"/>
      <c r="B73" s="56" t="s">
        <v>405</v>
      </c>
      <c r="D73" s="206">
        <v>348</v>
      </c>
      <c r="E73" s="108">
        <v>3</v>
      </c>
      <c r="F73" s="109">
        <v>58</v>
      </c>
      <c r="G73" s="109">
        <v>200</v>
      </c>
      <c r="H73" s="109">
        <v>49</v>
      </c>
      <c r="I73" s="109">
        <v>33</v>
      </c>
      <c r="J73" s="110">
        <v>5</v>
      </c>
      <c r="K73" s="128"/>
      <c r="L73" s="118">
        <f t="shared" si="34"/>
        <v>61</v>
      </c>
      <c r="M73" s="110">
        <f t="shared" si="35"/>
        <v>82</v>
      </c>
      <c r="N73" s="273">
        <f t="shared" ref="N73" si="37">SUMPRODUCT(E$3:I$3,E73:I73)/SUM(E73:I73)</f>
        <v>2.8513119533527695</v>
      </c>
    </row>
    <row r="74" spans="1:18" ht="13.5" customHeight="1" x14ac:dyDescent="0.15">
      <c r="A74" s="261"/>
      <c r="B74" s="9" t="s">
        <v>490</v>
      </c>
      <c r="C74" s="17"/>
      <c r="D74" s="197"/>
      <c r="E74" s="105">
        <v>0.86206896551724133</v>
      </c>
      <c r="F74" s="106">
        <v>16.666666666666664</v>
      </c>
      <c r="G74" s="106">
        <v>57.47126436781609</v>
      </c>
      <c r="H74" s="106">
        <v>14.080459770114942</v>
      </c>
      <c r="I74" s="106">
        <v>9.4827586206896548</v>
      </c>
      <c r="J74" s="107">
        <v>1.4367816091954022</v>
      </c>
      <c r="K74" s="213"/>
      <c r="L74" s="117">
        <f t="shared" si="34"/>
        <v>17.528735632183906</v>
      </c>
      <c r="M74" s="107">
        <f t="shared" si="35"/>
        <v>23.563218390804597</v>
      </c>
      <c r="N74" s="272"/>
      <c r="O74" s="75"/>
      <c r="P74" s="75"/>
      <c r="Q74" s="75"/>
      <c r="R74" s="75"/>
    </row>
    <row r="75" spans="1:18" s="57" customFormat="1" ht="13.5" customHeight="1" x14ac:dyDescent="0.15">
      <c r="A75" s="261"/>
      <c r="B75" s="56" t="s">
        <v>406</v>
      </c>
      <c r="D75" s="190">
        <v>1043</v>
      </c>
      <c r="E75" s="108">
        <v>20</v>
      </c>
      <c r="F75" s="109">
        <v>120</v>
      </c>
      <c r="G75" s="109">
        <v>521</v>
      </c>
      <c r="H75" s="109">
        <v>159</v>
      </c>
      <c r="I75" s="109">
        <v>48</v>
      </c>
      <c r="J75" s="110">
        <v>175</v>
      </c>
      <c r="K75" s="128"/>
      <c r="L75" s="118">
        <f t="shared" si="34"/>
        <v>140</v>
      </c>
      <c r="M75" s="110">
        <f t="shared" si="35"/>
        <v>207</v>
      </c>
      <c r="N75" s="273">
        <f t="shared" ref="N75" si="38">SUMPRODUCT(E$3:I$3,E75:I75)/SUM(E75:I75)</f>
        <v>2.8905529953917051</v>
      </c>
    </row>
    <row r="76" spans="1:18" ht="13.5" customHeight="1" thickBot="1" x14ac:dyDescent="0.2">
      <c r="A76" s="262"/>
      <c r="B76" s="16"/>
      <c r="C76" s="18"/>
      <c r="D76" s="192"/>
      <c r="E76" s="111">
        <v>1.9175455417066156</v>
      </c>
      <c r="F76" s="112">
        <v>11.505273250239693</v>
      </c>
      <c r="G76" s="112">
        <v>49.952061361457332</v>
      </c>
      <c r="H76" s="112">
        <v>15.244487056567593</v>
      </c>
      <c r="I76" s="112">
        <v>4.6021093000958775</v>
      </c>
      <c r="J76" s="113">
        <v>16.778523489932887</v>
      </c>
      <c r="K76" s="213"/>
      <c r="L76" s="119">
        <f t="shared" si="34"/>
        <v>13.422818791946309</v>
      </c>
      <c r="M76" s="113">
        <f t="shared" si="35"/>
        <v>19.846596356663468</v>
      </c>
      <c r="N76" s="271"/>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43">
    <mergeCell ref="A65:A70"/>
    <mergeCell ref="N65:N66"/>
    <mergeCell ref="N67:N68"/>
    <mergeCell ref="N69:N70"/>
    <mergeCell ref="A71:A76"/>
    <mergeCell ref="N71:N72"/>
    <mergeCell ref="N73:N74"/>
    <mergeCell ref="N75:N76"/>
    <mergeCell ref="A47:A64"/>
    <mergeCell ref="N47:N48"/>
    <mergeCell ref="N49:N50"/>
    <mergeCell ref="N51:N52"/>
    <mergeCell ref="N53:N54"/>
    <mergeCell ref="N55:N56"/>
    <mergeCell ref="N57:N58"/>
    <mergeCell ref="N59:N60"/>
    <mergeCell ref="N61:N62"/>
    <mergeCell ref="N63:N64"/>
    <mergeCell ref="A39:A46"/>
    <mergeCell ref="N39:N40"/>
    <mergeCell ref="N41:N42"/>
    <mergeCell ref="N43:N44"/>
    <mergeCell ref="N45:N46"/>
    <mergeCell ref="A19:A24"/>
    <mergeCell ref="N19:N20"/>
    <mergeCell ref="N21:N22"/>
    <mergeCell ref="N23:N24"/>
    <mergeCell ref="A25:A38"/>
    <mergeCell ref="N25:N26"/>
    <mergeCell ref="N27:N28"/>
    <mergeCell ref="N29:N30"/>
    <mergeCell ref="N31:N32"/>
    <mergeCell ref="N33:N34"/>
    <mergeCell ref="N35:N36"/>
    <mergeCell ref="N37:N38"/>
    <mergeCell ref="N5:N6"/>
    <mergeCell ref="A7:A18"/>
    <mergeCell ref="N7:N8"/>
    <mergeCell ref="N9:N10"/>
    <mergeCell ref="N11:N12"/>
    <mergeCell ref="N13:N14"/>
    <mergeCell ref="N15:N16"/>
    <mergeCell ref="N17:N18"/>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FF00"/>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I1" s="4"/>
      <c r="S1" s="49" t="s">
        <v>662</v>
      </c>
    </row>
    <row r="2" spans="1:19" ht="36" customHeight="1" thickBot="1" x14ac:dyDescent="0.2">
      <c r="A2" s="5" t="s">
        <v>755</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9">
        <v>3</v>
      </c>
      <c r="H3" s="29">
        <v>4</v>
      </c>
      <c r="I3" s="25"/>
      <c r="K3" s="129" t="s">
        <v>80</v>
      </c>
      <c r="L3" s="130" t="s">
        <v>616</v>
      </c>
      <c r="M3" s="48"/>
      <c r="N3" s="48"/>
      <c r="O3" s="48"/>
      <c r="P3" s="48"/>
      <c r="Q3" s="48"/>
      <c r="R3" s="48"/>
    </row>
    <row r="4" spans="1:19" ht="171.9" customHeight="1" thickBot="1" x14ac:dyDescent="0.2">
      <c r="A4" s="21"/>
      <c r="B4" s="22"/>
      <c r="C4" s="23"/>
      <c r="D4" s="52" t="s">
        <v>346</v>
      </c>
      <c r="E4" s="50" t="s">
        <v>663</v>
      </c>
      <c r="F4" s="51" t="s">
        <v>664</v>
      </c>
      <c r="G4" s="51" t="s">
        <v>665</v>
      </c>
      <c r="H4" s="51" t="s">
        <v>666</v>
      </c>
      <c r="I4" s="53" t="s">
        <v>347</v>
      </c>
      <c r="K4" s="54" t="s">
        <v>483</v>
      </c>
      <c r="L4" s="53" t="s">
        <v>484</v>
      </c>
      <c r="M4" s="19"/>
      <c r="N4" s="19"/>
      <c r="O4" s="19"/>
      <c r="P4" s="19"/>
      <c r="Q4" s="19"/>
      <c r="R4" s="19"/>
      <c r="S4" s="32"/>
    </row>
    <row r="5" spans="1:19" s="57" customFormat="1" ht="13.5" customHeight="1" x14ac:dyDescent="0.15">
      <c r="A5" s="58" t="s">
        <v>30</v>
      </c>
      <c r="B5" s="59"/>
      <c r="C5" s="59"/>
      <c r="D5" s="191">
        <v>2455</v>
      </c>
      <c r="E5" s="96">
        <v>834</v>
      </c>
      <c r="F5" s="97">
        <v>1093</v>
      </c>
      <c r="G5" s="97">
        <v>389</v>
      </c>
      <c r="H5" s="97">
        <v>73</v>
      </c>
      <c r="I5" s="98">
        <v>66</v>
      </c>
      <c r="J5" s="125"/>
      <c r="K5" s="114">
        <f>SUM(E5:F5)</f>
        <v>1927</v>
      </c>
      <c r="L5" s="98">
        <f>SUM(G5:H5)</f>
        <v>462</v>
      </c>
      <c r="M5" s="73"/>
      <c r="N5" s="73"/>
      <c r="O5" s="73"/>
      <c r="P5" s="73"/>
      <c r="Q5" s="73"/>
      <c r="R5" s="73"/>
    </row>
    <row r="6" spans="1:19" ht="13.5" customHeight="1" thickBot="1" x14ac:dyDescent="0.2">
      <c r="A6" s="7"/>
      <c r="B6" s="8"/>
      <c r="C6" s="8"/>
      <c r="D6" s="192"/>
      <c r="E6" s="99">
        <v>33.971486761710793</v>
      </c>
      <c r="F6" s="100">
        <v>44.521384928716905</v>
      </c>
      <c r="G6" s="100">
        <v>15.845213849287168</v>
      </c>
      <c r="H6" s="100">
        <v>2.9735234215885948</v>
      </c>
      <c r="I6" s="101">
        <v>2.6883910386965377</v>
      </c>
      <c r="J6" s="212"/>
      <c r="K6" s="115">
        <f>K5/$D5*100</f>
        <v>78.492871690427705</v>
      </c>
      <c r="L6" s="101">
        <f>L5/$D5*100</f>
        <v>18.818737270875761</v>
      </c>
      <c r="M6" s="74"/>
      <c r="N6" s="74"/>
      <c r="O6" s="74"/>
      <c r="P6" s="74"/>
      <c r="Q6" s="74"/>
      <c r="R6" s="74"/>
    </row>
    <row r="7" spans="1:19" s="57" customFormat="1" ht="13.5" customHeight="1" x14ac:dyDescent="0.15">
      <c r="A7" s="265" t="s">
        <v>31</v>
      </c>
      <c r="B7" s="55" t="s">
        <v>33</v>
      </c>
      <c r="C7" s="60"/>
      <c r="D7" s="193">
        <v>1196</v>
      </c>
      <c r="E7" s="102">
        <v>414</v>
      </c>
      <c r="F7" s="103">
        <v>527</v>
      </c>
      <c r="G7" s="103">
        <v>186</v>
      </c>
      <c r="H7" s="103">
        <v>37</v>
      </c>
      <c r="I7" s="104">
        <v>32</v>
      </c>
      <c r="J7" s="125"/>
      <c r="K7" s="116">
        <f t="shared" ref="K7" si="0">SUM(E7:F7)</f>
        <v>941</v>
      </c>
      <c r="L7" s="104">
        <f t="shared" ref="L7" si="1">SUM(G7:H7)</f>
        <v>223</v>
      </c>
    </row>
    <row r="8" spans="1:19" ht="13.5" customHeight="1" x14ac:dyDescent="0.15">
      <c r="A8" s="263"/>
      <c r="B8" s="148"/>
      <c r="C8" s="17"/>
      <c r="D8" s="194"/>
      <c r="E8" s="105">
        <v>34.615384615384613</v>
      </c>
      <c r="F8" s="106">
        <v>44.063545150501668</v>
      </c>
      <c r="G8" s="106">
        <v>15.551839464882944</v>
      </c>
      <c r="H8" s="106">
        <v>3.0936454849498327</v>
      </c>
      <c r="I8" s="107">
        <v>2.6755852842809364</v>
      </c>
      <c r="J8" s="212"/>
      <c r="K8" s="117">
        <f t="shared" ref="K8" si="2">K7/$D7*100</f>
        <v>78.678929765886281</v>
      </c>
      <c r="L8" s="107">
        <f t="shared" ref="L8" si="3">L7/$D7*100</f>
        <v>18.645484949832774</v>
      </c>
      <c r="M8" s="75"/>
      <c r="N8" s="75"/>
      <c r="O8" s="75"/>
      <c r="P8" s="75"/>
      <c r="Q8" s="75"/>
      <c r="R8" s="75"/>
    </row>
    <row r="9" spans="1:19" s="57" customFormat="1" ht="13.5" customHeight="1" x14ac:dyDescent="0.15">
      <c r="A9" s="263"/>
      <c r="B9" s="56" t="s">
        <v>35</v>
      </c>
      <c r="D9" s="190">
        <v>223</v>
      </c>
      <c r="E9" s="108">
        <v>76</v>
      </c>
      <c r="F9" s="109">
        <v>92</v>
      </c>
      <c r="G9" s="109">
        <v>40</v>
      </c>
      <c r="H9" s="109">
        <v>11</v>
      </c>
      <c r="I9" s="110">
        <v>4</v>
      </c>
      <c r="J9" s="125"/>
      <c r="K9" s="118">
        <f t="shared" ref="K9" si="4">SUM(E9:F9)</f>
        <v>168</v>
      </c>
      <c r="L9" s="110">
        <f t="shared" ref="L9" si="5">SUM(G9:H9)</f>
        <v>51</v>
      </c>
    </row>
    <row r="10" spans="1:19" ht="13.5" customHeight="1" x14ac:dyDescent="0.15">
      <c r="A10" s="263"/>
      <c r="B10" s="148"/>
      <c r="C10" s="17"/>
      <c r="D10" s="194"/>
      <c r="E10" s="105">
        <v>34.080717488789233</v>
      </c>
      <c r="F10" s="106">
        <v>41.255605381165921</v>
      </c>
      <c r="G10" s="106">
        <v>17.937219730941703</v>
      </c>
      <c r="H10" s="106">
        <v>4.9327354260089686</v>
      </c>
      <c r="I10" s="107">
        <v>1.7937219730941705</v>
      </c>
      <c r="J10" s="212"/>
      <c r="K10" s="117">
        <f t="shared" ref="K10" si="6">K9/$D9*100</f>
        <v>75.336322869955154</v>
      </c>
      <c r="L10" s="107">
        <f t="shared" ref="L10" si="7">L9/$D9*100</f>
        <v>22.869955156950674</v>
      </c>
      <c r="M10" s="75"/>
      <c r="N10" s="75"/>
      <c r="O10" s="75"/>
      <c r="P10" s="75"/>
      <c r="Q10" s="75"/>
      <c r="R10" s="75"/>
    </row>
    <row r="11" spans="1:19" s="57" customFormat="1" ht="13.5" customHeight="1" x14ac:dyDescent="0.15">
      <c r="A11" s="263"/>
      <c r="B11" s="56" t="s">
        <v>37</v>
      </c>
      <c r="D11" s="190">
        <v>607</v>
      </c>
      <c r="E11" s="108">
        <v>215</v>
      </c>
      <c r="F11" s="109">
        <v>269</v>
      </c>
      <c r="G11" s="109">
        <v>93</v>
      </c>
      <c r="H11" s="109">
        <v>14</v>
      </c>
      <c r="I11" s="110">
        <v>16</v>
      </c>
      <c r="J11" s="125"/>
      <c r="K11" s="118">
        <f t="shared" ref="K11" si="8">SUM(E11:F11)</f>
        <v>484</v>
      </c>
      <c r="L11" s="110">
        <f t="shared" ref="L11" si="9">SUM(G11:H11)</f>
        <v>107</v>
      </c>
    </row>
    <row r="12" spans="1:19" ht="13.5" customHeight="1" x14ac:dyDescent="0.15">
      <c r="A12" s="263"/>
      <c r="B12" s="148"/>
      <c r="C12" s="17"/>
      <c r="D12" s="194"/>
      <c r="E12" s="105">
        <v>35.420098846787482</v>
      </c>
      <c r="F12" s="106">
        <v>44.316309719934097</v>
      </c>
      <c r="G12" s="106">
        <v>15.321252059308071</v>
      </c>
      <c r="H12" s="106">
        <v>2.3064250411861615</v>
      </c>
      <c r="I12" s="107">
        <v>2.6359143327841847</v>
      </c>
      <c r="J12" s="212"/>
      <c r="K12" s="117">
        <f t="shared" ref="K12" si="10">K11/$D11*100</f>
        <v>79.736408566721579</v>
      </c>
      <c r="L12" s="107">
        <f t="shared" ref="L12" si="11">L11/$D11*100</f>
        <v>17.627677100494235</v>
      </c>
      <c r="M12" s="75"/>
      <c r="N12" s="75"/>
      <c r="O12" s="75"/>
      <c r="P12" s="75"/>
      <c r="Q12" s="75"/>
      <c r="R12" s="75"/>
    </row>
    <row r="13" spans="1:19" s="57" customFormat="1" ht="13.5" customHeight="1" x14ac:dyDescent="0.15">
      <c r="A13" s="263"/>
      <c r="B13" s="56" t="s">
        <v>39</v>
      </c>
      <c r="D13" s="190">
        <v>159</v>
      </c>
      <c r="E13" s="108">
        <v>45</v>
      </c>
      <c r="F13" s="109">
        <v>75</v>
      </c>
      <c r="G13" s="109">
        <v>26</v>
      </c>
      <c r="H13" s="109">
        <v>4</v>
      </c>
      <c r="I13" s="110">
        <v>9</v>
      </c>
      <c r="J13" s="125"/>
      <c r="K13" s="118">
        <f t="shared" ref="K13" si="12">SUM(E13:F13)</f>
        <v>120</v>
      </c>
      <c r="L13" s="110">
        <f t="shared" ref="L13" si="13">SUM(G13:H13)</f>
        <v>30</v>
      </c>
    </row>
    <row r="14" spans="1:19" ht="13.5" customHeight="1" x14ac:dyDescent="0.15">
      <c r="A14" s="263"/>
      <c r="B14" s="148"/>
      <c r="C14" s="17"/>
      <c r="D14" s="194"/>
      <c r="E14" s="105">
        <v>28.30188679245283</v>
      </c>
      <c r="F14" s="106">
        <v>47.169811320754718</v>
      </c>
      <c r="G14" s="106">
        <v>16.352201257861633</v>
      </c>
      <c r="H14" s="106">
        <v>2.5157232704402519</v>
      </c>
      <c r="I14" s="107">
        <v>5.6603773584905666</v>
      </c>
      <c r="J14" s="212"/>
      <c r="K14" s="117">
        <f t="shared" ref="K14" si="14">K13/$D13*100</f>
        <v>75.471698113207552</v>
      </c>
      <c r="L14" s="107">
        <f t="shared" ref="L14" si="15">L13/$D13*100</f>
        <v>18.867924528301888</v>
      </c>
      <c r="M14" s="75"/>
      <c r="N14" s="75"/>
      <c r="O14" s="75"/>
      <c r="P14" s="75"/>
      <c r="Q14" s="75"/>
      <c r="R14" s="75"/>
    </row>
    <row r="15" spans="1:19" s="57" customFormat="1" ht="13.5" customHeight="1" x14ac:dyDescent="0.15">
      <c r="A15" s="263"/>
      <c r="B15" s="56" t="s">
        <v>41</v>
      </c>
      <c r="D15" s="190">
        <v>186</v>
      </c>
      <c r="E15" s="108">
        <v>55</v>
      </c>
      <c r="F15" s="109">
        <v>93</v>
      </c>
      <c r="G15" s="109">
        <v>30</v>
      </c>
      <c r="H15" s="109">
        <v>5</v>
      </c>
      <c r="I15" s="110">
        <v>3</v>
      </c>
      <c r="J15" s="125"/>
      <c r="K15" s="118">
        <f t="shared" ref="K15" si="16">SUM(E15:F15)</f>
        <v>148</v>
      </c>
      <c r="L15" s="110">
        <f t="shared" ref="L15" si="17">SUM(G15:H15)</f>
        <v>35</v>
      </c>
    </row>
    <row r="16" spans="1:19" ht="13.5" customHeight="1" x14ac:dyDescent="0.15">
      <c r="A16" s="263"/>
      <c r="B16" s="148"/>
      <c r="C16" s="17"/>
      <c r="D16" s="194"/>
      <c r="E16" s="105">
        <v>29.56989247311828</v>
      </c>
      <c r="F16" s="106">
        <v>50</v>
      </c>
      <c r="G16" s="106">
        <v>16.129032258064516</v>
      </c>
      <c r="H16" s="106">
        <v>2.6881720430107525</v>
      </c>
      <c r="I16" s="107">
        <v>1.6129032258064515</v>
      </c>
      <c r="J16" s="212"/>
      <c r="K16" s="117">
        <f t="shared" ref="K16" si="18">K15/$D15*100</f>
        <v>79.569892473118273</v>
      </c>
      <c r="L16" s="107">
        <f t="shared" ref="L16" si="19">L15/$D15*100</f>
        <v>18.817204301075268</v>
      </c>
      <c r="M16" s="75"/>
      <c r="N16" s="75"/>
      <c r="O16" s="75"/>
      <c r="P16" s="75"/>
      <c r="Q16" s="75"/>
      <c r="R16" s="75"/>
    </row>
    <row r="17" spans="1:18" s="57" customFormat="1" ht="13.5" customHeight="1" x14ac:dyDescent="0.15">
      <c r="A17" s="263"/>
      <c r="B17" s="56" t="s">
        <v>43</v>
      </c>
      <c r="D17" s="190">
        <v>84</v>
      </c>
      <c r="E17" s="108">
        <v>29</v>
      </c>
      <c r="F17" s="109">
        <v>37</v>
      </c>
      <c r="G17" s="109">
        <v>14</v>
      </c>
      <c r="H17" s="109">
        <v>2</v>
      </c>
      <c r="I17" s="110">
        <v>2</v>
      </c>
      <c r="J17" s="125"/>
      <c r="K17" s="118">
        <f t="shared" ref="K17" si="20">SUM(E17:F17)</f>
        <v>66</v>
      </c>
      <c r="L17" s="110">
        <f t="shared" ref="L17" si="21">SUM(G17:H17)</f>
        <v>16</v>
      </c>
    </row>
    <row r="18" spans="1:18" ht="13.5" customHeight="1" thickBot="1" x14ac:dyDescent="0.2">
      <c r="A18" s="264"/>
      <c r="B18" s="150"/>
      <c r="C18" s="18"/>
      <c r="D18" s="195"/>
      <c r="E18" s="111">
        <v>34.523809523809526</v>
      </c>
      <c r="F18" s="112">
        <v>44.047619047619044</v>
      </c>
      <c r="G18" s="112">
        <v>16.666666666666664</v>
      </c>
      <c r="H18" s="112">
        <v>2.3809523809523809</v>
      </c>
      <c r="I18" s="113">
        <v>2.3809523809523809</v>
      </c>
      <c r="J18" s="212"/>
      <c r="K18" s="119">
        <f t="shared" ref="K18" si="22">K17/$D17*100</f>
        <v>78.571428571428569</v>
      </c>
      <c r="L18" s="113">
        <f t="shared" ref="L18" si="23">L17/$D17*100</f>
        <v>19.047619047619047</v>
      </c>
      <c r="M18" s="75"/>
      <c r="N18" s="75"/>
      <c r="O18" s="75"/>
      <c r="P18" s="75"/>
      <c r="Q18" s="75"/>
      <c r="R18" s="75"/>
    </row>
    <row r="19" spans="1:18" s="57" customFormat="1" ht="13.5" customHeight="1" x14ac:dyDescent="0.15">
      <c r="A19" s="265" t="s">
        <v>0</v>
      </c>
      <c r="B19" s="55" t="s">
        <v>1</v>
      </c>
      <c r="C19" s="217"/>
      <c r="D19" s="193">
        <v>993</v>
      </c>
      <c r="E19" s="102">
        <v>290</v>
      </c>
      <c r="F19" s="103">
        <v>441</v>
      </c>
      <c r="G19" s="103">
        <v>199</v>
      </c>
      <c r="H19" s="103">
        <v>43</v>
      </c>
      <c r="I19" s="104">
        <v>20</v>
      </c>
      <c r="J19" s="125"/>
      <c r="K19" s="118">
        <f t="shared" ref="K19" si="24">SUM(E19:F19)</f>
        <v>731</v>
      </c>
      <c r="L19" s="110">
        <f t="shared" ref="L19" si="25">SUM(G19:H19)</f>
        <v>242</v>
      </c>
    </row>
    <row r="20" spans="1:18" ht="13.5" customHeight="1" x14ac:dyDescent="0.15">
      <c r="A20" s="263"/>
      <c r="B20" s="56"/>
      <c r="C20" s="218"/>
      <c r="D20" s="190"/>
      <c r="E20" s="219">
        <v>29.204431017119838</v>
      </c>
      <c r="F20" s="220">
        <v>44.410876132930518</v>
      </c>
      <c r="G20" s="220">
        <v>20.040281973816718</v>
      </c>
      <c r="H20" s="220">
        <v>4.3303121852970801</v>
      </c>
      <c r="I20" s="221">
        <v>2.0140986908358509</v>
      </c>
      <c r="J20" s="212"/>
      <c r="K20" s="117">
        <f t="shared" ref="K20" si="26">K19/$D19*100</f>
        <v>73.615307150050356</v>
      </c>
      <c r="L20" s="107">
        <f t="shared" ref="L20" si="27">L19/$D19*100</f>
        <v>24.370594159113796</v>
      </c>
      <c r="M20" s="75"/>
      <c r="N20" s="75"/>
      <c r="O20" s="75"/>
      <c r="P20" s="75"/>
      <c r="Q20" s="75"/>
      <c r="R20" s="75"/>
    </row>
    <row r="21" spans="1:18" s="57" customFormat="1" ht="13.5" customHeight="1" x14ac:dyDescent="0.15">
      <c r="A21" s="263"/>
      <c r="B21" s="149" t="s">
        <v>2</v>
      </c>
      <c r="C21" s="229"/>
      <c r="D21" s="206">
        <v>1427</v>
      </c>
      <c r="E21" s="230">
        <v>530</v>
      </c>
      <c r="F21" s="231">
        <v>641</v>
      </c>
      <c r="G21" s="231">
        <v>184</v>
      </c>
      <c r="H21" s="231">
        <v>28</v>
      </c>
      <c r="I21" s="232">
        <v>44</v>
      </c>
      <c r="J21" s="125"/>
      <c r="K21" s="118">
        <f t="shared" ref="K21" si="28">SUM(E21:F21)</f>
        <v>1171</v>
      </c>
      <c r="L21" s="110">
        <f t="shared" ref="L21" si="29">SUM(G21:H21)</f>
        <v>212</v>
      </c>
    </row>
    <row r="22" spans="1:18" ht="13.5" customHeight="1" x14ac:dyDescent="0.15">
      <c r="A22" s="263"/>
      <c r="B22" s="148"/>
      <c r="C22" s="17"/>
      <c r="D22" s="194"/>
      <c r="E22" s="105">
        <v>37.140854940434473</v>
      </c>
      <c r="F22" s="106">
        <v>44.919411352487735</v>
      </c>
      <c r="G22" s="106">
        <v>12.894183601962158</v>
      </c>
      <c r="H22" s="106">
        <v>1.9621583742116329</v>
      </c>
      <c r="I22" s="107">
        <v>3.0833917309039944</v>
      </c>
      <c r="J22" s="213"/>
      <c r="K22" s="117">
        <f t="shared" ref="K22" si="30">K21/$D21*100</f>
        <v>82.060266292922208</v>
      </c>
      <c r="L22" s="107">
        <f t="shared" ref="L22" si="31">L21/$D21*100</f>
        <v>14.856341976173793</v>
      </c>
      <c r="M22" s="75"/>
      <c r="N22" s="75"/>
      <c r="O22" s="75"/>
      <c r="P22" s="75"/>
      <c r="Q22" s="75"/>
      <c r="R22" s="75"/>
    </row>
    <row r="23" spans="1:18" s="57" customFormat="1" ht="13.5" customHeight="1" x14ac:dyDescent="0.15">
      <c r="A23" s="263"/>
      <c r="B23" s="56" t="s">
        <v>46</v>
      </c>
      <c r="D23" s="190">
        <v>35</v>
      </c>
      <c r="E23" s="108">
        <v>14</v>
      </c>
      <c r="F23" s="109">
        <v>11</v>
      </c>
      <c r="G23" s="109">
        <v>6</v>
      </c>
      <c r="H23" s="109">
        <v>2</v>
      </c>
      <c r="I23" s="110">
        <v>2</v>
      </c>
      <c r="J23" s="128"/>
      <c r="K23" s="118">
        <f t="shared" ref="K23" si="32">SUM(E23:F23)</f>
        <v>25</v>
      </c>
      <c r="L23" s="110">
        <f t="shared" ref="L23" si="33">SUM(G23:H23)</f>
        <v>8</v>
      </c>
    </row>
    <row r="24" spans="1:18" ht="13.5" customHeight="1" thickBot="1" x14ac:dyDescent="0.2">
      <c r="A24" s="264"/>
      <c r="B24" s="150"/>
      <c r="C24" s="18"/>
      <c r="D24" s="195"/>
      <c r="E24" s="111">
        <v>40</v>
      </c>
      <c r="F24" s="112">
        <v>31.428571428571427</v>
      </c>
      <c r="G24" s="112">
        <v>17.142857142857142</v>
      </c>
      <c r="H24" s="112">
        <v>5.7142857142857144</v>
      </c>
      <c r="I24" s="113">
        <v>5.7142857142857144</v>
      </c>
      <c r="J24" s="213"/>
      <c r="K24" s="117">
        <f t="shared" ref="K24" si="34">K23/$D23*100</f>
        <v>71.428571428571431</v>
      </c>
      <c r="L24" s="107">
        <f t="shared" ref="L24" si="35">L23/$D23*100</f>
        <v>22.857142857142858</v>
      </c>
      <c r="M24" s="75"/>
      <c r="N24" s="75"/>
      <c r="O24" s="75"/>
      <c r="P24" s="75"/>
      <c r="Q24" s="75"/>
      <c r="R24" s="75"/>
    </row>
    <row r="25" spans="1:18" s="57" customFormat="1" ht="13.5" customHeight="1" x14ac:dyDescent="0.15">
      <c r="A25" s="265" t="s">
        <v>44</v>
      </c>
      <c r="B25" s="55" t="s">
        <v>3</v>
      </c>
      <c r="C25" s="60"/>
      <c r="D25" s="196">
        <v>119</v>
      </c>
      <c r="E25" s="102">
        <v>65</v>
      </c>
      <c r="F25" s="103">
        <v>35</v>
      </c>
      <c r="G25" s="103">
        <v>14</v>
      </c>
      <c r="H25" s="103">
        <v>4</v>
      </c>
      <c r="I25" s="104">
        <v>1</v>
      </c>
      <c r="J25" s="128"/>
      <c r="K25" s="116">
        <f t="shared" ref="K25" si="36">SUM(E25:F25)</f>
        <v>100</v>
      </c>
      <c r="L25" s="104">
        <f t="shared" ref="L25" si="37">SUM(G25:H25)</f>
        <v>18</v>
      </c>
    </row>
    <row r="26" spans="1:18" ht="13.5" customHeight="1" x14ac:dyDescent="0.15">
      <c r="A26" s="263"/>
      <c r="B26" s="56"/>
      <c r="D26" s="191"/>
      <c r="E26" s="219">
        <v>54.621848739495796</v>
      </c>
      <c r="F26" s="220">
        <v>29.411764705882355</v>
      </c>
      <c r="G26" s="220">
        <v>11.76470588235294</v>
      </c>
      <c r="H26" s="220">
        <v>3.3613445378151261</v>
      </c>
      <c r="I26" s="221">
        <v>0.84033613445378152</v>
      </c>
      <c r="J26" s="213"/>
      <c r="K26" s="117">
        <f t="shared" ref="K26" si="38">K25/$D25*100</f>
        <v>84.033613445378151</v>
      </c>
      <c r="L26" s="107">
        <f t="shared" ref="L26" si="39">L25/$D25*100</f>
        <v>15.126050420168067</v>
      </c>
      <c r="M26" s="75"/>
      <c r="N26" s="75"/>
      <c r="O26" s="75"/>
      <c r="P26" s="75"/>
      <c r="Q26" s="75"/>
      <c r="R26" s="75"/>
    </row>
    <row r="27" spans="1:18" s="57" customFormat="1" ht="13.5" customHeight="1" x14ac:dyDescent="0.15">
      <c r="A27" s="263"/>
      <c r="B27" s="149" t="s">
        <v>4</v>
      </c>
      <c r="C27" s="229"/>
      <c r="D27" s="207">
        <v>208</v>
      </c>
      <c r="E27" s="230">
        <v>65</v>
      </c>
      <c r="F27" s="231">
        <v>91</v>
      </c>
      <c r="G27" s="231">
        <v>39</v>
      </c>
      <c r="H27" s="231">
        <v>12</v>
      </c>
      <c r="I27" s="232">
        <v>1</v>
      </c>
      <c r="J27" s="128"/>
      <c r="K27" s="118">
        <f t="shared" ref="K27" si="40">SUM(E27:F27)</f>
        <v>156</v>
      </c>
      <c r="L27" s="110">
        <f t="shared" ref="L27" si="41">SUM(G27:H27)</f>
        <v>51</v>
      </c>
    </row>
    <row r="28" spans="1:18" ht="13.5" customHeight="1" x14ac:dyDescent="0.15">
      <c r="A28" s="263"/>
      <c r="B28" s="56"/>
      <c r="D28" s="191"/>
      <c r="E28" s="219">
        <v>31.25</v>
      </c>
      <c r="F28" s="220">
        <v>43.75</v>
      </c>
      <c r="G28" s="220">
        <v>18.75</v>
      </c>
      <c r="H28" s="220">
        <v>5.7692307692307692</v>
      </c>
      <c r="I28" s="221">
        <v>0.48076923076923078</v>
      </c>
      <c r="J28" s="213"/>
      <c r="K28" s="117">
        <f t="shared" ref="K28" si="42">K27/$D27*100</f>
        <v>75</v>
      </c>
      <c r="L28" s="107">
        <f t="shared" ref="L28" si="43">L27/$D27*100</f>
        <v>24.519230769230766</v>
      </c>
      <c r="M28" s="75"/>
      <c r="N28" s="75"/>
      <c r="O28" s="75"/>
      <c r="P28" s="75"/>
      <c r="Q28" s="75"/>
      <c r="R28" s="75"/>
    </row>
    <row r="29" spans="1:18" s="57" customFormat="1" ht="13.5" customHeight="1" x14ac:dyDescent="0.15">
      <c r="A29" s="263"/>
      <c r="B29" s="149" t="s">
        <v>5</v>
      </c>
      <c r="C29" s="229"/>
      <c r="D29" s="207">
        <v>358</v>
      </c>
      <c r="E29" s="230">
        <v>129</v>
      </c>
      <c r="F29" s="231">
        <v>166</v>
      </c>
      <c r="G29" s="231">
        <v>58</v>
      </c>
      <c r="H29" s="231">
        <v>4</v>
      </c>
      <c r="I29" s="232">
        <v>1</v>
      </c>
      <c r="J29" s="128"/>
      <c r="K29" s="118">
        <f t="shared" ref="K29" si="44">SUM(E29:F29)</f>
        <v>295</v>
      </c>
      <c r="L29" s="110">
        <f t="shared" ref="L29" si="45">SUM(G29:H29)</f>
        <v>62</v>
      </c>
    </row>
    <row r="30" spans="1:18" ht="13.5" customHeight="1" x14ac:dyDescent="0.15">
      <c r="A30" s="263"/>
      <c r="B30" s="148"/>
      <c r="C30" s="17"/>
      <c r="D30" s="197"/>
      <c r="E30" s="105">
        <v>36.033519553072622</v>
      </c>
      <c r="F30" s="106">
        <v>46.368715083798882</v>
      </c>
      <c r="G30" s="106">
        <v>16.201117318435752</v>
      </c>
      <c r="H30" s="106">
        <v>1.1173184357541899</v>
      </c>
      <c r="I30" s="107">
        <v>0.27932960893854747</v>
      </c>
      <c r="J30" s="213"/>
      <c r="K30" s="117">
        <f t="shared" ref="K30" si="46">K29/$D29*100</f>
        <v>82.402234636871512</v>
      </c>
      <c r="L30" s="107">
        <f t="shared" ref="L30" si="47">L29/$D29*100</f>
        <v>17.318435754189945</v>
      </c>
      <c r="M30" s="75"/>
      <c r="N30" s="75"/>
      <c r="O30" s="75"/>
      <c r="P30" s="75"/>
      <c r="Q30" s="75"/>
      <c r="R30" s="75"/>
    </row>
    <row r="31" spans="1:18" s="57" customFormat="1" ht="13.5" customHeight="1" x14ac:dyDescent="0.15">
      <c r="A31" s="263"/>
      <c r="B31" s="149" t="s">
        <v>6</v>
      </c>
      <c r="C31" s="229"/>
      <c r="D31" s="207">
        <v>457</v>
      </c>
      <c r="E31" s="230">
        <v>152</v>
      </c>
      <c r="F31" s="231">
        <v>211</v>
      </c>
      <c r="G31" s="231">
        <v>69</v>
      </c>
      <c r="H31" s="231">
        <v>19</v>
      </c>
      <c r="I31" s="232">
        <v>6</v>
      </c>
      <c r="J31" s="128"/>
      <c r="K31" s="118">
        <f t="shared" ref="K31" si="48">SUM(E31:F31)</f>
        <v>363</v>
      </c>
      <c r="L31" s="110">
        <f t="shared" ref="L31" si="49">SUM(G31:H31)</f>
        <v>88</v>
      </c>
    </row>
    <row r="32" spans="1:18" ht="13.5" customHeight="1" x14ac:dyDescent="0.15">
      <c r="A32" s="263"/>
      <c r="B32" s="148"/>
      <c r="C32" s="17"/>
      <c r="D32" s="197"/>
      <c r="E32" s="105">
        <v>33.260393873085334</v>
      </c>
      <c r="F32" s="106">
        <v>46.170678336980309</v>
      </c>
      <c r="G32" s="106">
        <v>15.098468271334792</v>
      </c>
      <c r="H32" s="106">
        <v>4.1575492341356668</v>
      </c>
      <c r="I32" s="107">
        <v>1.3129102844638949</v>
      </c>
      <c r="J32" s="213"/>
      <c r="K32" s="117">
        <f t="shared" ref="K32" si="50">K31/$D31*100</f>
        <v>79.431072210065651</v>
      </c>
      <c r="L32" s="107">
        <f t="shared" ref="L32" si="51">L31/$D31*100</f>
        <v>19.25601750547046</v>
      </c>
      <c r="M32" s="75"/>
      <c r="N32" s="75"/>
      <c r="O32" s="75"/>
      <c r="P32" s="75"/>
      <c r="Q32" s="75"/>
      <c r="R32" s="75"/>
    </row>
    <row r="33" spans="1:18" s="57" customFormat="1" ht="13.5" customHeight="1" x14ac:dyDescent="0.15">
      <c r="A33" s="263"/>
      <c r="B33" s="149" t="s">
        <v>7</v>
      </c>
      <c r="C33" s="229"/>
      <c r="D33" s="207">
        <v>531</v>
      </c>
      <c r="E33" s="230">
        <v>187</v>
      </c>
      <c r="F33" s="231">
        <v>242</v>
      </c>
      <c r="G33" s="231">
        <v>87</v>
      </c>
      <c r="H33" s="231">
        <v>6</v>
      </c>
      <c r="I33" s="232">
        <v>9</v>
      </c>
      <c r="J33" s="128"/>
      <c r="K33" s="118">
        <f t="shared" ref="K33" si="52">SUM(E33:F33)</f>
        <v>429</v>
      </c>
      <c r="L33" s="110">
        <f t="shared" ref="L33" si="53">SUM(G33:H33)</f>
        <v>93</v>
      </c>
    </row>
    <row r="34" spans="1:18" ht="13.5" customHeight="1" x14ac:dyDescent="0.15">
      <c r="A34" s="263"/>
      <c r="B34" s="148"/>
      <c r="C34" s="17"/>
      <c r="D34" s="197"/>
      <c r="E34" s="105">
        <v>35.216572504708097</v>
      </c>
      <c r="F34" s="106">
        <v>45.574387947269301</v>
      </c>
      <c r="G34" s="106">
        <v>16.38418079096045</v>
      </c>
      <c r="H34" s="106">
        <v>1.1299435028248588</v>
      </c>
      <c r="I34" s="107">
        <v>1.6949152542372881</v>
      </c>
      <c r="J34" s="213"/>
      <c r="K34" s="117">
        <f t="shared" ref="K34" si="54">K33/$D33*100</f>
        <v>80.790960451977398</v>
      </c>
      <c r="L34" s="107">
        <f t="shared" ref="L34" si="55">L33/$D33*100</f>
        <v>17.514124293785311</v>
      </c>
      <c r="M34" s="75"/>
      <c r="N34" s="75"/>
      <c r="O34" s="75"/>
      <c r="P34" s="75"/>
      <c r="Q34" s="75"/>
      <c r="R34" s="75"/>
    </row>
    <row r="35" spans="1:18" s="57" customFormat="1" ht="13.5" customHeight="1" x14ac:dyDescent="0.15">
      <c r="A35" s="263"/>
      <c r="B35" s="149" t="s">
        <v>45</v>
      </c>
      <c r="C35" s="229"/>
      <c r="D35" s="207">
        <v>750</v>
      </c>
      <c r="E35" s="230">
        <v>224</v>
      </c>
      <c r="F35" s="231">
        <v>338</v>
      </c>
      <c r="G35" s="231">
        <v>116</v>
      </c>
      <c r="H35" s="231">
        <v>26</v>
      </c>
      <c r="I35" s="232">
        <v>46</v>
      </c>
      <c r="J35" s="128"/>
      <c r="K35" s="118">
        <f t="shared" ref="K35" si="56">SUM(E35:F35)</f>
        <v>562</v>
      </c>
      <c r="L35" s="110">
        <f t="shared" ref="L35" si="57">SUM(G35:H35)</f>
        <v>142</v>
      </c>
    </row>
    <row r="36" spans="1:18" ht="13.5" customHeight="1" x14ac:dyDescent="0.15">
      <c r="A36" s="263"/>
      <c r="B36" s="148"/>
      <c r="C36" s="17"/>
      <c r="D36" s="197"/>
      <c r="E36" s="105">
        <v>29.866666666666671</v>
      </c>
      <c r="F36" s="106">
        <v>45.066666666666663</v>
      </c>
      <c r="G36" s="106">
        <v>15.466666666666667</v>
      </c>
      <c r="H36" s="106">
        <v>3.4666666666666663</v>
      </c>
      <c r="I36" s="107">
        <v>6.1333333333333329</v>
      </c>
      <c r="J36" s="213"/>
      <c r="K36" s="117">
        <f t="shared" ref="K36" si="58">K35/$D35*100</f>
        <v>74.933333333333323</v>
      </c>
      <c r="L36" s="107">
        <f t="shared" ref="L36" si="59">L35/$D35*100</f>
        <v>18.933333333333334</v>
      </c>
      <c r="M36" s="75"/>
      <c r="N36" s="75"/>
      <c r="O36" s="75"/>
      <c r="P36" s="75"/>
      <c r="Q36" s="75"/>
      <c r="R36" s="75"/>
    </row>
    <row r="37" spans="1:18" s="57" customFormat="1" ht="13.5" customHeight="1" x14ac:dyDescent="0.15">
      <c r="A37" s="263"/>
      <c r="B37" s="56" t="s">
        <v>46</v>
      </c>
      <c r="D37" s="191">
        <v>32</v>
      </c>
      <c r="E37" s="108">
        <v>12</v>
      </c>
      <c r="F37" s="109">
        <v>10</v>
      </c>
      <c r="G37" s="109">
        <v>6</v>
      </c>
      <c r="H37" s="109">
        <v>2</v>
      </c>
      <c r="I37" s="110">
        <v>2</v>
      </c>
      <c r="J37" s="128"/>
      <c r="K37" s="118">
        <f t="shared" ref="K37" si="60">SUM(E37:F37)</f>
        <v>22</v>
      </c>
      <c r="L37" s="110">
        <f t="shared" ref="L37" si="61">SUM(G37:H37)</f>
        <v>8</v>
      </c>
    </row>
    <row r="38" spans="1:18" ht="13.5" customHeight="1" thickBot="1" x14ac:dyDescent="0.2">
      <c r="A38" s="263"/>
      <c r="B38" s="56"/>
      <c r="D38" s="192"/>
      <c r="E38" s="111">
        <v>37.5</v>
      </c>
      <c r="F38" s="112">
        <v>31.25</v>
      </c>
      <c r="G38" s="112">
        <v>18.75</v>
      </c>
      <c r="H38" s="112">
        <v>6.25</v>
      </c>
      <c r="I38" s="113">
        <v>6.25</v>
      </c>
      <c r="J38" s="213"/>
      <c r="K38" s="119">
        <f t="shared" ref="K38" si="62">K37/$D37*100</f>
        <v>68.75</v>
      </c>
      <c r="L38" s="113">
        <f t="shared" ref="L38" si="63">L37/$D37*100</f>
        <v>25</v>
      </c>
      <c r="M38" s="75"/>
      <c r="N38" s="75"/>
      <c r="O38" s="75"/>
      <c r="P38" s="75"/>
      <c r="Q38" s="75"/>
      <c r="R38" s="75"/>
    </row>
    <row r="39" spans="1:18" s="57" customFormat="1" ht="13.5" customHeight="1" x14ac:dyDescent="0.15">
      <c r="A39" s="265" t="s">
        <v>47</v>
      </c>
      <c r="B39" s="55" t="s">
        <v>49</v>
      </c>
      <c r="C39" s="217"/>
      <c r="D39" s="190">
        <v>365</v>
      </c>
      <c r="E39" s="108">
        <v>128</v>
      </c>
      <c r="F39" s="109">
        <v>155</v>
      </c>
      <c r="G39" s="109">
        <v>63</v>
      </c>
      <c r="H39" s="109">
        <v>16</v>
      </c>
      <c r="I39" s="110">
        <v>3</v>
      </c>
      <c r="J39" s="128"/>
      <c r="K39" s="118">
        <f t="shared" ref="K39" si="64">SUM(E39:F39)</f>
        <v>283</v>
      </c>
      <c r="L39" s="110">
        <f t="shared" ref="L39" si="65">SUM(G39:H39)</f>
        <v>79</v>
      </c>
    </row>
    <row r="40" spans="1:18" ht="13.5" customHeight="1" x14ac:dyDescent="0.15">
      <c r="A40" s="263"/>
      <c r="B40" s="56"/>
      <c r="C40" s="218"/>
      <c r="D40" s="190"/>
      <c r="E40" s="219">
        <v>35.06849315068493</v>
      </c>
      <c r="F40" s="220">
        <v>42.465753424657535</v>
      </c>
      <c r="G40" s="220">
        <v>17.260273972602739</v>
      </c>
      <c r="H40" s="220">
        <v>4.3835616438356162</v>
      </c>
      <c r="I40" s="221">
        <v>0.82191780821917804</v>
      </c>
      <c r="J40" s="213"/>
      <c r="K40" s="117">
        <f t="shared" ref="K40" si="66">K39/$D39*100</f>
        <v>77.534246575342465</v>
      </c>
      <c r="L40" s="107">
        <f t="shared" ref="L40" si="67">L39/$D39*100</f>
        <v>21.643835616438356</v>
      </c>
      <c r="M40" s="75"/>
      <c r="N40" s="75"/>
      <c r="O40" s="75"/>
      <c r="P40" s="75"/>
      <c r="Q40" s="75"/>
      <c r="R40" s="75"/>
    </row>
    <row r="41" spans="1:18" s="57" customFormat="1" ht="13.5" customHeight="1" x14ac:dyDescent="0.15">
      <c r="A41" s="263"/>
      <c r="B41" s="149" t="s">
        <v>51</v>
      </c>
      <c r="C41" s="246"/>
      <c r="D41" s="206">
        <v>1728</v>
      </c>
      <c r="E41" s="230">
        <v>586</v>
      </c>
      <c r="F41" s="231">
        <v>798</v>
      </c>
      <c r="G41" s="231">
        <v>259</v>
      </c>
      <c r="H41" s="231">
        <v>42</v>
      </c>
      <c r="I41" s="232">
        <v>43</v>
      </c>
      <c r="J41" s="128"/>
      <c r="K41" s="118">
        <f t="shared" ref="K41" si="68">SUM(E41:F41)</f>
        <v>1384</v>
      </c>
      <c r="L41" s="110">
        <f t="shared" ref="L41" si="69">SUM(G41:H41)</f>
        <v>301</v>
      </c>
    </row>
    <row r="42" spans="1:18" ht="13.5" customHeight="1" x14ac:dyDescent="0.15">
      <c r="A42" s="263"/>
      <c r="B42" s="148"/>
      <c r="C42" s="243"/>
      <c r="D42" s="194"/>
      <c r="E42" s="105">
        <v>33.912037037037038</v>
      </c>
      <c r="F42" s="106">
        <v>46.180555555555557</v>
      </c>
      <c r="G42" s="106">
        <v>14.988425925925927</v>
      </c>
      <c r="H42" s="106">
        <v>2.4305555555555558</v>
      </c>
      <c r="I42" s="107">
        <v>2.488425925925926</v>
      </c>
      <c r="J42" s="213"/>
      <c r="K42" s="117">
        <f t="shared" ref="K42" si="70">K41/$D41*100</f>
        <v>80.092592592592595</v>
      </c>
      <c r="L42" s="107">
        <f t="shared" ref="L42" si="71">L41/$D41*100</f>
        <v>17.418981481481481</v>
      </c>
      <c r="M42" s="75"/>
      <c r="N42" s="75"/>
      <c r="O42" s="75"/>
      <c r="P42" s="75"/>
      <c r="Q42" s="75"/>
      <c r="R42" s="75"/>
    </row>
    <row r="43" spans="1:18" s="57" customFormat="1" ht="13.5" customHeight="1" x14ac:dyDescent="0.15">
      <c r="A43" s="263"/>
      <c r="B43" s="149" t="s">
        <v>52</v>
      </c>
      <c r="C43" s="246"/>
      <c r="D43" s="206">
        <v>317</v>
      </c>
      <c r="E43" s="230">
        <v>105</v>
      </c>
      <c r="F43" s="231">
        <v>126</v>
      </c>
      <c r="G43" s="231">
        <v>60</v>
      </c>
      <c r="H43" s="231">
        <v>13</v>
      </c>
      <c r="I43" s="232">
        <v>13</v>
      </c>
      <c r="J43" s="128"/>
      <c r="K43" s="118">
        <f t="shared" ref="K43" si="72">SUM(E43:F43)</f>
        <v>231</v>
      </c>
      <c r="L43" s="110">
        <f t="shared" ref="L43" si="73">SUM(G43:H43)</f>
        <v>73</v>
      </c>
    </row>
    <row r="44" spans="1:18" ht="13.5" customHeight="1" x14ac:dyDescent="0.15">
      <c r="A44" s="263"/>
      <c r="B44" s="148"/>
      <c r="C44" s="243"/>
      <c r="D44" s="194"/>
      <c r="E44" s="105">
        <v>33.123028391167189</v>
      </c>
      <c r="F44" s="106">
        <v>39.747634069400632</v>
      </c>
      <c r="G44" s="106">
        <v>18.927444794952681</v>
      </c>
      <c r="H44" s="106">
        <v>4.1009463722397479</v>
      </c>
      <c r="I44" s="107">
        <v>4.1009463722397479</v>
      </c>
      <c r="J44" s="213"/>
      <c r="K44" s="117">
        <f t="shared" ref="K44" si="74">K43/$D43*100</f>
        <v>72.870662460567829</v>
      </c>
      <c r="L44" s="107">
        <f t="shared" ref="L44" si="75">L43/$D43*100</f>
        <v>23.028391167192432</v>
      </c>
      <c r="M44" s="75"/>
      <c r="N44" s="75"/>
      <c r="O44" s="75"/>
      <c r="P44" s="75"/>
      <c r="Q44" s="75"/>
      <c r="R44" s="75"/>
    </row>
    <row r="45" spans="1:18" s="57" customFormat="1" ht="13.5" customHeight="1" x14ac:dyDescent="0.15">
      <c r="A45" s="263"/>
      <c r="B45" s="56" t="s">
        <v>72</v>
      </c>
      <c r="C45" s="244"/>
      <c r="D45" s="190">
        <v>45</v>
      </c>
      <c r="E45" s="108">
        <v>15</v>
      </c>
      <c r="F45" s="109">
        <v>14</v>
      </c>
      <c r="G45" s="109">
        <v>7</v>
      </c>
      <c r="H45" s="109">
        <v>2</v>
      </c>
      <c r="I45" s="110">
        <v>7</v>
      </c>
      <c r="J45" s="128"/>
      <c r="K45" s="118">
        <f t="shared" ref="K45" si="76">SUM(E45:F45)</f>
        <v>29</v>
      </c>
      <c r="L45" s="110">
        <f t="shared" ref="L45" si="77">SUM(G45:H45)</f>
        <v>9</v>
      </c>
    </row>
    <row r="46" spans="1:18" ht="13.5" customHeight="1" thickBot="1" x14ac:dyDescent="0.2">
      <c r="A46" s="264"/>
      <c r="B46" s="150"/>
      <c r="C46" s="245"/>
      <c r="D46" s="195"/>
      <c r="E46" s="111">
        <v>33.333333333333329</v>
      </c>
      <c r="F46" s="112">
        <v>31.111111111111111</v>
      </c>
      <c r="G46" s="112">
        <v>15.555555555555555</v>
      </c>
      <c r="H46" s="112">
        <v>4.4444444444444446</v>
      </c>
      <c r="I46" s="113">
        <v>15.555555555555555</v>
      </c>
      <c r="J46" s="213"/>
      <c r="K46" s="119">
        <f t="shared" ref="K46" si="78">K45/$D45*100</f>
        <v>64.444444444444443</v>
      </c>
      <c r="L46" s="113">
        <f t="shared" ref="L46" si="79">L45/$D45*100</f>
        <v>20</v>
      </c>
      <c r="M46" s="75"/>
      <c r="N46" s="75"/>
      <c r="O46" s="75"/>
      <c r="P46" s="75"/>
      <c r="Q46" s="75"/>
      <c r="R46" s="75"/>
    </row>
    <row r="47" spans="1:18" s="57" customFormat="1" ht="13.5" customHeight="1" x14ac:dyDescent="0.15">
      <c r="A47" s="265" t="s">
        <v>224</v>
      </c>
      <c r="B47" s="55" t="s">
        <v>54</v>
      </c>
      <c r="C47" s="217"/>
      <c r="D47" s="190">
        <v>95</v>
      </c>
      <c r="E47" s="108">
        <v>54</v>
      </c>
      <c r="F47" s="109">
        <v>23</v>
      </c>
      <c r="G47" s="109">
        <v>14</v>
      </c>
      <c r="H47" s="109">
        <v>3</v>
      </c>
      <c r="I47" s="110">
        <v>1</v>
      </c>
      <c r="J47" s="128"/>
      <c r="K47" s="118">
        <f t="shared" ref="K47" si="80">SUM(E47:F47)</f>
        <v>77</v>
      </c>
      <c r="L47" s="110">
        <f t="shared" ref="L47" si="81">SUM(G47:H47)</f>
        <v>17</v>
      </c>
    </row>
    <row r="48" spans="1:18" ht="13.5" customHeight="1" x14ac:dyDescent="0.15">
      <c r="A48" s="263"/>
      <c r="B48" s="56"/>
      <c r="C48" s="218"/>
      <c r="D48" s="190"/>
      <c r="E48" s="219">
        <v>56.84210526315789</v>
      </c>
      <c r="F48" s="220">
        <v>24.210526315789473</v>
      </c>
      <c r="G48" s="220">
        <v>14.736842105263156</v>
      </c>
      <c r="H48" s="220">
        <v>3.1578947368421053</v>
      </c>
      <c r="I48" s="221">
        <v>1.0526315789473684</v>
      </c>
      <c r="J48" s="213"/>
      <c r="K48" s="117">
        <f t="shared" ref="K48" si="82">K47/$D47*100</f>
        <v>81.05263157894737</v>
      </c>
      <c r="L48" s="107">
        <f t="shared" ref="L48" si="83">L47/$D47*100</f>
        <v>17.894736842105264</v>
      </c>
      <c r="M48" s="75"/>
      <c r="N48" s="75"/>
      <c r="O48" s="75"/>
      <c r="P48" s="75"/>
      <c r="Q48" s="75"/>
      <c r="R48" s="75"/>
    </row>
    <row r="49" spans="1:18" s="57" customFormat="1" ht="13.5" customHeight="1" x14ac:dyDescent="0.15">
      <c r="A49" s="263"/>
      <c r="B49" s="149" t="s">
        <v>393</v>
      </c>
      <c r="C49" s="246"/>
      <c r="D49" s="206">
        <v>332</v>
      </c>
      <c r="E49" s="230">
        <v>97</v>
      </c>
      <c r="F49" s="231">
        <v>154</v>
      </c>
      <c r="G49" s="231">
        <v>64</v>
      </c>
      <c r="H49" s="231">
        <v>14</v>
      </c>
      <c r="I49" s="232">
        <v>3</v>
      </c>
      <c r="J49" s="128"/>
      <c r="K49" s="118">
        <f t="shared" ref="K49" si="84">SUM(E49:F49)</f>
        <v>251</v>
      </c>
      <c r="L49" s="110">
        <f t="shared" ref="L49" si="85">SUM(G49:H49)</f>
        <v>78</v>
      </c>
    </row>
    <row r="50" spans="1:18" ht="13.5" customHeight="1" x14ac:dyDescent="0.15">
      <c r="A50" s="263"/>
      <c r="B50" s="148"/>
      <c r="C50" s="243"/>
      <c r="D50" s="194"/>
      <c r="E50" s="105">
        <v>29.216867469879521</v>
      </c>
      <c r="F50" s="106">
        <v>46.385542168674696</v>
      </c>
      <c r="G50" s="106">
        <v>19.277108433734941</v>
      </c>
      <c r="H50" s="106">
        <v>4.2168674698795181</v>
      </c>
      <c r="I50" s="107">
        <v>0.90361445783132521</v>
      </c>
      <c r="J50" s="213"/>
      <c r="K50" s="117">
        <f t="shared" ref="K50" si="86">K49/$D49*100</f>
        <v>75.602409638554207</v>
      </c>
      <c r="L50" s="107">
        <f t="shared" ref="L50" si="87">L49/$D49*100</f>
        <v>23.493975903614459</v>
      </c>
      <c r="M50" s="75"/>
      <c r="N50" s="75"/>
      <c r="O50" s="75"/>
      <c r="P50" s="75"/>
      <c r="Q50" s="75"/>
      <c r="R50" s="75"/>
    </row>
    <row r="51" spans="1:18" s="57" customFormat="1" ht="13.5" customHeight="1" x14ac:dyDescent="0.15">
      <c r="A51" s="263"/>
      <c r="B51" s="149" t="s">
        <v>56</v>
      </c>
      <c r="C51" s="246"/>
      <c r="D51" s="206">
        <v>216</v>
      </c>
      <c r="E51" s="230">
        <v>65</v>
      </c>
      <c r="F51" s="231">
        <v>107</v>
      </c>
      <c r="G51" s="231">
        <v>36</v>
      </c>
      <c r="H51" s="231">
        <v>6</v>
      </c>
      <c r="I51" s="232">
        <v>2</v>
      </c>
      <c r="J51" s="128"/>
      <c r="K51" s="118">
        <f t="shared" ref="K51" si="88">SUM(E51:F51)</f>
        <v>172</v>
      </c>
      <c r="L51" s="110">
        <f t="shared" ref="L51" si="89">SUM(G51:H51)</f>
        <v>42</v>
      </c>
    </row>
    <row r="52" spans="1:18" ht="13.5" customHeight="1" x14ac:dyDescent="0.15">
      <c r="A52" s="263"/>
      <c r="B52" s="148"/>
      <c r="C52" s="243"/>
      <c r="D52" s="194"/>
      <c r="E52" s="105">
        <v>30.092592592592592</v>
      </c>
      <c r="F52" s="106">
        <v>49.537037037037038</v>
      </c>
      <c r="G52" s="106">
        <v>16.666666666666664</v>
      </c>
      <c r="H52" s="106">
        <v>2.7777777777777777</v>
      </c>
      <c r="I52" s="107">
        <v>0.92592592592592582</v>
      </c>
      <c r="J52" s="213"/>
      <c r="K52" s="117">
        <f t="shared" ref="K52" si="90">K51/$D51*100</f>
        <v>79.629629629629633</v>
      </c>
      <c r="L52" s="107">
        <f t="shared" ref="L52" si="91">L51/$D51*100</f>
        <v>19.444444444444446</v>
      </c>
      <c r="M52" s="75"/>
      <c r="N52" s="75"/>
      <c r="O52" s="75"/>
      <c r="P52" s="75"/>
      <c r="Q52" s="75"/>
      <c r="R52" s="75"/>
    </row>
    <row r="53" spans="1:18" s="57" customFormat="1" ht="13.5" customHeight="1" x14ac:dyDescent="0.15">
      <c r="A53" s="263"/>
      <c r="B53" s="149" t="s">
        <v>58</v>
      </c>
      <c r="C53" s="246"/>
      <c r="D53" s="206">
        <v>177</v>
      </c>
      <c r="E53" s="230">
        <v>77</v>
      </c>
      <c r="F53" s="231">
        <v>73</v>
      </c>
      <c r="G53" s="231">
        <v>22</v>
      </c>
      <c r="H53" s="231">
        <v>5</v>
      </c>
      <c r="I53" s="232">
        <v>0</v>
      </c>
      <c r="J53" s="128"/>
      <c r="K53" s="118">
        <f t="shared" ref="K53" si="92">SUM(E53:F53)</f>
        <v>150</v>
      </c>
      <c r="L53" s="110">
        <f t="shared" ref="L53" si="93">SUM(G53:H53)</f>
        <v>27</v>
      </c>
    </row>
    <row r="54" spans="1:18" ht="13.5" customHeight="1" x14ac:dyDescent="0.15">
      <c r="A54" s="263"/>
      <c r="B54" s="148"/>
      <c r="C54" s="243"/>
      <c r="D54" s="194"/>
      <c r="E54" s="105">
        <v>43.502824858757059</v>
      </c>
      <c r="F54" s="106">
        <v>41.242937853107343</v>
      </c>
      <c r="G54" s="106">
        <v>12.429378531073446</v>
      </c>
      <c r="H54" s="106">
        <v>2.8248587570621471</v>
      </c>
      <c r="I54" s="107">
        <v>0</v>
      </c>
      <c r="J54" s="213"/>
      <c r="K54" s="117">
        <f t="shared" ref="K54" si="94">K53/$D53*100</f>
        <v>84.745762711864401</v>
      </c>
      <c r="L54" s="107">
        <f t="shared" ref="L54" si="95">L53/$D53*100</f>
        <v>15.254237288135593</v>
      </c>
      <c r="M54" s="75"/>
      <c r="N54" s="75"/>
      <c r="O54" s="75"/>
      <c r="P54" s="75"/>
      <c r="Q54" s="75"/>
      <c r="R54" s="75"/>
    </row>
    <row r="55" spans="1:18" s="57" customFormat="1" ht="13.5" customHeight="1" x14ac:dyDescent="0.15">
      <c r="A55" s="263"/>
      <c r="B55" s="149" t="s">
        <v>60</v>
      </c>
      <c r="C55" s="246"/>
      <c r="D55" s="206">
        <v>396</v>
      </c>
      <c r="E55" s="230">
        <v>136</v>
      </c>
      <c r="F55" s="231">
        <v>188</v>
      </c>
      <c r="G55" s="231">
        <v>60</v>
      </c>
      <c r="H55" s="231">
        <v>11</v>
      </c>
      <c r="I55" s="232">
        <v>1</v>
      </c>
      <c r="J55" s="128"/>
      <c r="K55" s="118">
        <f t="shared" ref="K55" si="96">SUM(E55:F55)</f>
        <v>324</v>
      </c>
      <c r="L55" s="110">
        <f t="shared" ref="L55" si="97">SUM(G55:H55)</f>
        <v>71</v>
      </c>
    </row>
    <row r="56" spans="1:18" ht="13.5" customHeight="1" x14ac:dyDescent="0.15">
      <c r="A56" s="263"/>
      <c r="B56" s="148"/>
      <c r="C56" s="243"/>
      <c r="D56" s="194"/>
      <c r="E56" s="105">
        <v>34.343434343434339</v>
      </c>
      <c r="F56" s="106">
        <v>47.474747474747474</v>
      </c>
      <c r="G56" s="106">
        <v>15.151515151515152</v>
      </c>
      <c r="H56" s="106">
        <v>2.7777777777777777</v>
      </c>
      <c r="I56" s="107">
        <v>0.25252525252525254</v>
      </c>
      <c r="J56" s="213"/>
      <c r="K56" s="117">
        <f t="shared" ref="K56" si="98">K55/$D55*100</f>
        <v>81.818181818181827</v>
      </c>
      <c r="L56" s="107">
        <f t="shared" ref="L56" si="99">L55/$D55*100</f>
        <v>17.929292929292927</v>
      </c>
      <c r="M56" s="75"/>
      <c r="N56" s="75"/>
      <c r="O56" s="75"/>
      <c r="P56" s="75"/>
      <c r="Q56" s="75"/>
      <c r="R56" s="75"/>
    </row>
    <row r="57" spans="1:18" s="57" customFormat="1" ht="13.5" customHeight="1" x14ac:dyDescent="0.15">
      <c r="A57" s="263"/>
      <c r="B57" s="149" t="s">
        <v>62</v>
      </c>
      <c r="C57" s="246"/>
      <c r="D57" s="206">
        <v>207</v>
      </c>
      <c r="E57" s="230">
        <v>65</v>
      </c>
      <c r="F57" s="231">
        <v>106</v>
      </c>
      <c r="G57" s="231">
        <v>25</v>
      </c>
      <c r="H57" s="231">
        <v>11</v>
      </c>
      <c r="I57" s="232">
        <v>0</v>
      </c>
      <c r="J57" s="128"/>
      <c r="K57" s="118">
        <f t="shared" ref="K57" si="100">SUM(E57:F57)</f>
        <v>171</v>
      </c>
      <c r="L57" s="110">
        <f t="shared" ref="L57" si="101">SUM(G57:H57)</f>
        <v>36</v>
      </c>
    </row>
    <row r="58" spans="1:18" ht="13.5" customHeight="1" x14ac:dyDescent="0.15">
      <c r="A58" s="263"/>
      <c r="B58" s="148"/>
      <c r="C58" s="243"/>
      <c r="D58" s="194"/>
      <c r="E58" s="105">
        <v>31.40096618357488</v>
      </c>
      <c r="F58" s="106">
        <v>51.207729468599041</v>
      </c>
      <c r="G58" s="106">
        <v>12.077294685990339</v>
      </c>
      <c r="H58" s="106">
        <v>5.3140096618357484</v>
      </c>
      <c r="I58" s="107">
        <v>0</v>
      </c>
      <c r="J58" s="213"/>
      <c r="K58" s="117">
        <f t="shared" ref="K58" si="102">K57/$D57*100</f>
        <v>82.608695652173907</v>
      </c>
      <c r="L58" s="107">
        <f t="shared" ref="L58" si="103">L57/$D57*100</f>
        <v>17.391304347826086</v>
      </c>
      <c r="M58" s="75"/>
      <c r="N58" s="75"/>
      <c r="O58" s="75"/>
      <c r="P58" s="75"/>
      <c r="Q58" s="75"/>
      <c r="R58" s="75"/>
    </row>
    <row r="59" spans="1:18" s="57" customFormat="1" ht="13.5" customHeight="1" x14ac:dyDescent="0.15">
      <c r="A59" s="263"/>
      <c r="B59" s="149" t="s">
        <v>64</v>
      </c>
      <c r="C59" s="246"/>
      <c r="D59" s="206">
        <v>142</v>
      </c>
      <c r="E59" s="230">
        <v>46</v>
      </c>
      <c r="F59" s="231">
        <v>59</v>
      </c>
      <c r="G59" s="231">
        <v>20</v>
      </c>
      <c r="H59" s="231">
        <v>6</v>
      </c>
      <c r="I59" s="232">
        <v>11</v>
      </c>
      <c r="J59" s="128"/>
      <c r="K59" s="118">
        <f t="shared" ref="K59" si="104">SUM(E59:F59)</f>
        <v>105</v>
      </c>
      <c r="L59" s="110">
        <f t="shared" ref="L59" si="105">SUM(G59:H59)</f>
        <v>26</v>
      </c>
    </row>
    <row r="60" spans="1:18" ht="13.5" customHeight="1" x14ac:dyDescent="0.15">
      <c r="A60" s="263"/>
      <c r="B60" s="148"/>
      <c r="C60" s="243"/>
      <c r="D60" s="194"/>
      <c r="E60" s="105">
        <v>32.394366197183103</v>
      </c>
      <c r="F60" s="106">
        <v>41.549295774647888</v>
      </c>
      <c r="G60" s="106">
        <v>14.084507042253522</v>
      </c>
      <c r="H60" s="106">
        <v>4.225352112676056</v>
      </c>
      <c r="I60" s="107">
        <v>7.7464788732394361</v>
      </c>
      <c r="J60" s="213"/>
      <c r="K60" s="117">
        <f t="shared" ref="K60" si="106">K59/$D59*100</f>
        <v>73.943661971830991</v>
      </c>
      <c r="L60" s="107">
        <f t="shared" ref="L60" si="107">L59/$D59*100</f>
        <v>18.30985915492958</v>
      </c>
      <c r="M60" s="75"/>
      <c r="N60" s="75"/>
      <c r="O60" s="75"/>
      <c r="P60" s="75"/>
      <c r="Q60" s="75"/>
      <c r="R60" s="75"/>
    </row>
    <row r="61" spans="1:18" s="57" customFormat="1" ht="13.5" customHeight="1" x14ac:dyDescent="0.15">
      <c r="A61" s="263"/>
      <c r="B61" s="149" t="s">
        <v>66</v>
      </c>
      <c r="C61" s="246"/>
      <c r="D61" s="206">
        <v>524</v>
      </c>
      <c r="E61" s="230">
        <v>168</v>
      </c>
      <c r="F61" s="231">
        <v>233</v>
      </c>
      <c r="G61" s="231">
        <v>79</v>
      </c>
      <c r="H61" s="231">
        <v>14</v>
      </c>
      <c r="I61" s="232">
        <v>30</v>
      </c>
      <c r="J61" s="128"/>
      <c r="K61" s="118">
        <f t="shared" ref="K61" si="108">SUM(E61:F61)</f>
        <v>401</v>
      </c>
      <c r="L61" s="110">
        <f t="shared" ref="L61" si="109">SUM(G61:H61)</f>
        <v>93</v>
      </c>
    </row>
    <row r="62" spans="1:18" ht="13.5" customHeight="1" x14ac:dyDescent="0.15">
      <c r="A62" s="263"/>
      <c r="B62" s="148"/>
      <c r="C62" s="243"/>
      <c r="D62" s="194"/>
      <c r="E62" s="105">
        <v>32.061068702290072</v>
      </c>
      <c r="F62" s="106">
        <v>44.465648854961835</v>
      </c>
      <c r="G62" s="106">
        <v>15.076335877862595</v>
      </c>
      <c r="H62" s="106">
        <v>2.6717557251908395</v>
      </c>
      <c r="I62" s="107">
        <v>5.7251908396946565</v>
      </c>
      <c r="J62" s="213"/>
      <c r="K62" s="117">
        <f t="shared" ref="K62" si="110">K61/$D61*100</f>
        <v>76.526717557251914</v>
      </c>
      <c r="L62" s="107">
        <f t="shared" ref="L62" si="111">L61/$D61*100</f>
        <v>17.748091603053435</v>
      </c>
      <c r="M62" s="75"/>
      <c r="N62" s="75"/>
      <c r="O62" s="75"/>
      <c r="P62" s="75"/>
      <c r="Q62" s="75"/>
      <c r="R62" s="75"/>
    </row>
    <row r="63" spans="1:18" s="57" customFormat="1" ht="13.5" customHeight="1" x14ac:dyDescent="0.15">
      <c r="A63" s="263"/>
      <c r="B63" s="56" t="s">
        <v>67</v>
      </c>
      <c r="C63" s="244"/>
      <c r="D63" s="190">
        <v>543</v>
      </c>
      <c r="E63" s="108">
        <v>175</v>
      </c>
      <c r="F63" s="109">
        <v>245</v>
      </c>
      <c r="G63" s="109">
        <v>93</v>
      </c>
      <c r="H63" s="109">
        <v>12</v>
      </c>
      <c r="I63" s="110">
        <v>18</v>
      </c>
      <c r="J63" s="128"/>
      <c r="K63" s="118">
        <f t="shared" ref="K63" si="112">SUM(E63:F63)</f>
        <v>420</v>
      </c>
      <c r="L63" s="110">
        <f t="shared" ref="L63" si="113">SUM(G63:H63)</f>
        <v>105</v>
      </c>
    </row>
    <row r="64" spans="1:18" ht="13.5" customHeight="1" thickBot="1" x14ac:dyDescent="0.2">
      <c r="A64" s="264"/>
      <c r="B64" s="150"/>
      <c r="C64" s="245"/>
      <c r="D64" s="195"/>
      <c r="E64" s="111">
        <v>32.228360957642728</v>
      </c>
      <c r="F64" s="112">
        <v>45.119705340699817</v>
      </c>
      <c r="G64" s="112">
        <v>17.127071823204421</v>
      </c>
      <c r="H64" s="112">
        <v>2.2099447513812152</v>
      </c>
      <c r="I64" s="113">
        <v>3.3149171270718232</v>
      </c>
      <c r="J64" s="213"/>
      <c r="K64" s="117">
        <f t="shared" ref="K64" si="114">K63/$D63*100</f>
        <v>77.348066298342545</v>
      </c>
      <c r="L64" s="107">
        <f t="shared" ref="L64" si="115">L63/$D63*100</f>
        <v>19.337016574585636</v>
      </c>
      <c r="M64" s="75"/>
      <c r="N64" s="75"/>
      <c r="O64" s="75"/>
      <c r="P64" s="75"/>
      <c r="Q64" s="75"/>
      <c r="R64" s="75"/>
    </row>
    <row r="65" spans="1:18" s="57" customFormat="1" ht="13.5" customHeight="1" x14ac:dyDescent="0.15">
      <c r="A65" s="269" t="s">
        <v>73</v>
      </c>
      <c r="B65" s="55" t="s">
        <v>68</v>
      </c>
      <c r="C65" s="217"/>
      <c r="D65" s="190">
        <v>1316</v>
      </c>
      <c r="E65" s="108">
        <v>416</v>
      </c>
      <c r="F65" s="109">
        <v>597</v>
      </c>
      <c r="G65" s="109">
        <v>224</v>
      </c>
      <c r="H65" s="109">
        <v>46</v>
      </c>
      <c r="I65" s="110">
        <v>33</v>
      </c>
      <c r="J65" s="128"/>
      <c r="K65" s="116">
        <f t="shared" ref="K65" si="116">SUM(E65:F65)</f>
        <v>1013</v>
      </c>
      <c r="L65" s="104">
        <f t="shared" ref="L65" si="117">SUM(G65:H65)</f>
        <v>270</v>
      </c>
    </row>
    <row r="66" spans="1:18" ht="13.5" customHeight="1" x14ac:dyDescent="0.15">
      <c r="A66" s="263"/>
      <c r="B66" s="9" t="s">
        <v>69</v>
      </c>
      <c r="C66" s="243"/>
      <c r="D66" s="194"/>
      <c r="E66" s="105">
        <v>31.610942249240122</v>
      </c>
      <c r="F66" s="106">
        <v>45.364741641337389</v>
      </c>
      <c r="G66" s="106">
        <v>17.021276595744681</v>
      </c>
      <c r="H66" s="106">
        <v>3.4954407294832825</v>
      </c>
      <c r="I66" s="107">
        <v>2.5075987841945291</v>
      </c>
      <c r="J66" s="213"/>
      <c r="K66" s="117">
        <f t="shared" ref="K66" si="118">K65/$D65*100</f>
        <v>76.9756838905775</v>
      </c>
      <c r="L66" s="107">
        <f t="shared" ref="L66" si="119">L65/$D65*100</f>
        <v>20.516717325227962</v>
      </c>
      <c r="M66" s="75"/>
      <c r="N66" s="75"/>
      <c r="O66" s="75"/>
      <c r="P66" s="75"/>
      <c r="Q66" s="75"/>
      <c r="R66" s="75"/>
    </row>
    <row r="67" spans="1:18" s="57" customFormat="1" ht="13.5" customHeight="1" x14ac:dyDescent="0.15">
      <c r="A67" s="263"/>
      <c r="B67" s="56" t="s">
        <v>70</v>
      </c>
      <c r="C67" s="244"/>
      <c r="D67" s="190">
        <v>1077</v>
      </c>
      <c r="E67" s="108">
        <v>394</v>
      </c>
      <c r="F67" s="109">
        <v>475</v>
      </c>
      <c r="G67" s="109">
        <v>156</v>
      </c>
      <c r="H67" s="109">
        <v>24</v>
      </c>
      <c r="I67" s="110">
        <v>28</v>
      </c>
      <c r="J67" s="128"/>
      <c r="K67" s="118">
        <f t="shared" ref="K67" si="120">SUM(E67:F67)</f>
        <v>869</v>
      </c>
      <c r="L67" s="110">
        <f t="shared" ref="L67" si="121">SUM(G67:H67)</f>
        <v>180</v>
      </c>
    </row>
    <row r="68" spans="1:18" ht="13.5" customHeight="1" x14ac:dyDescent="0.15">
      <c r="A68" s="263"/>
      <c r="B68" s="9" t="s">
        <v>71</v>
      </c>
      <c r="C68" s="243"/>
      <c r="D68" s="194"/>
      <c r="E68" s="105">
        <v>36.583101207056643</v>
      </c>
      <c r="F68" s="106">
        <v>44.103992571959147</v>
      </c>
      <c r="G68" s="106">
        <v>14.484679665738161</v>
      </c>
      <c r="H68" s="106">
        <v>2.2284122562674096</v>
      </c>
      <c r="I68" s="107">
        <v>2.5998142989786444</v>
      </c>
      <c r="J68" s="213"/>
      <c r="K68" s="117">
        <f t="shared" ref="K68" si="122">K67/$D67*100</f>
        <v>80.687093779015783</v>
      </c>
      <c r="L68" s="107">
        <f t="shared" ref="L68" si="123">L67/$D67*100</f>
        <v>16.713091922005571</v>
      </c>
      <c r="M68" s="75"/>
      <c r="N68" s="75"/>
      <c r="O68" s="75"/>
      <c r="P68" s="75"/>
      <c r="Q68" s="75"/>
      <c r="R68" s="75"/>
    </row>
    <row r="69" spans="1:18" s="57" customFormat="1" ht="13.5" customHeight="1" x14ac:dyDescent="0.15">
      <c r="A69" s="263"/>
      <c r="B69" s="56" t="s">
        <v>72</v>
      </c>
      <c r="C69" s="244"/>
      <c r="D69" s="190">
        <v>62</v>
      </c>
      <c r="E69" s="108">
        <v>24</v>
      </c>
      <c r="F69" s="109">
        <v>21</v>
      </c>
      <c r="G69" s="109">
        <v>9</v>
      </c>
      <c r="H69" s="109">
        <v>3</v>
      </c>
      <c r="I69" s="110">
        <v>5</v>
      </c>
      <c r="J69" s="128"/>
      <c r="K69" s="118">
        <f t="shared" ref="K69" si="124">SUM(E69:F69)</f>
        <v>45</v>
      </c>
      <c r="L69" s="110">
        <f t="shared" ref="L69" si="125">SUM(G69:H69)</f>
        <v>12</v>
      </c>
    </row>
    <row r="70" spans="1:18" ht="13.5" customHeight="1" thickBot="1" x14ac:dyDescent="0.2">
      <c r="A70" s="264"/>
      <c r="B70" s="16"/>
      <c r="C70" s="245"/>
      <c r="D70" s="195"/>
      <c r="E70" s="111">
        <v>38.70967741935484</v>
      </c>
      <c r="F70" s="112">
        <v>33.87096774193548</v>
      </c>
      <c r="G70" s="112">
        <v>14.516129032258066</v>
      </c>
      <c r="H70" s="112">
        <v>4.838709677419355</v>
      </c>
      <c r="I70" s="113">
        <v>8.064516129032258</v>
      </c>
      <c r="J70" s="213"/>
      <c r="K70" s="119">
        <f t="shared" ref="K70" si="126">K69/$D69*100</f>
        <v>72.58064516129032</v>
      </c>
      <c r="L70" s="113">
        <f t="shared" ref="L70" si="127">L69/$D69*100</f>
        <v>19.35483870967742</v>
      </c>
      <c r="M70" s="75"/>
      <c r="N70" s="75"/>
      <c r="O70" s="75"/>
      <c r="P70" s="75"/>
      <c r="Q70" s="75"/>
      <c r="R70" s="75"/>
    </row>
    <row r="71" spans="1:18" s="57" customFormat="1" ht="13.5" customHeight="1" x14ac:dyDescent="0.15">
      <c r="A71" s="261" t="s">
        <v>404</v>
      </c>
      <c r="B71" s="56" t="s">
        <v>489</v>
      </c>
      <c r="D71" s="190">
        <v>1064</v>
      </c>
      <c r="E71" s="108">
        <v>363</v>
      </c>
      <c r="F71" s="109">
        <v>490</v>
      </c>
      <c r="G71" s="109">
        <v>166</v>
      </c>
      <c r="H71" s="109">
        <v>32</v>
      </c>
      <c r="I71" s="110">
        <v>13</v>
      </c>
      <c r="J71" s="128"/>
      <c r="K71" s="116">
        <f t="shared" ref="K71" si="128">SUM(E71:F71)</f>
        <v>853</v>
      </c>
      <c r="L71" s="104">
        <f t="shared" ref="L71" si="129">SUM(G71:H71)</f>
        <v>198</v>
      </c>
    </row>
    <row r="72" spans="1:18" ht="13.5" customHeight="1" x14ac:dyDescent="0.15">
      <c r="A72" s="261"/>
      <c r="B72" s="9" t="s">
        <v>490</v>
      </c>
      <c r="C72" s="17"/>
      <c r="D72" s="194"/>
      <c r="E72" s="105">
        <v>34.116541353383454</v>
      </c>
      <c r="F72" s="106">
        <v>46.05263157894737</v>
      </c>
      <c r="G72" s="106">
        <v>15.601503759398497</v>
      </c>
      <c r="H72" s="106">
        <v>3.007518796992481</v>
      </c>
      <c r="I72" s="107">
        <v>1.2218045112781954</v>
      </c>
      <c r="J72" s="213"/>
      <c r="K72" s="117">
        <f t="shared" ref="K72" si="130">K71/$D71*100</f>
        <v>80.169172932330824</v>
      </c>
      <c r="L72" s="107">
        <f t="shared" ref="L72" si="131">L71/$D71*100</f>
        <v>18.609022556390979</v>
      </c>
      <c r="M72" s="75"/>
      <c r="N72" s="75"/>
      <c r="O72" s="75"/>
      <c r="P72" s="75"/>
      <c r="Q72" s="75"/>
      <c r="R72" s="75"/>
    </row>
    <row r="73" spans="1:18" s="57" customFormat="1" ht="13.5" customHeight="1" x14ac:dyDescent="0.15">
      <c r="A73" s="261"/>
      <c r="B73" s="56" t="s">
        <v>405</v>
      </c>
      <c r="D73" s="190">
        <v>348</v>
      </c>
      <c r="E73" s="108">
        <v>111</v>
      </c>
      <c r="F73" s="109">
        <v>161</v>
      </c>
      <c r="G73" s="109">
        <v>65</v>
      </c>
      <c r="H73" s="109">
        <v>10</v>
      </c>
      <c r="I73" s="110">
        <v>1</v>
      </c>
      <c r="J73" s="128"/>
      <c r="K73" s="118">
        <f t="shared" ref="K73" si="132">SUM(E73:F73)</f>
        <v>272</v>
      </c>
      <c r="L73" s="110">
        <f t="shared" ref="L73" si="133">SUM(G73:H73)</f>
        <v>75</v>
      </c>
    </row>
    <row r="74" spans="1:18" ht="13.5" customHeight="1" x14ac:dyDescent="0.15">
      <c r="A74" s="261"/>
      <c r="B74" s="9" t="s">
        <v>490</v>
      </c>
      <c r="C74" s="17"/>
      <c r="D74" s="194"/>
      <c r="E74" s="105">
        <v>31.896551724137932</v>
      </c>
      <c r="F74" s="106">
        <v>46.264367816091955</v>
      </c>
      <c r="G74" s="106">
        <v>18.678160919540229</v>
      </c>
      <c r="H74" s="106">
        <v>2.8735632183908044</v>
      </c>
      <c r="I74" s="107">
        <v>0.28735632183908044</v>
      </c>
      <c r="J74" s="213"/>
      <c r="K74" s="117">
        <f t="shared" ref="K74" si="134">K73/$D73*100</f>
        <v>78.160919540229884</v>
      </c>
      <c r="L74" s="107">
        <f t="shared" ref="L74" si="135">L73/$D73*100</f>
        <v>21.551724137931032</v>
      </c>
      <c r="M74" s="75"/>
      <c r="N74" s="75"/>
      <c r="O74" s="75"/>
      <c r="P74" s="75"/>
      <c r="Q74" s="75"/>
      <c r="R74" s="75"/>
    </row>
    <row r="75" spans="1:18" s="57" customFormat="1" ht="13.5" customHeight="1" x14ac:dyDescent="0.15">
      <c r="A75" s="261"/>
      <c r="B75" s="56" t="s">
        <v>406</v>
      </c>
      <c r="D75" s="190">
        <v>1043</v>
      </c>
      <c r="E75" s="108">
        <v>360</v>
      </c>
      <c r="F75" s="109">
        <v>442</v>
      </c>
      <c r="G75" s="109">
        <v>158</v>
      </c>
      <c r="H75" s="109">
        <v>31</v>
      </c>
      <c r="I75" s="110">
        <v>52</v>
      </c>
      <c r="J75" s="128"/>
      <c r="K75" s="118">
        <f t="shared" ref="K75" si="136">SUM(E75:F75)</f>
        <v>802</v>
      </c>
      <c r="L75" s="110">
        <f t="shared" ref="L75" si="137">SUM(G75:H75)</f>
        <v>189</v>
      </c>
    </row>
    <row r="76" spans="1:18" ht="13.5" customHeight="1" thickBot="1" x14ac:dyDescent="0.2">
      <c r="A76" s="262"/>
      <c r="B76" s="16"/>
      <c r="C76" s="18"/>
      <c r="D76" s="195"/>
      <c r="E76" s="111">
        <v>34.515819750719082</v>
      </c>
      <c r="F76" s="112">
        <v>42.377756471716204</v>
      </c>
      <c r="G76" s="112">
        <v>15.148609779482264</v>
      </c>
      <c r="H76" s="112">
        <v>2.9721955896452541</v>
      </c>
      <c r="I76" s="113">
        <v>4.9856184084372011</v>
      </c>
      <c r="J76" s="213"/>
      <c r="K76" s="119">
        <f t="shared" ref="K76:L76" si="138">K75/$D75*100</f>
        <v>76.893576222435271</v>
      </c>
      <c r="L76" s="113">
        <f t="shared" si="138"/>
        <v>18.120805369127517</v>
      </c>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65:A70"/>
    <mergeCell ref="A7:A18"/>
    <mergeCell ref="A19:A24"/>
    <mergeCell ref="A25:A38"/>
    <mergeCell ref="A39:A46"/>
    <mergeCell ref="A47:A64"/>
  </mergeCells>
  <phoneticPr fontId="2"/>
  <conditionalFormatting sqref="E5:J76">
    <cfRule type="expression" dxfId="2" priority="1">
      <formula>EXACT(ROUND(E5,1),#REF!)=FALSE</formula>
    </cfRule>
  </conditionalFormatting>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B050"/>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R1" s="4"/>
      <c r="S1" s="49" t="s">
        <v>667</v>
      </c>
    </row>
    <row r="2" spans="1:19" ht="36" customHeight="1" thickBot="1" x14ac:dyDescent="0.2">
      <c r="A2" s="5" t="s">
        <v>688</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9">
        <v>3</v>
      </c>
      <c r="H3" s="29">
        <v>4</v>
      </c>
      <c r="I3" s="29">
        <v>5</v>
      </c>
      <c r="J3" s="29">
        <v>6</v>
      </c>
      <c r="K3" s="29">
        <v>7</v>
      </c>
      <c r="L3" s="29">
        <v>8</v>
      </c>
      <c r="M3" s="29">
        <v>9</v>
      </c>
      <c r="N3" s="29">
        <v>10</v>
      </c>
      <c r="O3" s="29">
        <v>11</v>
      </c>
      <c r="P3" s="29">
        <v>12</v>
      </c>
      <c r="Q3" s="29">
        <v>13</v>
      </c>
      <c r="R3" s="25"/>
    </row>
    <row r="4" spans="1:19" ht="171.9" customHeight="1" thickBot="1" x14ac:dyDescent="0.2">
      <c r="A4" s="21"/>
      <c r="B4" s="22"/>
      <c r="C4" s="23"/>
      <c r="D4" s="52" t="s">
        <v>346</v>
      </c>
      <c r="E4" s="50" t="s">
        <v>672</v>
      </c>
      <c r="F4" s="51" t="s">
        <v>673</v>
      </c>
      <c r="G4" s="51" t="s">
        <v>674</v>
      </c>
      <c r="H4" s="51" t="s">
        <v>675</v>
      </c>
      <c r="I4" s="51" t="s">
        <v>676</v>
      </c>
      <c r="J4" s="51" t="s">
        <v>677</v>
      </c>
      <c r="K4" s="51" t="s">
        <v>678</v>
      </c>
      <c r="L4" s="51" t="s">
        <v>679</v>
      </c>
      <c r="M4" s="51" t="s">
        <v>680</v>
      </c>
      <c r="N4" s="51" t="s">
        <v>681</v>
      </c>
      <c r="O4" s="51" t="s">
        <v>682</v>
      </c>
      <c r="P4" s="51" t="s">
        <v>9</v>
      </c>
      <c r="Q4" s="51" t="s">
        <v>683</v>
      </c>
      <c r="R4" s="53" t="s">
        <v>347</v>
      </c>
      <c r="S4" s="32"/>
    </row>
    <row r="5" spans="1:19" s="57" customFormat="1" ht="13.5" customHeight="1" x14ac:dyDescent="0.15">
      <c r="A5" s="58" t="s">
        <v>30</v>
      </c>
      <c r="B5" s="59"/>
      <c r="C5" s="59"/>
      <c r="D5" s="191">
        <v>2455</v>
      </c>
      <c r="E5" s="96">
        <v>1385</v>
      </c>
      <c r="F5" s="97">
        <v>1132</v>
      </c>
      <c r="G5" s="97">
        <v>1780</v>
      </c>
      <c r="H5" s="97">
        <v>1413</v>
      </c>
      <c r="I5" s="97">
        <v>1160</v>
      </c>
      <c r="J5" s="97">
        <v>1106</v>
      </c>
      <c r="K5" s="97">
        <v>877</v>
      </c>
      <c r="L5" s="97">
        <v>837</v>
      </c>
      <c r="M5" s="97">
        <v>1405</v>
      </c>
      <c r="N5" s="97">
        <v>1062</v>
      </c>
      <c r="O5" s="97">
        <v>1203</v>
      </c>
      <c r="P5" s="97">
        <v>61</v>
      </c>
      <c r="Q5" s="97">
        <v>58</v>
      </c>
      <c r="R5" s="98">
        <v>93</v>
      </c>
    </row>
    <row r="6" spans="1:19" ht="13.5" customHeight="1" thickBot="1" x14ac:dyDescent="0.2">
      <c r="A6" s="7"/>
      <c r="B6" s="8"/>
      <c r="C6" s="8"/>
      <c r="D6" s="192"/>
      <c r="E6" s="99">
        <v>56.415478615071279</v>
      </c>
      <c r="F6" s="100">
        <v>46.109979633401224</v>
      </c>
      <c r="G6" s="100">
        <v>72.505091649694492</v>
      </c>
      <c r="H6" s="100">
        <v>57.556008146639513</v>
      </c>
      <c r="I6" s="100">
        <v>47.250509164969451</v>
      </c>
      <c r="J6" s="100">
        <v>45.050916496945007</v>
      </c>
      <c r="K6" s="100">
        <v>35.723014256619145</v>
      </c>
      <c r="L6" s="100">
        <v>34.093686354378818</v>
      </c>
      <c r="M6" s="100">
        <v>57.230142566191446</v>
      </c>
      <c r="N6" s="100">
        <v>43.258655804480654</v>
      </c>
      <c r="O6" s="100">
        <v>49.002036659877803</v>
      </c>
      <c r="P6" s="100">
        <v>2.4847250509164969</v>
      </c>
      <c r="Q6" s="100">
        <v>2.3625254582484727</v>
      </c>
      <c r="R6" s="101">
        <v>3.7881873727087574</v>
      </c>
    </row>
    <row r="7" spans="1:19" s="57" customFormat="1" ht="13.5" customHeight="1" x14ac:dyDescent="0.15">
      <c r="A7" s="265" t="s">
        <v>31</v>
      </c>
      <c r="B7" s="55" t="s">
        <v>33</v>
      </c>
      <c r="C7" s="60"/>
      <c r="D7" s="193">
        <v>1196</v>
      </c>
      <c r="E7" s="102">
        <v>670</v>
      </c>
      <c r="F7" s="103">
        <v>572</v>
      </c>
      <c r="G7" s="103">
        <v>877</v>
      </c>
      <c r="H7" s="103">
        <v>719</v>
      </c>
      <c r="I7" s="103">
        <v>585</v>
      </c>
      <c r="J7" s="103">
        <v>571</v>
      </c>
      <c r="K7" s="103">
        <v>410</v>
      </c>
      <c r="L7" s="103">
        <v>397</v>
      </c>
      <c r="M7" s="103">
        <v>696</v>
      </c>
      <c r="N7" s="103">
        <v>517</v>
      </c>
      <c r="O7" s="103">
        <v>590</v>
      </c>
      <c r="P7" s="103">
        <v>32</v>
      </c>
      <c r="Q7" s="103">
        <v>23</v>
      </c>
      <c r="R7" s="104">
        <v>51</v>
      </c>
    </row>
    <row r="8" spans="1:19" ht="13.5" customHeight="1" x14ac:dyDescent="0.15">
      <c r="A8" s="263"/>
      <c r="B8" s="148"/>
      <c r="C8" s="17"/>
      <c r="D8" s="194"/>
      <c r="E8" s="105">
        <v>56.020066889632105</v>
      </c>
      <c r="F8" s="106">
        <v>47.826086956521742</v>
      </c>
      <c r="G8" s="106">
        <v>73.327759197324411</v>
      </c>
      <c r="H8" s="106">
        <v>60.11705685618729</v>
      </c>
      <c r="I8" s="106">
        <v>48.913043478260867</v>
      </c>
      <c r="J8" s="106">
        <v>47.742474916387962</v>
      </c>
      <c r="K8" s="106">
        <v>34.280936454849495</v>
      </c>
      <c r="L8" s="106">
        <v>33.19397993311037</v>
      </c>
      <c r="M8" s="106">
        <v>58.193979933110363</v>
      </c>
      <c r="N8" s="106">
        <v>43.22742474916388</v>
      </c>
      <c r="O8" s="106">
        <v>49.331103678929765</v>
      </c>
      <c r="P8" s="106">
        <v>2.6755852842809364</v>
      </c>
      <c r="Q8" s="106">
        <v>1.9230769230769231</v>
      </c>
      <c r="R8" s="107">
        <v>4.2642140468227421</v>
      </c>
    </row>
    <row r="9" spans="1:19" s="57" customFormat="1" ht="13.5" customHeight="1" x14ac:dyDescent="0.15">
      <c r="A9" s="263"/>
      <c r="B9" s="56" t="s">
        <v>35</v>
      </c>
      <c r="D9" s="190">
        <v>223</v>
      </c>
      <c r="E9" s="108">
        <v>122</v>
      </c>
      <c r="F9" s="109">
        <v>86</v>
      </c>
      <c r="G9" s="109">
        <v>166</v>
      </c>
      <c r="H9" s="109">
        <v>134</v>
      </c>
      <c r="I9" s="109">
        <v>113</v>
      </c>
      <c r="J9" s="109">
        <v>105</v>
      </c>
      <c r="K9" s="109">
        <v>81</v>
      </c>
      <c r="L9" s="109">
        <v>76</v>
      </c>
      <c r="M9" s="109">
        <v>129</v>
      </c>
      <c r="N9" s="109">
        <v>107</v>
      </c>
      <c r="O9" s="109">
        <v>106</v>
      </c>
      <c r="P9" s="109">
        <v>8</v>
      </c>
      <c r="Q9" s="109">
        <v>7</v>
      </c>
      <c r="R9" s="110">
        <v>5</v>
      </c>
    </row>
    <row r="10" spans="1:19" ht="13.5" customHeight="1" x14ac:dyDescent="0.15">
      <c r="A10" s="263"/>
      <c r="B10" s="148"/>
      <c r="C10" s="17"/>
      <c r="D10" s="194"/>
      <c r="E10" s="105">
        <v>54.708520179372201</v>
      </c>
      <c r="F10" s="106">
        <v>38.565022421524667</v>
      </c>
      <c r="G10" s="106">
        <v>74.439461883408072</v>
      </c>
      <c r="H10" s="106">
        <v>60.089686098654703</v>
      </c>
      <c r="I10" s="106">
        <v>50.672645739910315</v>
      </c>
      <c r="J10" s="106">
        <v>47.085201793721978</v>
      </c>
      <c r="K10" s="106">
        <v>36.322869955156953</v>
      </c>
      <c r="L10" s="106">
        <v>34.080717488789233</v>
      </c>
      <c r="M10" s="106">
        <v>57.847533632286996</v>
      </c>
      <c r="N10" s="106">
        <v>47.982062780269061</v>
      </c>
      <c r="O10" s="106">
        <v>47.533632286995513</v>
      </c>
      <c r="P10" s="106">
        <v>3.5874439461883409</v>
      </c>
      <c r="Q10" s="106">
        <v>3.1390134529147984</v>
      </c>
      <c r="R10" s="107">
        <v>2.2421524663677128</v>
      </c>
    </row>
    <row r="11" spans="1:19" s="57" customFormat="1" ht="13.5" customHeight="1" x14ac:dyDescent="0.15">
      <c r="A11" s="263"/>
      <c r="B11" s="56" t="s">
        <v>37</v>
      </c>
      <c r="D11" s="190">
        <v>607</v>
      </c>
      <c r="E11" s="108">
        <v>352</v>
      </c>
      <c r="F11" s="109">
        <v>275</v>
      </c>
      <c r="G11" s="109">
        <v>436</v>
      </c>
      <c r="H11" s="109">
        <v>340</v>
      </c>
      <c r="I11" s="109">
        <v>281</v>
      </c>
      <c r="J11" s="109">
        <v>264</v>
      </c>
      <c r="K11" s="109">
        <v>196</v>
      </c>
      <c r="L11" s="109">
        <v>198</v>
      </c>
      <c r="M11" s="109">
        <v>363</v>
      </c>
      <c r="N11" s="109">
        <v>260</v>
      </c>
      <c r="O11" s="109">
        <v>299</v>
      </c>
      <c r="P11" s="109">
        <v>15</v>
      </c>
      <c r="Q11" s="109">
        <v>18</v>
      </c>
      <c r="R11" s="110">
        <v>19</v>
      </c>
    </row>
    <row r="12" spans="1:19" ht="13.5" customHeight="1" x14ac:dyDescent="0.15">
      <c r="A12" s="263"/>
      <c r="B12" s="148"/>
      <c r="C12" s="17"/>
      <c r="D12" s="194"/>
      <c r="E12" s="105">
        <v>57.990115321252055</v>
      </c>
      <c r="F12" s="106">
        <v>45.304777594728172</v>
      </c>
      <c r="G12" s="106">
        <v>71.828665568369033</v>
      </c>
      <c r="H12" s="106">
        <v>56.013179571663919</v>
      </c>
      <c r="I12" s="106">
        <v>46.29324546952224</v>
      </c>
      <c r="J12" s="106">
        <v>43.492586490939047</v>
      </c>
      <c r="K12" s="106">
        <v>32.289950576606259</v>
      </c>
      <c r="L12" s="106">
        <v>32.619439868204282</v>
      </c>
      <c r="M12" s="106">
        <v>59.802306425041188</v>
      </c>
      <c r="N12" s="106">
        <v>42.833607907743001</v>
      </c>
      <c r="O12" s="106">
        <v>49.258649093904452</v>
      </c>
      <c r="P12" s="106">
        <v>2.4711696869851729</v>
      </c>
      <c r="Q12" s="106">
        <v>2.9654036243822075</v>
      </c>
      <c r="R12" s="107">
        <v>3.1301482701812189</v>
      </c>
    </row>
    <row r="13" spans="1:19" s="57" customFormat="1" ht="13.5" customHeight="1" x14ac:dyDescent="0.15">
      <c r="A13" s="263"/>
      <c r="B13" s="56" t="s">
        <v>39</v>
      </c>
      <c r="D13" s="190">
        <v>159</v>
      </c>
      <c r="E13" s="108">
        <v>93</v>
      </c>
      <c r="F13" s="109">
        <v>78</v>
      </c>
      <c r="G13" s="109">
        <v>110</v>
      </c>
      <c r="H13" s="109">
        <v>80</v>
      </c>
      <c r="I13" s="109">
        <v>66</v>
      </c>
      <c r="J13" s="109">
        <v>72</v>
      </c>
      <c r="K13" s="109">
        <v>70</v>
      </c>
      <c r="L13" s="109">
        <v>66</v>
      </c>
      <c r="M13" s="109">
        <v>85</v>
      </c>
      <c r="N13" s="109">
        <v>71</v>
      </c>
      <c r="O13" s="109">
        <v>83</v>
      </c>
      <c r="P13" s="109">
        <v>1</v>
      </c>
      <c r="Q13" s="109">
        <v>2</v>
      </c>
      <c r="R13" s="110">
        <v>6</v>
      </c>
    </row>
    <row r="14" spans="1:19" ht="13.5" customHeight="1" x14ac:dyDescent="0.15">
      <c r="A14" s="263"/>
      <c r="B14" s="148"/>
      <c r="C14" s="17"/>
      <c r="D14" s="194"/>
      <c r="E14" s="105">
        <v>58.490566037735846</v>
      </c>
      <c r="F14" s="106">
        <v>49.056603773584904</v>
      </c>
      <c r="G14" s="106">
        <v>69.182389937106919</v>
      </c>
      <c r="H14" s="106">
        <v>50.314465408805034</v>
      </c>
      <c r="I14" s="106">
        <v>41.509433962264154</v>
      </c>
      <c r="J14" s="106">
        <v>45.283018867924532</v>
      </c>
      <c r="K14" s="106">
        <v>44.025157232704402</v>
      </c>
      <c r="L14" s="106">
        <v>41.509433962264154</v>
      </c>
      <c r="M14" s="106">
        <v>53.459119496855344</v>
      </c>
      <c r="N14" s="106">
        <v>44.654088050314463</v>
      </c>
      <c r="O14" s="106">
        <v>52.20125786163522</v>
      </c>
      <c r="P14" s="106">
        <v>0.62893081761006298</v>
      </c>
      <c r="Q14" s="106">
        <v>1.257861635220126</v>
      </c>
      <c r="R14" s="107">
        <v>3.7735849056603774</v>
      </c>
    </row>
    <row r="15" spans="1:19" s="57" customFormat="1" ht="13.5" customHeight="1" x14ac:dyDescent="0.15">
      <c r="A15" s="263"/>
      <c r="B15" s="56" t="s">
        <v>41</v>
      </c>
      <c r="D15" s="190">
        <v>186</v>
      </c>
      <c r="E15" s="108">
        <v>104</v>
      </c>
      <c r="F15" s="109">
        <v>88</v>
      </c>
      <c r="G15" s="109">
        <v>133</v>
      </c>
      <c r="H15" s="109">
        <v>91</v>
      </c>
      <c r="I15" s="109">
        <v>84</v>
      </c>
      <c r="J15" s="109">
        <v>67</v>
      </c>
      <c r="K15" s="109">
        <v>84</v>
      </c>
      <c r="L15" s="109">
        <v>68</v>
      </c>
      <c r="M15" s="109">
        <v>86</v>
      </c>
      <c r="N15" s="109">
        <v>76</v>
      </c>
      <c r="O15" s="109">
        <v>86</v>
      </c>
      <c r="P15" s="109">
        <v>4</v>
      </c>
      <c r="Q15" s="109">
        <v>6</v>
      </c>
      <c r="R15" s="110">
        <v>6</v>
      </c>
    </row>
    <row r="16" spans="1:19" ht="13.5" customHeight="1" x14ac:dyDescent="0.15">
      <c r="A16" s="263"/>
      <c r="B16" s="148"/>
      <c r="C16" s="17"/>
      <c r="D16" s="194"/>
      <c r="E16" s="105">
        <v>55.913978494623649</v>
      </c>
      <c r="F16" s="106">
        <v>47.311827956989248</v>
      </c>
      <c r="G16" s="106">
        <v>71.505376344086031</v>
      </c>
      <c r="H16" s="106">
        <v>48.924731182795696</v>
      </c>
      <c r="I16" s="106">
        <v>45.161290322580641</v>
      </c>
      <c r="J16" s="106">
        <v>36.021505376344088</v>
      </c>
      <c r="K16" s="106">
        <v>45.161290322580641</v>
      </c>
      <c r="L16" s="106">
        <v>36.55913978494624</v>
      </c>
      <c r="M16" s="106">
        <v>46.236559139784944</v>
      </c>
      <c r="N16" s="106">
        <v>40.86021505376344</v>
      </c>
      <c r="O16" s="106">
        <v>46.236559139784944</v>
      </c>
      <c r="P16" s="106">
        <v>2.1505376344086025</v>
      </c>
      <c r="Q16" s="106">
        <v>3.225806451612903</v>
      </c>
      <c r="R16" s="107">
        <v>3.225806451612903</v>
      </c>
    </row>
    <row r="17" spans="1:18" s="57" customFormat="1" ht="13.5" customHeight="1" x14ac:dyDescent="0.15">
      <c r="A17" s="263"/>
      <c r="B17" s="56" t="s">
        <v>43</v>
      </c>
      <c r="D17" s="190">
        <v>84</v>
      </c>
      <c r="E17" s="108">
        <v>44</v>
      </c>
      <c r="F17" s="109">
        <v>33</v>
      </c>
      <c r="G17" s="109">
        <v>58</v>
      </c>
      <c r="H17" s="109">
        <v>49</v>
      </c>
      <c r="I17" s="109">
        <v>31</v>
      </c>
      <c r="J17" s="109">
        <v>27</v>
      </c>
      <c r="K17" s="109">
        <v>36</v>
      </c>
      <c r="L17" s="109">
        <v>32</v>
      </c>
      <c r="M17" s="109">
        <v>46</v>
      </c>
      <c r="N17" s="109">
        <v>31</v>
      </c>
      <c r="O17" s="109">
        <v>39</v>
      </c>
      <c r="P17" s="109">
        <v>1</v>
      </c>
      <c r="Q17" s="109">
        <v>2</v>
      </c>
      <c r="R17" s="110">
        <v>6</v>
      </c>
    </row>
    <row r="18" spans="1:18" ht="13.5" customHeight="1" thickBot="1" x14ac:dyDescent="0.2">
      <c r="A18" s="264"/>
      <c r="B18" s="150"/>
      <c r="C18" s="18"/>
      <c r="D18" s="195"/>
      <c r="E18" s="111">
        <v>52.380952380952387</v>
      </c>
      <c r="F18" s="112">
        <v>39.285714285714285</v>
      </c>
      <c r="G18" s="112">
        <v>69.047619047619051</v>
      </c>
      <c r="H18" s="112">
        <v>58.333333333333336</v>
      </c>
      <c r="I18" s="112">
        <v>36.904761904761905</v>
      </c>
      <c r="J18" s="112">
        <v>32.142857142857146</v>
      </c>
      <c r="K18" s="112">
        <v>42.857142857142854</v>
      </c>
      <c r="L18" s="112">
        <v>38.095238095238095</v>
      </c>
      <c r="M18" s="112">
        <v>54.761904761904766</v>
      </c>
      <c r="N18" s="112">
        <v>36.904761904761905</v>
      </c>
      <c r="O18" s="112">
        <v>46.428571428571431</v>
      </c>
      <c r="P18" s="112">
        <v>1.1904761904761905</v>
      </c>
      <c r="Q18" s="112">
        <v>2.3809523809523809</v>
      </c>
      <c r="R18" s="113">
        <v>7.1428571428571423</v>
      </c>
    </row>
    <row r="19" spans="1:18" s="57" customFormat="1" ht="13.5" customHeight="1" x14ac:dyDescent="0.15">
      <c r="A19" s="265" t="s">
        <v>0</v>
      </c>
      <c r="B19" s="55" t="s">
        <v>1</v>
      </c>
      <c r="C19" s="217"/>
      <c r="D19" s="193">
        <v>993</v>
      </c>
      <c r="E19" s="102">
        <v>564</v>
      </c>
      <c r="F19" s="103">
        <v>390</v>
      </c>
      <c r="G19" s="103">
        <v>664</v>
      </c>
      <c r="H19" s="103">
        <v>493</v>
      </c>
      <c r="I19" s="103">
        <v>486</v>
      </c>
      <c r="J19" s="103">
        <v>465</v>
      </c>
      <c r="K19" s="103">
        <v>324</v>
      </c>
      <c r="L19" s="103">
        <v>330</v>
      </c>
      <c r="M19" s="103">
        <v>519</v>
      </c>
      <c r="N19" s="103">
        <v>423</v>
      </c>
      <c r="O19" s="103">
        <v>469</v>
      </c>
      <c r="P19" s="103">
        <v>23</v>
      </c>
      <c r="Q19" s="103">
        <v>32</v>
      </c>
      <c r="R19" s="104">
        <v>39</v>
      </c>
    </row>
    <row r="20" spans="1:18" ht="13.5" customHeight="1" x14ac:dyDescent="0.15">
      <c r="A20" s="263"/>
      <c r="B20" s="56"/>
      <c r="C20" s="218"/>
      <c r="D20" s="190"/>
      <c r="E20" s="219">
        <v>56.797583081570998</v>
      </c>
      <c r="F20" s="220">
        <v>39.274924471299094</v>
      </c>
      <c r="G20" s="220">
        <v>66.868076535750248</v>
      </c>
      <c r="H20" s="220">
        <v>49.64753272910373</v>
      </c>
      <c r="I20" s="220">
        <v>48.942598187311177</v>
      </c>
      <c r="J20" s="220">
        <v>46.82779456193353</v>
      </c>
      <c r="K20" s="106">
        <v>32.628398791540789</v>
      </c>
      <c r="L20" s="106">
        <v>33.23262839879154</v>
      </c>
      <c r="M20" s="106">
        <v>52.265861027190333</v>
      </c>
      <c r="N20" s="220">
        <v>42.598187311178251</v>
      </c>
      <c r="O20" s="106">
        <v>47.230614300100704</v>
      </c>
      <c r="P20" s="106">
        <v>2.3162134944612287</v>
      </c>
      <c r="Q20" s="106">
        <v>3.2225579053373616</v>
      </c>
      <c r="R20" s="107">
        <v>3.9274924471299091</v>
      </c>
    </row>
    <row r="21" spans="1:18" s="57" customFormat="1" ht="13.5" customHeight="1" x14ac:dyDescent="0.15">
      <c r="A21" s="263"/>
      <c r="B21" s="149" t="s">
        <v>2</v>
      </c>
      <c r="C21" s="229"/>
      <c r="D21" s="206">
        <v>1427</v>
      </c>
      <c r="E21" s="230">
        <v>804</v>
      </c>
      <c r="F21" s="231">
        <v>725</v>
      </c>
      <c r="G21" s="231">
        <v>1094</v>
      </c>
      <c r="H21" s="231">
        <v>903</v>
      </c>
      <c r="I21" s="231">
        <v>659</v>
      </c>
      <c r="J21" s="231">
        <v>628</v>
      </c>
      <c r="K21" s="109">
        <v>543</v>
      </c>
      <c r="L21" s="109">
        <v>496</v>
      </c>
      <c r="M21" s="109">
        <v>867</v>
      </c>
      <c r="N21" s="231">
        <v>630</v>
      </c>
      <c r="O21" s="109">
        <v>717</v>
      </c>
      <c r="P21" s="109">
        <v>37</v>
      </c>
      <c r="Q21" s="109">
        <v>25</v>
      </c>
      <c r="R21" s="110">
        <v>50</v>
      </c>
    </row>
    <row r="22" spans="1:18" ht="13.5" customHeight="1" x14ac:dyDescent="0.15">
      <c r="A22" s="263"/>
      <c r="B22" s="148"/>
      <c r="C22" s="17"/>
      <c r="D22" s="194"/>
      <c r="E22" s="105">
        <v>56.341976173791174</v>
      </c>
      <c r="F22" s="106">
        <v>50.805886475122634</v>
      </c>
      <c r="G22" s="106">
        <v>76.664330763840226</v>
      </c>
      <c r="H22" s="106">
        <v>63.279607568325162</v>
      </c>
      <c r="I22" s="106">
        <v>46.180798878766645</v>
      </c>
      <c r="J22" s="106">
        <v>44.008409250175191</v>
      </c>
      <c r="K22" s="106">
        <v>38.051857042747024</v>
      </c>
      <c r="L22" s="106">
        <v>34.758234057463213</v>
      </c>
      <c r="M22" s="106">
        <v>60.756832515767343</v>
      </c>
      <c r="N22" s="106">
        <v>44.148563419761736</v>
      </c>
      <c r="O22" s="106">
        <v>50.245269796776462</v>
      </c>
      <c r="P22" s="106">
        <v>2.5928521373510862</v>
      </c>
      <c r="Q22" s="106">
        <v>1.7519271198318149</v>
      </c>
      <c r="R22" s="107">
        <v>3.5038542396636299</v>
      </c>
    </row>
    <row r="23" spans="1:18" s="57" customFormat="1" ht="13.5" customHeight="1" x14ac:dyDescent="0.15">
      <c r="A23" s="263"/>
      <c r="B23" s="56" t="s">
        <v>46</v>
      </c>
      <c r="D23" s="190">
        <v>35</v>
      </c>
      <c r="E23" s="108">
        <v>17</v>
      </c>
      <c r="F23" s="109">
        <v>17</v>
      </c>
      <c r="G23" s="109">
        <v>22</v>
      </c>
      <c r="H23" s="109">
        <v>17</v>
      </c>
      <c r="I23" s="109">
        <v>15</v>
      </c>
      <c r="J23" s="109">
        <v>13</v>
      </c>
      <c r="K23" s="109">
        <v>10</v>
      </c>
      <c r="L23" s="109">
        <v>11</v>
      </c>
      <c r="M23" s="109">
        <v>19</v>
      </c>
      <c r="N23" s="109">
        <v>9</v>
      </c>
      <c r="O23" s="109">
        <v>17</v>
      </c>
      <c r="P23" s="109">
        <v>1</v>
      </c>
      <c r="Q23" s="109">
        <v>1</v>
      </c>
      <c r="R23" s="110">
        <v>4</v>
      </c>
    </row>
    <row r="24" spans="1:18" ht="13.5" customHeight="1" thickBot="1" x14ac:dyDescent="0.2">
      <c r="A24" s="264"/>
      <c r="B24" s="150"/>
      <c r="C24" s="18"/>
      <c r="D24" s="195"/>
      <c r="E24" s="111">
        <v>48.571428571428569</v>
      </c>
      <c r="F24" s="112">
        <v>48.571428571428569</v>
      </c>
      <c r="G24" s="112">
        <v>62.857142857142854</v>
      </c>
      <c r="H24" s="112">
        <v>48.571428571428569</v>
      </c>
      <c r="I24" s="112">
        <v>42.857142857142854</v>
      </c>
      <c r="J24" s="112">
        <v>37.142857142857146</v>
      </c>
      <c r="K24" s="112">
        <v>28.571428571428569</v>
      </c>
      <c r="L24" s="112">
        <v>31.428571428571427</v>
      </c>
      <c r="M24" s="112">
        <v>54.285714285714285</v>
      </c>
      <c r="N24" s="112">
        <v>25.714285714285712</v>
      </c>
      <c r="O24" s="112">
        <v>48.571428571428569</v>
      </c>
      <c r="P24" s="112">
        <v>2.8571428571428572</v>
      </c>
      <c r="Q24" s="112">
        <v>2.8571428571428572</v>
      </c>
      <c r="R24" s="113">
        <v>11.428571428571429</v>
      </c>
    </row>
    <row r="25" spans="1:18" s="57" customFormat="1" ht="13.5" customHeight="1" x14ac:dyDescent="0.15">
      <c r="A25" s="265" t="s">
        <v>44</v>
      </c>
      <c r="B25" s="55" t="s">
        <v>3</v>
      </c>
      <c r="C25" s="60"/>
      <c r="D25" s="196">
        <v>119</v>
      </c>
      <c r="E25" s="102">
        <v>74</v>
      </c>
      <c r="F25" s="103">
        <v>31</v>
      </c>
      <c r="G25" s="103">
        <v>72</v>
      </c>
      <c r="H25" s="103">
        <v>56</v>
      </c>
      <c r="I25" s="103">
        <v>50</v>
      </c>
      <c r="J25" s="103">
        <v>56</v>
      </c>
      <c r="K25" s="103">
        <v>9</v>
      </c>
      <c r="L25" s="103">
        <v>8</v>
      </c>
      <c r="M25" s="103">
        <v>51</v>
      </c>
      <c r="N25" s="103">
        <v>59</v>
      </c>
      <c r="O25" s="103">
        <v>60</v>
      </c>
      <c r="P25" s="103">
        <v>5</v>
      </c>
      <c r="Q25" s="103">
        <v>3</v>
      </c>
      <c r="R25" s="104">
        <v>0</v>
      </c>
    </row>
    <row r="26" spans="1:18" ht="13.5" customHeight="1" x14ac:dyDescent="0.15">
      <c r="A26" s="263"/>
      <c r="B26" s="56"/>
      <c r="D26" s="191"/>
      <c r="E26" s="219">
        <v>62.184873949579831</v>
      </c>
      <c r="F26" s="220">
        <v>26.05042016806723</v>
      </c>
      <c r="G26" s="220">
        <v>60.504201680672267</v>
      </c>
      <c r="H26" s="220">
        <v>47.058823529411761</v>
      </c>
      <c r="I26" s="220">
        <v>42.016806722689076</v>
      </c>
      <c r="J26" s="220">
        <v>47.058823529411761</v>
      </c>
      <c r="K26" s="106">
        <v>7.5630252100840334</v>
      </c>
      <c r="L26" s="106">
        <v>6.7226890756302522</v>
      </c>
      <c r="M26" s="106">
        <v>42.857142857142854</v>
      </c>
      <c r="N26" s="220">
        <v>49.579831932773111</v>
      </c>
      <c r="O26" s="106">
        <v>50.420168067226889</v>
      </c>
      <c r="P26" s="106">
        <v>4.2016806722689077</v>
      </c>
      <c r="Q26" s="106">
        <v>2.5210084033613445</v>
      </c>
      <c r="R26" s="107">
        <v>0</v>
      </c>
    </row>
    <row r="27" spans="1:18" s="57" customFormat="1" ht="13.5" customHeight="1" x14ac:dyDescent="0.15">
      <c r="A27" s="263"/>
      <c r="B27" s="149" t="s">
        <v>4</v>
      </c>
      <c r="C27" s="229"/>
      <c r="D27" s="207">
        <v>208</v>
      </c>
      <c r="E27" s="230">
        <v>133</v>
      </c>
      <c r="F27" s="231">
        <v>70</v>
      </c>
      <c r="G27" s="231">
        <v>148</v>
      </c>
      <c r="H27" s="231">
        <v>123</v>
      </c>
      <c r="I27" s="231">
        <v>76</v>
      </c>
      <c r="J27" s="231">
        <v>91</v>
      </c>
      <c r="K27" s="109">
        <v>37</v>
      </c>
      <c r="L27" s="109">
        <v>22</v>
      </c>
      <c r="M27" s="109">
        <v>126</v>
      </c>
      <c r="N27" s="231">
        <v>102</v>
      </c>
      <c r="O27" s="109">
        <v>101</v>
      </c>
      <c r="P27" s="109">
        <v>4</v>
      </c>
      <c r="Q27" s="109">
        <v>8</v>
      </c>
      <c r="R27" s="110">
        <v>2</v>
      </c>
    </row>
    <row r="28" spans="1:18" ht="13.5" customHeight="1" x14ac:dyDescent="0.15">
      <c r="A28" s="263"/>
      <c r="B28" s="56"/>
      <c r="D28" s="191"/>
      <c r="E28" s="219">
        <v>63.942307692307686</v>
      </c>
      <c r="F28" s="220">
        <v>33.653846153846153</v>
      </c>
      <c r="G28" s="220">
        <v>71.15384615384616</v>
      </c>
      <c r="H28" s="220">
        <v>59.134615384615387</v>
      </c>
      <c r="I28" s="220">
        <v>36.538461538461533</v>
      </c>
      <c r="J28" s="220">
        <v>43.75</v>
      </c>
      <c r="K28" s="106">
        <v>17.78846153846154</v>
      </c>
      <c r="L28" s="106">
        <v>10.576923076923077</v>
      </c>
      <c r="M28" s="106">
        <v>60.576923076923073</v>
      </c>
      <c r="N28" s="220">
        <v>49.038461538461533</v>
      </c>
      <c r="O28" s="106">
        <v>48.557692307692307</v>
      </c>
      <c r="P28" s="106">
        <v>1.9230769230769231</v>
      </c>
      <c r="Q28" s="106">
        <v>3.8461538461538463</v>
      </c>
      <c r="R28" s="107">
        <v>0.96153846153846156</v>
      </c>
    </row>
    <row r="29" spans="1:18" s="57" customFormat="1" ht="13.5" customHeight="1" x14ac:dyDescent="0.15">
      <c r="A29" s="263"/>
      <c r="B29" s="149" t="s">
        <v>5</v>
      </c>
      <c r="C29" s="229"/>
      <c r="D29" s="207">
        <v>358</v>
      </c>
      <c r="E29" s="230">
        <v>205</v>
      </c>
      <c r="F29" s="231">
        <v>131</v>
      </c>
      <c r="G29" s="231">
        <v>269</v>
      </c>
      <c r="H29" s="231">
        <v>198</v>
      </c>
      <c r="I29" s="231">
        <v>146</v>
      </c>
      <c r="J29" s="231">
        <v>149</v>
      </c>
      <c r="K29" s="109">
        <v>143</v>
      </c>
      <c r="L29" s="109">
        <v>110</v>
      </c>
      <c r="M29" s="109">
        <v>203</v>
      </c>
      <c r="N29" s="231">
        <v>148</v>
      </c>
      <c r="O29" s="109">
        <v>167</v>
      </c>
      <c r="P29" s="109">
        <v>8</v>
      </c>
      <c r="Q29" s="109">
        <v>7</v>
      </c>
      <c r="R29" s="110">
        <v>2</v>
      </c>
    </row>
    <row r="30" spans="1:18" ht="13.5" customHeight="1" x14ac:dyDescent="0.15">
      <c r="A30" s="263"/>
      <c r="B30" s="148"/>
      <c r="C30" s="17"/>
      <c r="D30" s="197"/>
      <c r="E30" s="105">
        <v>57.262569832402235</v>
      </c>
      <c r="F30" s="106">
        <v>36.592178770949715</v>
      </c>
      <c r="G30" s="106">
        <v>75.139664804469277</v>
      </c>
      <c r="H30" s="106">
        <v>55.307262569832403</v>
      </c>
      <c r="I30" s="106">
        <v>40.782122905027933</v>
      </c>
      <c r="J30" s="106">
        <v>41.620111731843572</v>
      </c>
      <c r="K30" s="106">
        <v>39.944134078212286</v>
      </c>
      <c r="L30" s="106">
        <v>30.726256983240223</v>
      </c>
      <c r="M30" s="106">
        <v>56.703910614525142</v>
      </c>
      <c r="N30" s="106">
        <v>41.340782122905026</v>
      </c>
      <c r="O30" s="106">
        <v>46.648044692737429</v>
      </c>
      <c r="P30" s="106">
        <v>2.2346368715083798</v>
      </c>
      <c r="Q30" s="106">
        <v>1.9553072625698324</v>
      </c>
      <c r="R30" s="107">
        <v>0.55865921787709494</v>
      </c>
    </row>
    <row r="31" spans="1:18" s="57" customFormat="1" ht="13.5" customHeight="1" x14ac:dyDescent="0.15">
      <c r="A31" s="263"/>
      <c r="B31" s="149" t="s">
        <v>6</v>
      </c>
      <c r="C31" s="229"/>
      <c r="D31" s="207">
        <v>457</v>
      </c>
      <c r="E31" s="230">
        <v>239</v>
      </c>
      <c r="F31" s="231">
        <v>173</v>
      </c>
      <c r="G31" s="231">
        <v>325</v>
      </c>
      <c r="H31" s="231">
        <v>255</v>
      </c>
      <c r="I31" s="231">
        <v>196</v>
      </c>
      <c r="J31" s="231">
        <v>180</v>
      </c>
      <c r="K31" s="109">
        <v>183</v>
      </c>
      <c r="L31" s="109">
        <v>163</v>
      </c>
      <c r="M31" s="109">
        <v>263</v>
      </c>
      <c r="N31" s="231">
        <v>197</v>
      </c>
      <c r="O31" s="109">
        <v>203</v>
      </c>
      <c r="P31" s="109">
        <v>18</v>
      </c>
      <c r="Q31" s="109">
        <v>19</v>
      </c>
      <c r="R31" s="110">
        <v>7</v>
      </c>
    </row>
    <row r="32" spans="1:18" ht="13.5" customHeight="1" x14ac:dyDescent="0.15">
      <c r="A32" s="263"/>
      <c r="B32" s="148"/>
      <c r="C32" s="17"/>
      <c r="D32" s="197"/>
      <c r="E32" s="105">
        <v>52.297592997811812</v>
      </c>
      <c r="F32" s="106">
        <v>37.855579868708972</v>
      </c>
      <c r="G32" s="106">
        <v>71.115973741794321</v>
      </c>
      <c r="H32" s="106">
        <v>55.798687089715536</v>
      </c>
      <c r="I32" s="106">
        <v>42.888402625820568</v>
      </c>
      <c r="J32" s="106">
        <v>39.387308533916851</v>
      </c>
      <c r="K32" s="106">
        <v>40.043763676148799</v>
      </c>
      <c r="L32" s="106">
        <v>35.667396061269145</v>
      </c>
      <c r="M32" s="106">
        <v>57.54923413566739</v>
      </c>
      <c r="N32" s="106">
        <v>43.107221006564551</v>
      </c>
      <c r="O32" s="106">
        <v>44.420131291028447</v>
      </c>
      <c r="P32" s="106">
        <v>3.9387308533916849</v>
      </c>
      <c r="Q32" s="106">
        <v>4.1575492341356668</v>
      </c>
      <c r="R32" s="107">
        <v>1.5317286652078774</v>
      </c>
    </row>
    <row r="33" spans="1:18" s="57" customFormat="1" ht="13.5" customHeight="1" x14ac:dyDescent="0.15">
      <c r="A33" s="263"/>
      <c r="B33" s="149" t="s">
        <v>7</v>
      </c>
      <c r="C33" s="229"/>
      <c r="D33" s="207">
        <v>531</v>
      </c>
      <c r="E33" s="230">
        <v>302</v>
      </c>
      <c r="F33" s="231">
        <v>262</v>
      </c>
      <c r="G33" s="231">
        <v>389</v>
      </c>
      <c r="H33" s="231">
        <v>303</v>
      </c>
      <c r="I33" s="231">
        <v>255</v>
      </c>
      <c r="J33" s="231">
        <v>247</v>
      </c>
      <c r="K33" s="109">
        <v>210</v>
      </c>
      <c r="L33" s="109">
        <v>218</v>
      </c>
      <c r="M33" s="109">
        <v>312</v>
      </c>
      <c r="N33" s="231">
        <v>240</v>
      </c>
      <c r="O33" s="109">
        <v>257</v>
      </c>
      <c r="P33" s="109">
        <v>11</v>
      </c>
      <c r="Q33" s="109">
        <v>12</v>
      </c>
      <c r="R33" s="110">
        <v>18</v>
      </c>
    </row>
    <row r="34" spans="1:18" ht="13.5" customHeight="1" x14ac:dyDescent="0.15">
      <c r="A34" s="263"/>
      <c r="B34" s="148"/>
      <c r="C34" s="17"/>
      <c r="D34" s="197"/>
      <c r="E34" s="105">
        <v>56.873822975517896</v>
      </c>
      <c r="F34" s="106">
        <v>49.34086629001883</v>
      </c>
      <c r="G34" s="106">
        <v>73.258003766478339</v>
      </c>
      <c r="H34" s="106">
        <v>57.062146892655363</v>
      </c>
      <c r="I34" s="106">
        <v>48.022598870056498</v>
      </c>
      <c r="J34" s="106">
        <v>46.516007532956685</v>
      </c>
      <c r="K34" s="106">
        <v>39.548022598870055</v>
      </c>
      <c r="L34" s="106">
        <v>41.054613935969869</v>
      </c>
      <c r="M34" s="106">
        <v>58.757062146892657</v>
      </c>
      <c r="N34" s="106">
        <v>45.197740112994353</v>
      </c>
      <c r="O34" s="106">
        <v>48.399246704331453</v>
      </c>
      <c r="P34" s="106">
        <v>2.0715630885122414</v>
      </c>
      <c r="Q34" s="106">
        <v>2.2598870056497176</v>
      </c>
      <c r="R34" s="107">
        <v>3.3898305084745761</v>
      </c>
    </row>
    <row r="35" spans="1:18" s="57" customFormat="1" ht="13.5" customHeight="1" x14ac:dyDescent="0.15">
      <c r="A35" s="263"/>
      <c r="B35" s="149" t="s">
        <v>45</v>
      </c>
      <c r="C35" s="229"/>
      <c r="D35" s="207">
        <v>750</v>
      </c>
      <c r="E35" s="230">
        <v>415</v>
      </c>
      <c r="F35" s="231">
        <v>448</v>
      </c>
      <c r="G35" s="231">
        <v>556</v>
      </c>
      <c r="H35" s="231">
        <v>462</v>
      </c>
      <c r="I35" s="231">
        <v>423</v>
      </c>
      <c r="J35" s="231">
        <v>372</v>
      </c>
      <c r="K35" s="109">
        <v>285</v>
      </c>
      <c r="L35" s="109">
        <v>307</v>
      </c>
      <c r="M35" s="109">
        <v>433</v>
      </c>
      <c r="N35" s="231">
        <v>308</v>
      </c>
      <c r="O35" s="109">
        <v>399</v>
      </c>
      <c r="P35" s="109">
        <v>15</v>
      </c>
      <c r="Q35" s="109">
        <v>8</v>
      </c>
      <c r="R35" s="110">
        <v>60</v>
      </c>
    </row>
    <row r="36" spans="1:18" ht="13.5" customHeight="1" x14ac:dyDescent="0.15">
      <c r="A36" s="263"/>
      <c r="B36" s="148"/>
      <c r="C36" s="17"/>
      <c r="D36" s="197"/>
      <c r="E36" s="105">
        <v>55.333333333333336</v>
      </c>
      <c r="F36" s="106">
        <v>59.733333333333341</v>
      </c>
      <c r="G36" s="106">
        <v>74.133333333333326</v>
      </c>
      <c r="H36" s="106">
        <v>61.6</v>
      </c>
      <c r="I36" s="106">
        <v>56.399999999999991</v>
      </c>
      <c r="J36" s="106">
        <v>49.6</v>
      </c>
      <c r="K36" s="106">
        <v>38</v>
      </c>
      <c r="L36" s="106">
        <v>40.93333333333333</v>
      </c>
      <c r="M36" s="106">
        <v>57.733333333333334</v>
      </c>
      <c r="N36" s="106">
        <v>41.06666666666667</v>
      </c>
      <c r="O36" s="106">
        <v>53.2</v>
      </c>
      <c r="P36" s="106">
        <v>2</v>
      </c>
      <c r="Q36" s="106">
        <v>1.0666666666666667</v>
      </c>
      <c r="R36" s="107">
        <v>8</v>
      </c>
    </row>
    <row r="37" spans="1:18" s="57" customFormat="1" ht="13.5" customHeight="1" x14ac:dyDescent="0.15">
      <c r="A37" s="263"/>
      <c r="B37" s="56" t="s">
        <v>46</v>
      </c>
      <c r="D37" s="191">
        <v>32</v>
      </c>
      <c r="E37" s="108">
        <v>17</v>
      </c>
      <c r="F37" s="109">
        <v>17</v>
      </c>
      <c r="G37" s="109">
        <v>21</v>
      </c>
      <c r="H37" s="109">
        <v>16</v>
      </c>
      <c r="I37" s="109">
        <v>14</v>
      </c>
      <c r="J37" s="109">
        <v>11</v>
      </c>
      <c r="K37" s="109">
        <v>10</v>
      </c>
      <c r="L37" s="109">
        <v>9</v>
      </c>
      <c r="M37" s="109">
        <v>17</v>
      </c>
      <c r="N37" s="109">
        <v>8</v>
      </c>
      <c r="O37" s="109">
        <v>16</v>
      </c>
      <c r="P37" s="109">
        <v>0</v>
      </c>
      <c r="Q37" s="109">
        <v>1</v>
      </c>
      <c r="R37" s="110">
        <v>4</v>
      </c>
    </row>
    <row r="38" spans="1:18" ht="13.5" customHeight="1" thickBot="1" x14ac:dyDescent="0.2">
      <c r="A38" s="263"/>
      <c r="B38" s="56"/>
      <c r="D38" s="192"/>
      <c r="E38" s="111">
        <v>53.125</v>
      </c>
      <c r="F38" s="112">
        <v>53.125</v>
      </c>
      <c r="G38" s="112">
        <v>65.625</v>
      </c>
      <c r="H38" s="112">
        <v>50</v>
      </c>
      <c r="I38" s="112">
        <v>43.75</v>
      </c>
      <c r="J38" s="112">
        <v>34.375</v>
      </c>
      <c r="K38" s="112">
        <v>31.25</v>
      </c>
      <c r="L38" s="112">
        <v>28.125</v>
      </c>
      <c r="M38" s="112">
        <v>53.125</v>
      </c>
      <c r="N38" s="112">
        <v>25</v>
      </c>
      <c r="O38" s="112">
        <v>50</v>
      </c>
      <c r="P38" s="112">
        <v>0</v>
      </c>
      <c r="Q38" s="112">
        <v>3.125</v>
      </c>
      <c r="R38" s="113">
        <v>12.5</v>
      </c>
    </row>
    <row r="39" spans="1:18" s="57" customFormat="1" ht="13.5" customHeight="1" x14ac:dyDescent="0.15">
      <c r="A39" s="265" t="s">
        <v>47</v>
      </c>
      <c r="B39" s="55" t="s">
        <v>49</v>
      </c>
      <c r="C39" s="217"/>
      <c r="D39" s="190">
        <v>365</v>
      </c>
      <c r="E39" s="108">
        <v>209</v>
      </c>
      <c r="F39" s="109">
        <v>111</v>
      </c>
      <c r="G39" s="109">
        <v>232</v>
      </c>
      <c r="H39" s="109">
        <v>175</v>
      </c>
      <c r="I39" s="109">
        <v>147</v>
      </c>
      <c r="J39" s="109">
        <v>152</v>
      </c>
      <c r="K39" s="109">
        <v>67</v>
      </c>
      <c r="L39" s="109">
        <v>64</v>
      </c>
      <c r="M39" s="109">
        <v>196</v>
      </c>
      <c r="N39" s="109">
        <v>161</v>
      </c>
      <c r="O39" s="109">
        <v>172</v>
      </c>
      <c r="P39" s="109">
        <v>12</v>
      </c>
      <c r="Q39" s="109">
        <v>18</v>
      </c>
      <c r="R39" s="110">
        <v>6</v>
      </c>
    </row>
    <row r="40" spans="1:18" ht="13.5" customHeight="1" x14ac:dyDescent="0.15">
      <c r="A40" s="263"/>
      <c r="B40" s="56"/>
      <c r="C40" s="218"/>
      <c r="D40" s="190"/>
      <c r="E40" s="219">
        <v>57.260273972602739</v>
      </c>
      <c r="F40" s="220">
        <v>30.410958904109592</v>
      </c>
      <c r="G40" s="220">
        <v>63.561643835616444</v>
      </c>
      <c r="H40" s="220">
        <v>47.945205479452049</v>
      </c>
      <c r="I40" s="220">
        <v>40.273972602739725</v>
      </c>
      <c r="J40" s="220">
        <v>41.643835616438359</v>
      </c>
      <c r="K40" s="106">
        <v>18.356164383561644</v>
      </c>
      <c r="L40" s="106">
        <v>17.534246575342465</v>
      </c>
      <c r="M40" s="106">
        <v>53.698630136986303</v>
      </c>
      <c r="N40" s="220">
        <v>44.109589041095894</v>
      </c>
      <c r="O40" s="106">
        <v>47.12328767123288</v>
      </c>
      <c r="P40" s="106">
        <v>3.2876712328767121</v>
      </c>
      <c r="Q40" s="106">
        <v>4.9315068493150687</v>
      </c>
      <c r="R40" s="107">
        <v>1.6438356164383561</v>
      </c>
    </row>
    <row r="41" spans="1:18" s="57" customFormat="1" ht="13.5" customHeight="1" x14ac:dyDescent="0.15">
      <c r="A41" s="263"/>
      <c r="B41" s="149" t="s">
        <v>51</v>
      </c>
      <c r="C41" s="246"/>
      <c r="D41" s="206">
        <v>1728</v>
      </c>
      <c r="E41" s="230">
        <v>1007</v>
      </c>
      <c r="F41" s="231">
        <v>841</v>
      </c>
      <c r="G41" s="231">
        <v>1297</v>
      </c>
      <c r="H41" s="231">
        <v>1037</v>
      </c>
      <c r="I41" s="231">
        <v>838</v>
      </c>
      <c r="J41" s="231">
        <v>794</v>
      </c>
      <c r="K41" s="109">
        <v>686</v>
      </c>
      <c r="L41" s="109">
        <v>657</v>
      </c>
      <c r="M41" s="109">
        <v>1012</v>
      </c>
      <c r="N41" s="231">
        <v>773</v>
      </c>
      <c r="O41" s="109">
        <v>856</v>
      </c>
      <c r="P41" s="109">
        <v>43</v>
      </c>
      <c r="Q41" s="109">
        <v>30</v>
      </c>
      <c r="R41" s="110">
        <v>60</v>
      </c>
    </row>
    <row r="42" spans="1:18" ht="13.5" customHeight="1" x14ac:dyDescent="0.15">
      <c r="A42" s="263"/>
      <c r="B42" s="148"/>
      <c r="C42" s="243"/>
      <c r="D42" s="194"/>
      <c r="E42" s="105">
        <v>58.275462962962962</v>
      </c>
      <c r="F42" s="106">
        <v>48.668981481481481</v>
      </c>
      <c r="G42" s="106">
        <v>75.057870370370367</v>
      </c>
      <c r="H42" s="106">
        <v>60.011574074074069</v>
      </c>
      <c r="I42" s="106">
        <v>48.495370370370374</v>
      </c>
      <c r="J42" s="106">
        <v>45.949074074074076</v>
      </c>
      <c r="K42" s="106">
        <v>39.699074074074076</v>
      </c>
      <c r="L42" s="106">
        <v>38.020833333333329</v>
      </c>
      <c r="M42" s="106">
        <v>58.564814814814817</v>
      </c>
      <c r="N42" s="106">
        <v>44.733796296296298</v>
      </c>
      <c r="O42" s="106">
        <v>49.537037037037038</v>
      </c>
      <c r="P42" s="106">
        <v>2.488425925925926</v>
      </c>
      <c r="Q42" s="106">
        <v>1.7361111111111112</v>
      </c>
      <c r="R42" s="107">
        <v>3.4722222222222223</v>
      </c>
    </row>
    <row r="43" spans="1:18" s="57" customFormat="1" ht="13.5" customHeight="1" x14ac:dyDescent="0.15">
      <c r="A43" s="263"/>
      <c r="B43" s="149" t="s">
        <v>52</v>
      </c>
      <c r="C43" s="246"/>
      <c r="D43" s="206">
        <v>317</v>
      </c>
      <c r="E43" s="230">
        <v>147</v>
      </c>
      <c r="F43" s="231">
        <v>158</v>
      </c>
      <c r="G43" s="231">
        <v>223</v>
      </c>
      <c r="H43" s="231">
        <v>180</v>
      </c>
      <c r="I43" s="231">
        <v>155</v>
      </c>
      <c r="J43" s="231">
        <v>145</v>
      </c>
      <c r="K43" s="109">
        <v>112</v>
      </c>
      <c r="L43" s="109">
        <v>103</v>
      </c>
      <c r="M43" s="109">
        <v>174</v>
      </c>
      <c r="N43" s="231">
        <v>116</v>
      </c>
      <c r="O43" s="109">
        <v>152</v>
      </c>
      <c r="P43" s="109">
        <v>6</v>
      </c>
      <c r="Q43" s="109">
        <v>9</v>
      </c>
      <c r="R43" s="110">
        <v>21</v>
      </c>
    </row>
    <row r="44" spans="1:18" ht="13.5" customHeight="1" x14ac:dyDescent="0.15">
      <c r="A44" s="263"/>
      <c r="B44" s="148"/>
      <c r="C44" s="243"/>
      <c r="D44" s="194"/>
      <c r="E44" s="105">
        <v>46.372239747634069</v>
      </c>
      <c r="F44" s="106">
        <v>49.842271293375397</v>
      </c>
      <c r="G44" s="106">
        <v>70.347003154574125</v>
      </c>
      <c r="H44" s="106">
        <v>56.782334384858046</v>
      </c>
      <c r="I44" s="106">
        <v>48.895899053627758</v>
      </c>
      <c r="J44" s="106">
        <v>45.741324921135643</v>
      </c>
      <c r="K44" s="106">
        <v>35.331230283911673</v>
      </c>
      <c r="L44" s="106">
        <v>32.49211356466877</v>
      </c>
      <c r="M44" s="106">
        <v>54.889589905362776</v>
      </c>
      <c r="N44" s="106">
        <v>36.593059936908517</v>
      </c>
      <c r="O44" s="106">
        <v>47.949526813880126</v>
      </c>
      <c r="P44" s="106">
        <v>1.8927444794952681</v>
      </c>
      <c r="Q44" s="106">
        <v>2.8391167192429023</v>
      </c>
      <c r="R44" s="107">
        <v>6.624605678233439</v>
      </c>
    </row>
    <row r="45" spans="1:18" s="57" customFormat="1" ht="13.5" customHeight="1" x14ac:dyDescent="0.15">
      <c r="A45" s="263"/>
      <c r="B45" s="56" t="s">
        <v>72</v>
      </c>
      <c r="C45" s="244"/>
      <c r="D45" s="190">
        <v>45</v>
      </c>
      <c r="E45" s="108">
        <v>22</v>
      </c>
      <c r="F45" s="109">
        <v>22</v>
      </c>
      <c r="G45" s="109">
        <v>28</v>
      </c>
      <c r="H45" s="109">
        <v>21</v>
      </c>
      <c r="I45" s="109">
        <v>20</v>
      </c>
      <c r="J45" s="109">
        <v>15</v>
      </c>
      <c r="K45" s="109">
        <v>12</v>
      </c>
      <c r="L45" s="109">
        <v>13</v>
      </c>
      <c r="M45" s="109">
        <v>23</v>
      </c>
      <c r="N45" s="109">
        <v>12</v>
      </c>
      <c r="O45" s="109">
        <v>23</v>
      </c>
      <c r="P45" s="109">
        <v>0</v>
      </c>
      <c r="Q45" s="109">
        <v>1</v>
      </c>
      <c r="R45" s="110">
        <v>6</v>
      </c>
    </row>
    <row r="46" spans="1:18" ht="13.5" customHeight="1" thickBot="1" x14ac:dyDescent="0.2">
      <c r="A46" s="264"/>
      <c r="B46" s="150"/>
      <c r="C46" s="245"/>
      <c r="D46" s="195"/>
      <c r="E46" s="111">
        <v>48.888888888888886</v>
      </c>
      <c r="F46" s="112">
        <v>48.888888888888886</v>
      </c>
      <c r="G46" s="112">
        <v>62.222222222222221</v>
      </c>
      <c r="H46" s="112">
        <v>46.666666666666664</v>
      </c>
      <c r="I46" s="112">
        <v>44.444444444444443</v>
      </c>
      <c r="J46" s="112">
        <v>33.333333333333329</v>
      </c>
      <c r="K46" s="112">
        <v>26.666666666666668</v>
      </c>
      <c r="L46" s="112">
        <v>28.888888888888886</v>
      </c>
      <c r="M46" s="112">
        <v>51.111111111111107</v>
      </c>
      <c r="N46" s="112">
        <v>26.666666666666668</v>
      </c>
      <c r="O46" s="112">
        <v>51.111111111111107</v>
      </c>
      <c r="P46" s="112">
        <v>0</v>
      </c>
      <c r="Q46" s="112">
        <v>2.2222222222222223</v>
      </c>
      <c r="R46" s="113">
        <v>13.333333333333334</v>
      </c>
    </row>
    <row r="47" spans="1:18" s="57" customFormat="1" ht="13.5" customHeight="1" x14ac:dyDescent="0.15">
      <c r="A47" s="265" t="s">
        <v>224</v>
      </c>
      <c r="B47" s="55" t="s">
        <v>54</v>
      </c>
      <c r="C47" s="217"/>
      <c r="D47" s="190">
        <v>95</v>
      </c>
      <c r="E47" s="108">
        <v>56</v>
      </c>
      <c r="F47" s="109">
        <v>26</v>
      </c>
      <c r="G47" s="109">
        <v>58</v>
      </c>
      <c r="H47" s="109">
        <v>41</v>
      </c>
      <c r="I47" s="109">
        <v>42</v>
      </c>
      <c r="J47" s="109">
        <v>42</v>
      </c>
      <c r="K47" s="109">
        <v>4</v>
      </c>
      <c r="L47" s="109">
        <v>6</v>
      </c>
      <c r="M47" s="109">
        <v>42</v>
      </c>
      <c r="N47" s="109">
        <v>46</v>
      </c>
      <c r="O47" s="109">
        <v>49</v>
      </c>
      <c r="P47" s="109">
        <v>5</v>
      </c>
      <c r="Q47" s="109">
        <v>2</v>
      </c>
      <c r="R47" s="110">
        <v>0</v>
      </c>
    </row>
    <row r="48" spans="1:18" ht="13.5" customHeight="1" x14ac:dyDescent="0.15">
      <c r="A48" s="263"/>
      <c r="B48" s="56"/>
      <c r="C48" s="218"/>
      <c r="D48" s="190"/>
      <c r="E48" s="219">
        <v>58.947368421052623</v>
      </c>
      <c r="F48" s="220">
        <v>27.368421052631582</v>
      </c>
      <c r="G48" s="220">
        <v>61.05263157894737</v>
      </c>
      <c r="H48" s="220">
        <v>43.15789473684211</v>
      </c>
      <c r="I48" s="220">
        <v>44.210526315789473</v>
      </c>
      <c r="J48" s="220">
        <v>44.210526315789473</v>
      </c>
      <c r="K48" s="106">
        <v>4.2105263157894735</v>
      </c>
      <c r="L48" s="106">
        <v>6.3157894736842106</v>
      </c>
      <c r="M48" s="106">
        <v>44.210526315789473</v>
      </c>
      <c r="N48" s="220">
        <v>48.421052631578945</v>
      </c>
      <c r="O48" s="106">
        <v>51.578947368421055</v>
      </c>
      <c r="P48" s="106">
        <v>5.2631578947368416</v>
      </c>
      <c r="Q48" s="106">
        <v>2.1052631578947367</v>
      </c>
      <c r="R48" s="107">
        <v>0</v>
      </c>
    </row>
    <row r="49" spans="1:18" s="57" customFormat="1" ht="13.5" customHeight="1" x14ac:dyDescent="0.15">
      <c r="A49" s="263"/>
      <c r="B49" s="149" t="s">
        <v>393</v>
      </c>
      <c r="C49" s="246"/>
      <c r="D49" s="206">
        <v>332</v>
      </c>
      <c r="E49" s="230">
        <v>185</v>
      </c>
      <c r="F49" s="231">
        <v>113</v>
      </c>
      <c r="G49" s="231">
        <v>218</v>
      </c>
      <c r="H49" s="231">
        <v>171</v>
      </c>
      <c r="I49" s="231">
        <v>134</v>
      </c>
      <c r="J49" s="231">
        <v>130</v>
      </c>
      <c r="K49" s="109">
        <v>90</v>
      </c>
      <c r="L49" s="109">
        <v>80</v>
      </c>
      <c r="M49" s="109">
        <v>189</v>
      </c>
      <c r="N49" s="231">
        <v>146</v>
      </c>
      <c r="O49" s="109">
        <v>155</v>
      </c>
      <c r="P49" s="109">
        <v>9</v>
      </c>
      <c r="Q49" s="109">
        <v>17</v>
      </c>
      <c r="R49" s="110">
        <v>7</v>
      </c>
    </row>
    <row r="50" spans="1:18" ht="13.5" customHeight="1" x14ac:dyDescent="0.15">
      <c r="A50" s="263"/>
      <c r="B50" s="148"/>
      <c r="C50" s="243"/>
      <c r="D50" s="194"/>
      <c r="E50" s="105">
        <v>55.722891566265062</v>
      </c>
      <c r="F50" s="106">
        <v>34.036144578313255</v>
      </c>
      <c r="G50" s="106">
        <v>65.662650602409627</v>
      </c>
      <c r="H50" s="106">
        <v>51.506024096385538</v>
      </c>
      <c r="I50" s="106">
        <v>40.361445783132531</v>
      </c>
      <c r="J50" s="106">
        <v>39.156626506024097</v>
      </c>
      <c r="K50" s="106">
        <v>27.108433734939759</v>
      </c>
      <c r="L50" s="106">
        <v>24.096385542168676</v>
      </c>
      <c r="M50" s="106">
        <v>56.92771084337349</v>
      </c>
      <c r="N50" s="106">
        <v>43.975903614457827</v>
      </c>
      <c r="O50" s="106">
        <v>46.686746987951807</v>
      </c>
      <c r="P50" s="106">
        <v>2.7108433734939759</v>
      </c>
      <c r="Q50" s="106">
        <v>5.1204819277108431</v>
      </c>
      <c r="R50" s="107">
        <v>2.1084337349397591</v>
      </c>
    </row>
    <row r="51" spans="1:18" s="57" customFormat="1" ht="13.5" customHeight="1" x14ac:dyDescent="0.15">
      <c r="A51" s="263"/>
      <c r="B51" s="149" t="s">
        <v>56</v>
      </c>
      <c r="C51" s="246"/>
      <c r="D51" s="206">
        <v>216</v>
      </c>
      <c r="E51" s="230">
        <v>132</v>
      </c>
      <c r="F51" s="231">
        <v>90</v>
      </c>
      <c r="G51" s="231">
        <v>159</v>
      </c>
      <c r="H51" s="231">
        <v>134</v>
      </c>
      <c r="I51" s="231">
        <v>97</v>
      </c>
      <c r="J51" s="231">
        <v>104</v>
      </c>
      <c r="K51" s="109">
        <v>101</v>
      </c>
      <c r="L51" s="109">
        <v>81</v>
      </c>
      <c r="M51" s="109">
        <v>147</v>
      </c>
      <c r="N51" s="231">
        <v>104</v>
      </c>
      <c r="O51" s="109">
        <v>106</v>
      </c>
      <c r="P51" s="109">
        <v>6</v>
      </c>
      <c r="Q51" s="109">
        <v>6</v>
      </c>
      <c r="R51" s="110">
        <v>5</v>
      </c>
    </row>
    <row r="52" spans="1:18" ht="13.5" customHeight="1" x14ac:dyDescent="0.15">
      <c r="A52" s="263"/>
      <c r="B52" s="148"/>
      <c r="C52" s="243"/>
      <c r="D52" s="194"/>
      <c r="E52" s="105">
        <v>61.111111111111114</v>
      </c>
      <c r="F52" s="106">
        <v>41.666666666666671</v>
      </c>
      <c r="G52" s="106">
        <v>73.611111111111114</v>
      </c>
      <c r="H52" s="106">
        <v>62.037037037037038</v>
      </c>
      <c r="I52" s="106">
        <v>44.907407407407405</v>
      </c>
      <c r="J52" s="106">
        <v>48.148148148148145</v>
      </c>
      <c r="K52" s="106">
        <v>46.75925925925926</v>
      </c>
      <c r="L52" s="106">
        <v>37.5</v>
      </c>
      <c r="M52" s="106">
        <v>68.055555555555557</v>
      </c>
      <c r="N52" s="106">
        <v>48.148148148148145</v>
      </c>
      <c r="O52" s="106">
        <v>49.074074074074076</v>
      </c>
      <c r="P52" s="106">
        <v>2.7777777777777777</v>
      </c>
      <c r="Q52" s="106">
        <v>2.7777777777777777</v>
      </c>
      <c r="R52" s="107">
        <v>2.3148148148148149</v>
      </c>
    </row>
    <row r="53" spans="1:18" s="57" customFormat="1" ht="13.5" customHeight="1" x14ac:dyDescent="0.15">
      <c r="A53" s="263"/>
      <c r="B53" s="149" t="s">
        <v>58</v>
      </c>
      <c r="C53" s="246"/>
      <c r="D53" s="206">
        <v>177</v>
      </c>
      <c r="E53" s="230">
        <v>114</v>
      </c>
      <c r="F53" s="231">
        <v>70</v>
      </c>
      <c r="G53" s="231">
        <v>128</v>
      </c>
      <c r="H53" s="231">
        <v>103</v>
      </c>
      <c r="I53" s="231">
        <v>70</v>
      </c>
      <c r="J53" s="231">
        <v>85</v>
      </c>
      <c r="K53" s="109">
        <v>40</v>
      </c>
      <c r="L53" s="109">
        <v>29</v>
      </c>
      <c r="M53" s="109">
        <v>99</v>
      </c>
      <c r="N53" s="231">
        <v>85</v>
      </c>
      <c r="O53" s="109">
        <v>94</v>
      </c>
      <c r="P53" s="109">
        <v>3</v>
      </c>
      <c r="Q53" s="109">
        <v>5</v>
      </c>
      <c r="R53" s="110">
        <v>0</v>
      </c>
    </row>
    <row r="54" spans="1:18" ht="13.5" customHeight="1" x14ac:dyDescent="0.15">
      <c r="A54" s="263"/>
      <c r="B54" s="148"/>
      <c r="C54" s="243"/>
      <c r="D54" s="194"/>
      <c r="E54" s="105">
        <v>64.406779661016941</v>
      </c>
      <c r="F54" s="106">
        <v>39.548022598870055</v>
      </c>
      <c r="G54" s="106">
        <v>72.316384180790962</v>
      </c>
      <c r="H54" s="106">
        <v>58.192090395480221</v>
      </c>
      <c r="I54" s="106">
        <v>39.548022598870055</v>
      </c>
      <c r="J54" s="106">
        <v>48.022598870056498</v>
      </c>
      <c r="K54" s="106">
        <v>22.598870056497177</v>
      </c>
      <c r="L54" s="106">
        <v>16.38418079096045</v>
      </c>
      <c r="M54" s="106">
        <v>55.932203389830505</v>
      </c>
      <c r="N54" s="106">
        <v>48.022598870056498</v>
      </c>
      <c r="O54" s="106">
        <v>53.10734463276836</v>
      </c>
      <c r="P54" s="106">
        <v>1.6949152542372881</v>
      </c>
      <c r="Q54" s="106">
        <v>2.8248587570621471</v>
      </c>
      <c r="R54" s="107">
        <v>0</v>
      </c>
    </row>
    <row r="55" spans="1:18" s="57" customFormat="1" ht="13.5" customHeight="1" x14ac:dyDescent="0.15">
      <c r="A55" s="263"/>
      <c r="B55" s="149" t="s">
        <v>60</v>
      </c>
      <c r="C55" s="246"/>
      <c r="D55" s="206">
        <v>396</v>
      </c>
      <c r="E55" s="230">
        <v>214</v>
      </c>
      <c r="F55" s="231">
        <v>137</v>
      </c>
      <c r="G55" s="231">
        <v>288</v>
      </c>
      <c r="H55" s="231">
        <v>224</v>
      </c>
      <c r="I55" s="231">
        <v>164</v>
      </c>
      <c r="J55" s="231">
        <v>162</v>
      </c>
      <c r="K55" s="109">
        <v>153</v>
      </c>
      <c r="L55" s="109">
        <v>129</v>
      </c>
      <c r="M55" s="109">
        <v>214</v>
      </c>
      <c r="N55" s="231">
        <v>153</v>
      </c>
      <c r="O55" s="109">
        <v>184</v>
      </c>
      <c r="P55" s="109">
        <v>12</v>
      </c>
      <c r="Q55" s="109">
        <v>7</v>
      </c>
      <c r="R55" s="110">
        <v>8</v>
      </c>
    </row>
    <row r="56" spans="1:18" ht="13.5" customHeight="1" x14ac:dyDescent="0.15">
      <c r="A56" s="263"/>
      <c r="B56" s="148"/>
      <c r="C56" s="243"/>
      <c r="D56" s="194"/>
      <c r="E56" s="105">
        <v>54.040404040404042</v>
      </c>
      <c r="F56" s="106">
        <v>34.595959595959599</v>
      </c>
      <c r="G56" s="106">
        <v>72.727272727272734</v>
      </c>
      <c r="H56" s="106">
        <v>56.56565656565656</v>
      </c>
      <c r="I56" s="106">
        <v>41.414141414141412</v>
      </c>
      <c r="J56" s="106">
        <v>40.909090909090914</v>
      </c>
      <c r="K56" s="106">
        <v>38.636363636363633</v>
      </c>
      <c r="L56" s="106">
        <v>32.575757575757578</v>
      </c>
      <c r="M56" s="106">
        <v>54.040404040404042</v>
      </c>
      <c r="N56" s="106">
        <v>38.636363636363633</v>
      </c>
      <c r="O56" s="106">
        <v>46.464646464646464</v>
      </c>
      <c r="P56" s="106">
        <v>3.0303030303030303</v>
      </c>
      <c r="Q56" s="106">
        <v>1.7676767676767675</v>
      </c>
      <c r="R56" s="107">
        <v>2.0202020202020203</v>
      </c>
    </row>
    <row r="57" spans="1:18" s="57" customFormat="1" ht="13.5" customHeight="1" x14ac:dyDescent="0.15">
      <c r="A57" s="263"/>
      <c r="B57" s="149" t="s">
        <v>62</v>
      </c>
      <c r="C57" s="246"/>
      <c r="D57" s="206">
        <v>207</v>
      </c>
      <c r="E57" s="230">
        <v>107</v>
      </c>
      <c r="F57" s="231">
        <v>78</v>
      </c>
      <c r="G57" s="231">
        <v>148</v>
      </c>
      <c r="H57" s="231">
        <v>123</v>
      </c>
      <c r="I57" s="231">
        <v>100</v>
      </c>
      <c r="J57" s="231">
        <v>80</v>
      </c>
      <c r="K57" s="109">
        <v>87</v>
      </c>
      <c r="L57" s="109">
        <v>71</v>
      </c>
      <c r="M57" s="109">
        <v>94</v>
      </c>
      <c r="N57" s="231">
        <v>83</v>
      </c>
      <c r="O57" s="109">
        <v>83</v>
      </c>
      <c r="P57" s="109">
        <v>11</v>
      </c>
      <c r="Q57" s="109">
        <v>2</v>
      </c>
      <c r="R57" s="110">
        <v>7</v>
      </c>
    </row>
    <row r="58" spans="1:18" ht="13.5" customHeight="1" x14ac:dyDescent="0.15">
      <c r="A58" s="263"/>
      <c r="B58" s="148"/>
      <c r="C58" s="243"/>
      <c r="D58" s="194"/>
      <c r="E58" s="105">
        <v>51.690821256038646</v>
      </c>
      <c r="F58" s="106">
        <v>37.681159420289859</v>
      </c>
      <c r="G58" s="106">
        <v>71.497584541062793</v>
      </c>
      <c r="H58" s="106">
        <v>59.420289855072461</v>
      </c>
      <c r="I58" s="106">
        <v>48.309178743961354</v>
      </c>
      <c r="J58" s="106">
        <v>38.647342995169083</v>
      </c>
      <c r="K58" s="106">
        <v>42.028985507246375</v>
      </c>
      <c r="L58" s="106">
        <v>34.29951690821256</v>
      </c>
      <c r="M58" s="106">
        <v>45.410628019323674</v>
      </c>
      <c r="N58" s="106">
        <v>40.096618357487927</v>
      </c>
      <c r="O58" s="106">
        <v>40.096618357487927</v>
      </c>
      <c r="P58" s="106">
        <v>5.3140096618357484</v>
      </c>
      <c r="Q58" s="106">
        <v>0.96618357487922701</v>
      </c>
      <c r="R58" s="107">
        <v>3.3816425120772946</v>
      </c>
    </row>
    <row r="59" spans="1:18" s="57" customFormat="1" ht="13.5" customHeight="1" x14ac:dyDescent="0.15">
      <c r="A59" s="263"/>
      <c r="B59" s="149" t="s">
        <v>64</v>
      </c>
      <c r="C59" s="246"/>
      <c r="D59" s="206">
        <v>142</v>
      </c>
      <c r="E59" s="230">
        <v>61</v>
      </c>
      <c r="F59" s="231">
        <v>78</v>
      </c>
      <c r="G59" s="231">
        <v>105</v>
      </c>
      <c r="H59" s="231">
        <v>83</v>
      </c>
      <c r="I59" s="231">
        <v>78</v>
      </c>
      <c r="J59" s="231">
        <v>75</v>
      </c>
      <c r="K59" s="109">
        <v>51</v>
      </c>
      <c r="L59" s="109">
        <v>51</v>
      </c>
      <c r="M59" s="109">
        <v>78</v>
      </c>
      <c r="N59" s="231">
        <v>50</v>
      </c>
      <c r="O59" s="109">
        <v>70</v>
      </c>
      <c r="P59" s="109">
        <v>1</v>
      </c>
      <c r="Q59" s="109">
        <v>4</v>
      </c>
      <c r="R59" s="110">
        <v>9</v>
      </c>
    </row>
    <row r="60" spans="1:18" ht="13.5" customHeight="1" x14ac:dyDescent="0.15">
      <c r="A60" s="263"/>
      <c r="B60" s="148"/>
      <c r="C60" s="243"/>
      <c r="D60" s="194"/>
      <c r="E60" s="105">
        <v>42.95774647887324</v>
      </c>
      <c r="F60" s="106">
        <v>54.929577464788736</v>
      </c>
      <c r="G60" s="106">
        <v>73.943661971830991</v>
      </c>
      <c r="H60" s="106">
        <v>58.450704225352112</v>
      </c>
      <c r="I60" s="106">
        <v>54.929577464788736</v>
      </c>
      <c r="J60" s="106">
        <v>52.816901408450704</v>
      </c>
      <c r="K60" s="106">
        <v>35.91549295774648</v>
      </c>
      <c r="L60" s="106">
        <v>35.91549295774648</v>
      </c>
      <c r="M60" s="106">
        <v>54.929577464788736</v>
      </c>
      <c r="N60" s="106">
        <v>35.2112676056338</v>
      </c>
      <c r="O60" s="106">
        <v>49.295774647887328</v>
      </c>
      <c r="P60" s="106">
        <v>0.70422535211267612</v>
      </c>
      <c r="Q60" s="106">
        <v>2.8169014084507045</v>
      </c>
      <c r="R60" s="107">
        <v>6.3380281690140841</v>
      </c>
    </row>
    <row r="61" spans="1:18" s="57" customFormat="1" ht="13.5" customHeight="1" x14ac:dyDescent="0.15">
      <c r="A61" s="263"/>
      <c r="B61" s="149" t="s">
        <v>66</v>
      </c>
      <c r="C61" s="246"/>
      <c r="D61" s="206">
        <v>524</v>
      </c>
      <c r="E61" s="230">
        <v>304</v>
      </c>
      <c r="F61" s="231">
        <v>335</v>
      </c>
      <c r="G61" s="231">
        <v>407</v>
      </c>
      <c r="H61" s="231">
        <v>343</v>
      </c>
      <c r="I61" s="231">
        <v>319</v>
      </c>
      <c r="J61" s="231">
        <v>268</v>
      </c>
      <c r="K61" s="109">
        <v>228</v>
      </c>
      <c r="L61" s="109">
        <v>245</v>
      </c>
      <c r="M61" s="109">
        <v>319</v>
      </c>
      <c r="N61" s="231">
        <v>248</v>
      </c>
      <c r="O61" s="109">
        <v>296</v>
      </c>
      <c r="P61" s="109">
        <v>8</v>
      </c>
      <c r="Q61" s="109">
        <v>3</v>
      </c>
      <c r="R61" s="110">
        <v>32</v>
      </c>
    </row>
    <row r="62" spans="1:18" ht="13.5" customHeight="1" x14ac:dyDescent="0.15">
      <c r="A62" s="263"/>
      <c r="B62" s="148"/>
      <c r="C62" s="243"/>
      <c r="D62" s="194"/>
      <c r="E62" s="105">
        <v>58.015267175572518</v>
      </c>
      <c r="F62" s="106">
        <v>63.931297709923662</v>
      </c>
      <c r="G62" s="106">
        <v>77.671755725190835</v>
      </c>
      <c r="H62" s="106">
        <v>65.458015267175568</v>
      </c>
      <c r="I62" s="106">
        <v>60.877862595419849</v>
      </c>
      <c r="J62" s="106">
        <v>51.145038167938928</v>
      </c>
      <c r="K62" s="106">
        <v>43.511450381679388</v>
      </c>
      <c r="L62" s="106">
        <v>46.755725190839691</v>
      </c>
      <c r="M62" s="106">
        <v>60.877862595419849</v>
      </c>
      <c r="N62" s="106">
        <v>47.328244274809158</v>
      </c>
      <c r="O62" s="106">
        <v>56.488549618320619</v>
      </c>
      <c r="P62" s="106">
        <v>1.5267175572519083</v>
      </c>
      <c r="Q62" s="106">
        <v>0.5725190839694656</v>
      </c>
      <c r="R62" s="107">
        <v>6.1068702290076331</v>
      </c>
    </row>
    <row r="63" spans="1:18" s="57" customFormat="1" ht="13.5" customHeight="1" x14ac:dyDescent="0.15">
      <c r="A63" s="263"/>
      <c r="B63" s="56" t="s">
        <v>67</v>
      </c>
      <c r="C63" s="244"/>
      <c r="D63" s="190">
        <v>543</v>
      </c>
      <c r="E63" s="108">
        <v>309</v>
      </c>
      <c r="F63" s="109">
        <v>267</v>
      </c>
      <c r="G63" s="109">
        <v>393</v>
      </c>
      <c r="H63" s="109">
        <v>296</v>
      </c>
      <c r="I63" s="109">
        <v>241</v>
      </c>
      <c r="J63" s="109">
        <v>233</v>
      </c>
      <c r="K63" s="109">
        <v>193</v>
      </c>
      <c r="L63" s="109">
        <v>205</v>
      </c>
      <c r="M63" s="109">
        <v>307</v>
      </c>
      <c r="N63" s="109">
        <v>220</v>
      </c>
      <c r="O63" s="109">
        <v>250</v>
      </c>
      <c r="P63" s="109">
        <v>12</v>
      </c>
      <c r="Q63" s="109">
        <v>15</v>
      </c>
      <c r="R63" s="110">
        <v>29</v>
      </c>
    </row>
    <row r="64" spans="1:18" ht="13.5" customHeight="1" thickBot="1" x14ac:dyDescent="0.2">
      <c r="A64" s="264"/>
      <c r="B64" s="150"/>
      <c r="C64" s="245"/>
      <c r="D64" s="195"/>
      <c r="E64" s="111">
        <v>56.906077348066297</v>
      </c>
      <c r="F64" s="112">
        <v>49.171270718232044</v>
      </c>
      <c r="G64" s="112">
        <v>72.375690607734811</v>
      </c>
      <c r="H64" s="112">
        <v>54.511970534069988</v>
      </c>
      <c r="I64" s="112">
        <v>44.383057090239411</v>
      </c>
      <c r="J64" s="112">
        <v>42.909760589318601</v>
      </c>
      <c r="K64" s="112">
        <v>35.543278084714544</v>
      </c>
      <c r="L64" s="112">
        <v>37.753222836095759</v>
      </c>
      <c r="M64" s="112">
        <v>56.537753222836095</v>
      </c>
      <c r="N64" s="112">
        <v>40.515653775322285</v>
      </c>
      <c r="O64" s="112">
        <v>46.040515653775323</v>
      </c>
      <c r="P64" s="112">
        <v>2.2099447513812152</v>
      </c>
      <c r="Q64" s="112">
        <v>2.7624309392265194</v>
      </c>
      <c r="R64" s="113">
        <v>5.3406998158379375</v>
      </c>
    </row>
    <row r="65" spans="1:18" s="57" customFormat="1" ht="13.5" customHeight="1" x14ac:dyDescent="0.15">
      <c r="A65" s="269" t="s">
        <v>73</v>
      </c>
      <c r="B65" s="55" t="s">
        <v>68</v>
      </c>
      <c r="C65" s="217"/>
      <c r="D65" s="190">
        <v>1316</v>
      </c>
      <c r="E65" s="108">
        <v>711</v>
      </c>
      <c r="F65" s="109">
        <v>554</v>
      </c>
      <c r="G65" s="109">
        <v>934</v>
      </c>
      <c r="H65" s="109">
        <v>716</v>
      </c>
      <c r="I65" s="109">
        <v>576</v>
      </c>
      <c r="J65" s="109">
        <v>563</v>
      </c>
      <c r="K65" s="109">
        <v>464</v>
      </c>
      <c r="L65" s="109">
        <v>426</v>
      </c>
      <c r="M65" s="109">
        <v>715</v>
      </c>
      <c r="N65" s="109">
        <v>552</v>
      </c>
      <c r="O65" s="109">
        <v>628</v>
      </c>
      <c r="P65" s="109">
        <v>30</v>
      </c>
      <c r="Q65" s="109">
        <v>39</v>
      </c>
      <c r="R65" s="110">
        <v>52</v>
      </c>
    </row>
    <row r="66" spans="1:18" ht="13.5" customHeight="1" x14ac:dyDescent="0.15">
      <c r="A66" s="263"/>
      <c r="B66" s="9" t="s">
        <v>69</v>
      </c>
      <c r="C66" s="243"/>
      <c r="D66" s="194"/>
      <c r="E66" s="105">
        <v>54.027355623100306</v>
      </c>
      <c r="F66" s="106">
        <v>42.097264437689965</v>
      </c>
      <c r="G66" s="106">
        <v>70.972644376899694</v>
      </c>
      <c r="H66" s="106">
        <v>54.40729483282675</v>
      </c>
      <c r="I66" s="106">
        <v>43.768996960486319</v>
      </c>
      <c r="J66" s="106">
        <v>42.781155015197569</v>
      </c>
      <c r="K66" s="106">
        <v>35.258358662613979</v>
      </c>
      <c r="L66" s="106">
        <v>32.370820668693007</v>
      </c>
      <c r="M66" s="106">
        <v>54.331306990881458</v>
      </c>
      <c r="N66" s="106">
        <v>41.945288753799389</v>
      </c>
      <c r="O66" s="106">
        <v>47.720364741641333</v>
      </c>
      <c r="P66" s="106">
        <v>2.2796352583586628</v>
      </c>
      <c r="Q66" s="106">
        <v>2.9635258358662613</v>
      </c>
      <c r="R66" s="107">
        <v>3.9513677811550152</v>
      </c>
    </row>
    <row r="67" spans="1:18" s="57" customFormat="1" ht="13.5" customHeight="1" x14ac:dyDescent="0.15">
      <c r="A67" s="263"/>
      <c r="B67" s="56" t="s">
        <v>70</v>
      </c>
      <c r="C67" s="244"/>
      <c r="D67" s="190">
        <v>1077</v>
      </c>
      <c r="E67" s="108">
        <v>646</v>
      </c>
      <c r="F67" s="109">
        <v>546</v>
      </c>
      <c r="G67" s="109">
        <v>801</v>
      </c>
      <c r="H67" s="109">
        <v>667</v>
      </c>
      <c r="I67" s="109">
        <v>552</v>
      </c>
      <c r="J67" s="109">
        <v>516</v>
      </c>
      <c r="K67" s="109">
        <v>396</v>
      </c>
      <c r="L67" s="109">
        <v>396</v>
      </c>
      <c r="M67" s="109">
        <v>655</v>
      </c>
      <c r="N67" s="109">
        <v>492</v>
      </c>
      <c r="O67" s="109">
        <v>548</v>
      </c>
      <c r="P67" s="109">
        <v>29</v>
      </c>
      <c r="Q67" s="109">
        <v>18</v>
      </c>
      <c r="R67" s="110">
        <v>34</v>
      </c>
    </row>
    <row r="68" spans="1:18" ht="13.5" customHeight="1" x14ac:dyDescent="0.15">
      <c r="A68" s="263"/>
      <c r="B68" s="9" t="s">
        <v>71</v>
      </c>
      <c r="C68" s="243"/>
      <c r="D68" s="194"/>
      <c r="E68" s="105">
        <v>59.981429897864437</v>
      </c>
      <c r="F68" s="106">
        <v>50.696378830083567</v>
      </c>
      <c r="G68" s="106">
        <v>74.373259052924794</v>
      </c>
      <c r="H68" s="106">
        <v>61.931290622098423</v>
      </c>
      <c r="I68" s="106">
        <v>51.253481894150418</v>
      </c>
      <c r="J68" s="106">
        <v>47.910863509749305</v>
      </c>
      <c r="K68" s="106">
        <v>36.768802228412255</v>
      </c>
      <c r="L68" s="106">
        <v>36.768802228412255</v>
      </c>
      <c r="M68" s="106">
        <v>60.817084493964714</v>
      </c>
      <c r="N68" s="106">
        <v>45.682451253481894</v>
      </c>
      <c r="O68" s="106">
        <v>50.882079851439187</v>
      </c>
      <c r="P68" s="106">
        <v>2.6926648096564532</v>
      </c>
      <c r="Q68" s="106">
        <v>1.6713091922005572</v>
      </c>
      <c r="R68" s="107">
        <v>3.1569173630454963</v>
      </c>
    </row>
    <row r="69" spans="1:18" s="57" customFormat="1" ht="13.5" customHeight="1" x14ac:dyDescent="0.15">
      <c r="A69" s="263"/>
      <c r="B69" s="56" t="s">
        <v>72</v>
      </c>
      <c r="C69" s="244"/>
      <c r="D69" s="190">
        <v>62</v>
      </c>
      <c r="E69" s="108">
        <v>28</v>
      </c>
      <c r="F69" s="109">
        <v>32</v>
      </c>
      <c r="G69" s="109">
        <v>45</v>
      </c>
      <c r="H69" s="109">
        <v>30</v>
      </c>
      <c r="I69" s="109">
        <v>32</v>
      </c>
      <c r="J69" s="109">
        <v>27</v>
      </c>
      <c r="K69" s="109">
        <v>17</v>
      </c>
      <c r="L69" s="109">
        <v>15</v>
      </c>
      <c r="M69" s="109">
        <v>35</v>
      </c>
      <c r="N69" s="109">
        <v>18</v>
      </c>
      <c r="O69" s="109">
        <v>27</v>
      </c>
      <c r="P69" s="109">
        <v>2</v>
      </c>
      <c r="Q69" s="109">
        <v>1</v>
      </c>
      <c r="R69" s="110">
        <v>7</v>
      </c>
    </row>
    <row r="70" spans="1:18" ht="13.5" customHeight="1" thickBot="1" x14ac:dyDescent="0.2">
      <c r="A70" s="264"/>
      <c r="B70" s="16"/>
      <c r="C70" s="245"/>
      <c r="D70" s="195"/>
      <c r="E70" s="111">
        <v>45.161290322580641</v>
      </c>
      <c r="F70" s="112">
        <v>51.612903225806448</v>
      </c>
      <c r="G70" s="112">
        <v>72.58064516129032</v>
      </c>
      <c r="H70" s="112">
        <v>48.387096774193552</v>
      </c>
      <c r="I70" s="112">
        <v>51.612903225806448</v>
      </c>
      <c r="J70" s="112">
        <v>43.548387096774192</v>
      </c>
      <c r="K70" s="112">
        <v>27.419354838709676</v>
      </c>
      <c r="L70" s="112">
        <v>24.193548387096776</v>
      </c>
      <c r="M70" s="112">
        <v>56.451612903225815</v>
      </c>
      <c r="N70" s="112">
        <v>29.032258064516132</v>
      </c>
      <c r="O70" s="112">
        <v>43.548387096774192</v>
      </c>
      <c r="P70" s="112">
        <v>3.225806451612903</v>
      </c>
      <c r="Q70" s="112">
        <v>1.6129032258064515</v>
      </c>
      <c r="R70" s="113">
        <v>11.29032258064516</v>
      </c>
    </row>
    <row r="71" spans="1:18" s="57" customFormat="1" ht="13.5" customHeight="1" x14ac:dyDescent="0.15">
      <c r="A71" s="261" t="s">
        <v>404</v>
      </c>
      <c r="B71" s="56" t="s">
        <v>489</v>
      </c>
      <c r="D71" s="190">
        <v>1064</v>
      </c>
      <c r="E71" s="108">
        <v>611</v>
      </c>
      <c r="F71" s="109">
        <v>451</v>
      </c>
      <c r="G71" s="109">
        <v>785</v>
      </c>
      <c r="H71" s="109">
        <v>598</v>
      </c>
      <c r="I71" s="109">
        <v>445</v>
      </c>
      <c r="J71" s="109">
        <v>426</v>
      </c>
      <c r="K71" s="109">
        <v>403</v>
      </c>
      <c r="L71" s="109">
        <v>357</v>
      </c>
      <c r="M71" s="109">
        <v>618</v>
      </c>
      <c r="N71" s="109">
        <v>459</v>
      </c>
      <c r="O71" s="109">
        <v>513</v>
      </c>
      <c r="P71" s="109">
        <v>37</v>
      </c>
      <c r="Q71" s="109">
        <v>27</v>
      </c>
      <c r="R71" s="110">
        <v>19</v>
      </c>
    </row>
    <row r="72" spans="1:18" ht="13.5" customHeight="1" x14ac:dyDescent="0.15">
      <c r="A72" s="261"/>
      <c r="B72" s="9" t="s">
        <v>490</v>
      </c>
      <c r="C72" s="17"/>
      <c r="D72" s="194"/>
      <c r="E72" s="105">
        <v>57.424812030075188</v>
      </c>
      <c r="F72" s="106">
        <v>42.387218045112782</v>
      </c>
      <c r="G72" s="106">
        <v>73.778195488721806</v>
      </c>
      <c r="H72" s="106">
        <v>56.203007518796987</v>
      </c>
      <c r="I72" s="106">
        <v>41.823308270676691</v>
      </c>
      <c r="J72" s="106">
        <v>40.037593984962406</v>
      </c>
      <c r="K72" s="106">
        <v>37.875939849624061</v>
      </c>
      <c r="L72" s="106">
        <v>33.55263157894737</v>
      </c>
      <c r="M72" s="106">
        <v>58.082706766917291</v>
      </c>
      <c r="N72" s="106">
        <v>43.139097744360903</v>
      </c>
      <c r="O72" s="106">
        <v>48.214285714285715</v>
      </c>
      <c r="P72" s="106">
        <v>3.477443609022556</v>
      </c>
      <c r="Q72" s="106">
        <v>2.5375939849624061</v>
      </c>
      <c r="R72" s="107">
        <v>1.7857142857142856</v>
      </c>
    </row>
    <row r="73" spans="1:18" s="57" customFormat="1" ht="13.5" customHeight="1" x14ac:dyDescent="0.15">
      <c r="A73" s="261"/>
      <c r="B73" s="56" t="s">
        <v>405</v>
      </c>
      <c r="D73" s="190">
        <v>348</v>
      </c>
      <c r="E73" s="108">
        <v>203</v>
      </c>
      <c r="F73" s="109">
        <v>126</v>
      </c>
      <c r="G73" s="109">
        <v>225</v>
      </c>
      <c r="H73" s="109">
        <v>192</v>
      </c>
      <c r="I73" s="109">
        <v>160</v>
      </c>
      <c r="J73" s="109">
        <v>174</v>
      </c>
      <c r="K73" s="109">
        <v>111</v>
      </c>
      <c r="L73" s="109">
        <v>116</v>
      </c>
      <c r="M73" s="109">
        <v>200</v>
      </c>
      <c r="N73" s="109">
        <v>140</v>
      </c>
      <c r="O73" s="109">
        <v>153</v>
      </c>
      <c r="P73" s="109">
        <v>6</v>
      </c>
      <c r="Q73" s="109">
        <v>12</v>
      </c>
      <c r="R73" s="110">
        <v>7</v>
      </c>
    </row>
    <row r="74" spans="1:18" ht="13.5" customHeight="1" x14ac:dyDescent="0.15">
      <c r="A74" s="261"/>
      <c r="B74" s="9" t="s">
        <v>490</v>
      </c>
      <c r="C74" s="17"/>
      <c r="D74" s="194"/>
      <c r="E74" s="105">
        <v>58.333333333333336</v>
      </c>
      <c r="F74" s="106">
        <v>36.206896551724135</v>
      </c>
      <c r="G74" s="106">
        <v>64.65517241379311</v>
      </c>
      <c r="H74" s="106">
        <v>55.172413793103445</v>
      </c>
      <c r="I74" s="106">
        <v>45.977011494252871</v>
      </c>
      <c r="J74" s="106">
        <v>50</v>
      </c>
      <c r="K74" s="106">
        <v>31.896551724137932</v>
      </c>
      <c r="L74" s="106">
        <v>33.333333333333329</v>
      </c>
      <c r="M74" s="106">
        <v>57.47126436781609</v>
      </c>
      <c r="N74" s="106">
        <v>40.229885057471265</v>
      </c>
      <c r="O74" s="106">
        <v>43.96551724137931</v>
      </c>
      <c r="P74" s="106">
        <v>1.7241379310344827</v>
      </c>
      <c r="Q74" s="106">
        <v>3.4482758620689653</v>
      </c>
      <c r="R74" s="107">
        <v>2.0114942528735633</v>
      </c>
    </row>
    <row r="75" spans="1:18" s="57" customFormat="1" ht="13.5" customHeight="1" x14ac:dyDescent="0.15">
      <c r="A75" s="261"/>
      <c r="B75" s="56" t="s">
        <v>406</v>
      </c>
      <c r="D75" s="190">
        <v>1043</v>
      </c>
      <c r="E75" s="108">
        <v>571</v>
      </c>
      <c r="F75" s="109">
        <v>555</v>
      </c>
      <c r="G75" s="109">
        <v>770</v>
      </c>
      <c r="H75" s="109">
        <v>623</v>
      </c>
      <c r="I75" s="109">
        <v>555</v>
      </c>
      <c r="J75" s="109">
        <v>506</v>
      </c>
      <c r="K75" s="109">
        <v>363</v>
      </c>
      <c r="L75" s="109">
        <v>364</v>
      </c>
      <c r="M75" s="109">
        <v>587</v>
      </c>
      <c r="N75" s="109">
        <v>463</v>
      </c>
      <c r="O75" s="109">
        <v>537</v>
      </c>
      <c r="P75" s="109">
        <v>18</v>
      </c>
      <c r="Q75" s="109">
        <v>19</v>
      </c>
      <c r="R75" s="110">
        <v>67</v>
      </c>
    </row>
    <row r="76" spans="1:18" ht="13.5" customHeight="1" thickBot="1" x14ac:dyDescent="0.2">
      <c r="A76" s="262"/>
      <c r="B76" s="16"/>
      <c r="C76" s="18"/>
      <c r="D76" s="195"/>
      <c r="E76" s="111">
        <v>54.745925215723879</v>
      </c>
      <c r="F76" s="112">
        <v>53.211888782358585</v>
      </c>
      <c r="G76" s="112">
        <v>73.825503355704697</v>
      </c>
      <c r="H76" s="112">
        <v>59.731543624161077</v>
      </c>
      <c r="I76" s="112">
        <v>53.211888782358585</v>
      </c>
      <c r="J76" s="112">
        <v>48.513902205177374</v>
      </c>
      <c r="K76" s="112">
        <v>34.803451581975068</v>
      </c>
      <c r="L76" s="112">
        <v>34.899328859060404</v>
      </c>
      <c r="M76" s="112">
        <v>56.279961649089159</v>
      </c>
      <c r="N76" s="112">
        <v>44.391179290508148</v>
      </c>
      <c r="O76" s="112">
        <v>51.486097794822626</v>
      </c>
      <c r="P76" s="112">
        <v>1.7257909875359541</v>
      </c>
      <c r="Q76" s="112">
        <v>1.8216682646212849</v>
      </c>
      <c r="R76" s="113">
        <v>6.4237775647171622</v>
      </c>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7:A18"/>
    <mergeCell ref="A19:A24"/>
    <mergeCell ref="A25:A38"/>
    <mergeCell ref="A39:A46"/>
    <mergeCell ref="A47:A64"/>
    <mergeCell ref="A65:A70"/>
  </mergeCells>
  <phoneticPr fontId="2"/>
  <conditionalFormatting sqref="E5:R76">
    <cfRule type="expression" dxfId="1" priority="1">
      <formula>EXACT(ROUND(E5,1),#REF!)=FALSE</formula>
    </cfRule>
  </conditionalFormatting>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00B050"/>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Q1" s="4"/>
      <c r="S1" s="49" t="s">
        <v>667</v>
      </c>
    </row>
    <row r="2" spans="1:19" ht="36" customHeight="1" thickBot="1" x14ac:dyDescent="0.2">
      <c r="A2" s="5" t="s">
        <v>741</v>
      </c>
      <c r="B2" s="6"/>
      <c r="C2" s="6"/>
      <c r="D2" s="6"/>
      <c r="E2" s="6"/>
      <c r="F2" s="6"/>
      <c r="G2" s="6"/>
      <c r="H2" s="6"/>
      <c r="I2" s="6"/>
      <c r="J2" s="6"/>
      <c r="K2" s="6"/>
      <c r="L2" s="6"/>
      <c r="M2" s="6"/>
      <c r="N2" s="6"/>
      <c r="O2" s="6"/>
      <c r="P2" s="6"/>
      <c r="Q2" s="6"/>
      <c r="S2" s="31"/>
    </row>
    <row r="3" spans="1:19" ht="15" customHeight="1" x14ac:dyDescent="0.15">
      <c r="A3" s="20"/>
      <c r="B3" s="24"/>
      <c r="C3" s="26"/>
      <c r="D3" s="27"/>
      <c r="E3" s="28">
        <v>1</v>
      </c>
      <c r="F3" s="29">
        <v>2</v>
      </c>
      <c r="G3" s="29">
        <v>3</v>
      </c>
      <c r="H3" s="29">
        <v>4</v>
      </c>
      <c r="I3" s="29">
        <v>5</v>
      </c>
      <c r="J3" s="29">
        <v>6</v>
      </c>
      <c r="K3" s="29">
        <v>7</v>
      </c>
      <c r="L3" s="29">
        <v>8</v>
      </c>
      <c r="M3" s="29">
        <v>9</v>
      </c>
      <c r="N3" s="29">
        <v>10</v>
      </c>
      <c r="O3" s="29">
        <v>11</v>
      </c>
      <c r="P3" s="29">
        <v>12</v>
      </c>
      <c r="Q3" s="25"/>
    </row>
    <row r="4" spans="1:19" ht="171.9" customHeight="1" thickBot="1" x14ac:dyDescent="0.2">
      <c r="A4" s="21"/>
      <c r="B4" s="22"/>
      <c r="C4" s="23"/>
      <c r="D4" s="52" t="s">
        <v>346</v>
      </c>
      <c r="E4" s="50" t="s">
        <v>672</v>
      </c>
      <c r="F4" s="51" t="s">
        <v>673</v>
      </c>
      <c r="G4" s="51" t="s">
        <v>674</v>
      </c>
      <c r="H4" s="51" t="s">
        <v>675</v>
      </c>
      <c r="I4" s="51" t="s">
        <v>676</v>
      </c>
      <c r="J4" s="51" t="s">
        <v>677</v>
      </c>
      <c r="K4" s="51" t="s">
        <v>678</v>
      </c>
      <c r="L4" s="51" t="s">
        <v>679</v>
      </c>
      <c r="M4" s="51" t="s">
        <v>680</v>
      </c>
      <c r="N4" s="51" t="s">
        <v>681</v>
      </c>
      <c r="O4" s="51" t="s">
        <v>682</v>
      </c>
      <c r="P4" s="51" t="s">
        <v>9</v>
      </c>
      <c r="Q4" s="53" t="s">
        <v>347</v>
      </c>
      <c r="S4" s="32"/>
    </row>
    <row r="5" spans="1:19" s="57" customFormat="1" ht="13.5" customHeight="1" x14ac:dyDescent="0.15">
      <c r="A5" s="58" t="s">
        <v>30</v>
      </c>
      <c r="B5" s="59"/>
      <c r="C5" s="59"/>
      <c r="D5" s="191">
        <v>2455</v>
      </c>
      <c r="E5" s="96">
        <v>174</v>
      </c>
      <c r="F5" s="97">
        <v>533</v>
      </c>
      <c r="G5" s="97">
        <v>373</v>
      </c>
      <c r="H5" s="97">
        <v>667</v>
      </c>
      <c r="I5" s="97">
        <v>952</v>
      </c>
      <c r="J5" s="97">
        <v>539</v>
      </c>
      <c r="K5" s="97">
        <v>565</v>
      </c>
      <c r="L5" s="97">
        <v>291</v>
      </c>
      <c r="M5" s="97">
        <v>382</v>
      </c>
      <c r="N5" s="97">
        <v>221</v>
      </c>
      <c r="O5" s="97">
        <v>709</v>
      </c>
      <c r="P5" s="97">
        <v>32</v>
      </c>
      <c r="Q5" s="98">
        <v>360</v>
      </c>
    </row>
    <row r="6" spans="1:19" ht="13.5" customHeight="1" thickBot="1" x14ac:dyDescent="0.2">
      <c r="A6" s="7"/>
      <c r="B6" s="8"/>
      <c r="C6" s="8"/>
      <c r="D6" s="192"/>
      <c r="E6" s="99">
        <v>7.0875763747454172</v>
      </c>
      <c r="F6" s="100">
        <v>21.710794297352344</v>
      </c>
      <c r="G6" s="100">
        <v>15.193482688391038</v>
      </c>
      <c r="H6" s="100">
        <v>27.169042769857434</v>
      </c>
      <c r="I6" s="100">
        <v>38.778004073319757</v>
      </c>
      <c r="J6" s="100">
        <v>21.95519348268839</v>
      </c>
      <c r="K6" s="100">
        <v>23.014256619144604</v>
      </c>
      <c r="L6" s="100">
        <v>11.853360488798369</v>
      </c>
      <c r="M6" s="100">
        <v>15.560081466395111</v>
      </c>
      <c r="N6" s="100">
        <v>9.0020366598778008</v>
      </c>
      <c r="O6" s="100">
        <v>28.879837067209774</v>
      </c>
      <c r="P6" s="100">
        <v>1.3034623217922607</v>
      </c>
      <c r="Q6" s="101">
        <v>14.663951120162933</v>
      </c>
    </row>
    <row r="7" spans="1:19" s="57" customFormat="1" ht="13.5" customHeight="1" x14ac:dyDescent="0.15">
      <c r="A7" s="265" t="s">
        <v>31</v>
      </c>
      <c r="B7" s="55" t="s">
        <v>33</v>
      </c>
      <c r="C7" s="60"/>
      <c r="D7" s="193">
        <v>1196</v>
      </c>
      <c r="E7" s="102">
        <v>81</v>
      </c>
      <c r="F7" s="103">
        <v>248</v>
      </c>
      <c r="G7" s="103">
        <v>194</v>
      </c>
      <c r="H7" s="103">
        <v>330</v>
      </c>
      <c r="I7" s="103">
        <v>479</v>
      </c>
      <c r="J7" s="103">
        <v>268</v>
      </c>
      <c r="K7" s="103">
        <v>286</v>
      </c>
      <c r="L7" s="103">
        <v>137</v>
      </c>
      <c r="M7" s="103">
        <v>197</v>
      </c>
      <c r="N7" s="103">
        <v>115</v>
      </c>
      <c r="O7" s="103">
        <v>348</v>
      </c>
      <c r="P7" s="103">
        <v>19</v>
      </c>
      <c r="Q7" s="104">
        <v>167</v>
      </c>
    </row>
    <row r="8" spans="1:19" ht="13.5" customHeight="1" x14ac:dyDescent="0.15">
      <c r="A8" s="263"/>
      <c r="B8" s="148"/>
      <c r="C8" s="17"/>
      <c r="D8" s="194"/>
      <c r="E8" s="105">
        <v>6.7725752508361197</v>
      </c>
      <c r="F8" s="106">
        <v>20.735785953177256</v>
      </c>
      <c r="G8" s="106">
        <v>16.220735785953178</v>
      </c>
      <c r="H8" s="106">
        <v>27.591973244147155</v>
      </c>
      <c r="I8" s="106">
        <v>40.050167224080269</v>
      </c>
      <c r="J8" s="106">
        <v>22.408026755852841</v>
      </c>
      <c r="K8" s="106">
        <v>23.913043478260871</v>
      </c>
      <c r="L8" s="106">
        <v>11.454849498327759</v>
      </c>
      <c r="M8" s="106">
        <v>16.471571906354516</v>
      </c>
      <c r="N8" s="106">
        <v>9.6153846153846168</v>
      </c>
      <c r="O8" s="106">
        <v>29.096989966555181</v>
      </c>
      <c r="P8" s="106">
        <v>1.5886287625418061</v>
      </c>
      <c r="Q8" s="107">
        <v>13.963210702341136</v>
      </c>
    </row>
    <row r="9" spans="1:19" s="57" customFormat="1" ht="13.5" customHeight="1" x14ac:dyDescent="0.15">
      <c r="A9" s="263"/>
      <c r="B9" s="56" t="s">
        <v>35</v>
      </c>
      <c r="D9" s="190">
        <v>223</v>
      </c>
      <c r="E9" s="108">
        <v>16</v>
      </c>
      <c r="F9" s="109">
        <v>44</v>
      </c>
      <c r="G9" s="109">
        <v>38</v>
      </c>
      <c r="H9" s="109">
        <v>59</v>
      </c>
      <c r="I9" s="109">
        <v>92</v>
      </c>
      <c r="J9" s="109">
        <v>41</v>
      </c>
      <c r="K9" s="109">
        <v>52</v>
      </c>
      <c r="L9" s="109">
        <v>25</v>
      </c>
      <c r="M9" s="109">
        <v>33</v>
      </c>
      <c r="N9" s="109">
        <v>19</v>
      </c>
      <c r="O9" s="109">
        <v>77</v>
      </c>
      <c r="P9" s="109">
        <v>4</v>
      </c>
      <c r="Q9" s="110">
        <v>32</v>
      </c>
    </row>
    <row r="10" spans="1:19" ht="13.5" customHeight="1" x14ac:dyDescent="0.15">
      <c r="A10" s="263"/>
      <c r="B10" s="148"/>
      <c r="C10" s="17"/>
      <c r="D10" s="194"/>
      <c r="E10" s="105">
        <v>7.1748878923766819</v>
      </c>
      <c r="F10" s="106">
        <v>19.730941704035875</v>
      </c>
      <c r="G10" s="106">
        <v>17.040358744394617</v>
      </c>
      <c r="H10" s="106">
        <v>26.457399103139011</v>
      </c>
      <c r="I10" s="106">
        <v>41.255605381165921</v>
      </c>
      <c r="J10" s="106">
        <v>18.385650224215247</v>
      </c>
      <c r="K10" s="106">
        <v>23.318385650224215</v>
      </c>
      <c r="L10" s="106">
        <v>11.210762331838566</v>
      </c>
      <c r="M10" s="106">
        <v>14.798206278026907</v>
      </c>
      <c r="N10" s="106">
        <v>8.5201793721973083</v>
      </c>
      <c r="O10" s="106">
        <v>34.529147982062781</v>
      </c>
      <c r="P10" s="106">
        <v>1.7937219730941705</v>
      </c>
      <c r="Q10" s="107">
        <v>14.349775784753364</v>
      </c>
    </row>
    <row r="11" spans="1:19" s="57" customFormat="1" ht="13.5" customHeight="1" x14ac:dyDescent="0.15">
      <c r="A11" s="263"/>
      <c r="B11" s="56" t="s">
        <v>37</v>
      </c>
      <c r="D11" s="190">
        <v>607</v>
      </c>
      <c r="E11" s="108">
        <v>42</v>
      </c>
      <c r="F11" s="109">
        <v>131</v>
      </c>
      <c r="G11" s="109">
        <v>87</v>
      </c>
      <c r="H11" s="109">
        <v>156</v>
      </c>
      <c r="I11" s="109">
        <v>237</v>
      </c>
      <c r="J11" s="109">
        <v>137</v>
      </c>
      <c r="K11" s="109">
        <v>145</v>
      </c>
      <c r="L11" s="109">
        <v>75</v>
      </c>
      <c r="M11" s="109">
        <v>99</v>
      </c>
      <c r="N11" s="109">
        <v>56</v>
      </c>
      <c r="O11" s="109">
        <v>173</v>
      </c>
      <c r="P11" s="109">
        <v>6</v>
      </c>
      <c r="Q11" s="110">
        <v>78</v>
      </c>
    </row>
    <row r="12" spans="1:19" ht="13.5" customHeight="1" x14ac:dyDescent="0.15">
      <c r="A12" s="263"/>
      <c r="B12" s="148"/>
      <c r="C12" s="17"/>
      <c r="D12" s="194"/>
      <c r="E12" s="105">
        <v>6.9192751235584842</v>
      </c>
      <c r="F12" s="106">
        <v>21.581548599670512</v>
      </c>
      <c r="G12" s="106">
        <v>14.332784184514002</v>
      </c>
      <c r="H12" s="106">
        <v>25.700164744645797</v>
      </c>
      <c r="I12" s="106">
        <v>39.044481054365733</v>
      </c>
      <c r="J12" s="106">
        <v>22.57001647446458</v>
      </c>
      <c r="K12" s="106">
        <v>23.887973640856671</v>
      </c>
      <c r="L12" s="106">
        <v>12.355848434925864</v>
      </c>
      <c r="M12" s="106">
        <v>16.309719934102141</v>
      </c>
      <c r="N12" s="106">
        <v>9.2257001647446462</v>
      </c>
      <c r="O12" s="106">
        <v>28.500823723228997</v>
      </c>
      <c r="P12" s="106">
        <v>0.98846787479406917</v>
      </c>
      <c r="Q12" s="107">
        <v>12.850082372322898</v>
      </c>
    </row>
    <row r="13" spans="1:19" s="57" customFormat="1" ht="13.5" customHeight="1" x14ac:dyDescent="0.15">
      <c r="A13" s="263"/>
      <c r="B13" s="56" t="s">
        <v>39</v>
      </c>
      <c r="D13" s="190">
        <v>159</v>
      </c>
      <c r="E13" s="108">
        <v>14</v>
      </c>
      <c r="F13" s="109">
        <v>45</v>
      </c>
      <c r="G13" s="109">
        <v>24</v>
      </c>
      <c r="H13" s="109">
        <v>47</v>
      </c>
      <c r="I13" s="109">
        <v>52</v>
      </c>
      <c r="J13" s="109">
        <v>30</v>
      </c>
      <c r="K13" s="109">
        <v>30</v>
      </c>
      <c r="L13" s="109">
        <v>21</v>
      </c>
      <c r="M13" s="109">
        <v>20</v>
      </c>
      <c r="N13" s="109">
        <v>11</v>
      </c>
      <c r="O13" s="109">
        <v>37</v>
      </c>
      <c r="P13" s="109">
        <v>1</v>
      </c>
      <c r="Q13" s="110">
        <v>30</v>
      </c>
    </row>
    <row r="14" spans="1:19" ht="13.5" customHeight="1" x14ac:dyDescent="0.15">
      <c r="A14" s="263"/>
      <c r="B14" s="148"/>
      <c r="C14" s="17"/>
      <c r="D14" s="194"/>
      <c r="E14" s="105">
        <v>8.8050314465408803</v>
      </c>
      <c r="F14" s="106">
        <v>28.30188679245283</v>
      </c>
      <c r="G14" s="106">
        <v>15.09433962264151</v>
      </c>
      <c r="H14" s="106">
        <v>29.559748427672954</v>
      </c>
      <c r="I14" s="106">
        <v>32.704402515723267</v>
      </c>
      <c r="J14" s="106">
        <v>18.867924528301888</v>
      </c>
      <c r="K14" s="106">
        <v>18.867924528301888</v>
      </c>
      <c r="L14" s="106">
        <v>13.20754716981132</v>
      </c>
      <c r="M14" s="106">
        <v>12.578616352201259</v>
      </c>
      <c r="N14" s="106">
        <v>6.9182389937106921</v>
      </c>
      <c r="O14" s="106">
        <v>23.270440251572328</v>
      </c>
      <c r="P14" s="106">
        <v>0.62893081761006298</v>
      </c>
      <c r="Q14" s="107">
        <v>18.867924528301888</v>
      </c>
    </row>
    <row r="15" spans="1:19" s="57" customFormat="1" ht="13.5" customHeight="1" x14ac:dyDescent="0.15">
      <c r="A15" s="263"/>
      <c r="B15" s="56" t="s">
        <v>41</v>
      </c>
      <c r="D15" s="190">
        <v>186</v>
      </c>
      <c r="E15" s="108">
        <v>11</v>
      </c>
      <c r="F15" s="109">
        <v>44</v>
      </c>
      <c r="G15" s="109">
        <v>21</v>
      </c>
      <c r="H15" s="109">
        <v>56</v>
      </c>
      <c r="I15" s="109">
        <v>57</v>
      </c>
      <c r="J15" s="109">
        <v>46</v>
      </c>
      <c r="K15" s="109">
        <v>36</v>
      </c>
      <c r="L15" s="109">
        <v>20</v>
      </c>
      <c r="M15" s="109">
        <v>24</v>
      </c>
      <c r="N15" s="109">
        <v>11</v>
      </c>
      <c r="O15" s="109">
        <v>57</v>
      </c>
      <c r="P15" s="109">
        <v>1</v>
      </c>
      <c r="Q15" s="110">
        <v>39</v>
      </c>
    </row>
    <row r="16" spans="1:19" ht="13.5" customHeight="1" x14ac:dyDescent="0.15">
      <c r="A16" s="263"/>
      <c r="B16" s="148"/>
      <c r="C16" s="17"/>
      <c r="D16" s="194"/>
      <c r="E16" s="105">
        <v>5.913978494623656</v>
      </c>
      <c r="F16" s="106">
        <v>23.655913978494624</v>
      </c>
      <c r="G16" s="106">
        <v>11.29032258064516</v>
      </c>
      <c r="H16" s="106">
        <v>30.107526881720432</v>
      </c>
      <c r="I16" s="106">
        <v>30.64516129032258</v>
      </c>
      <c r="J16" s="106">
        <v>24.731182795698924</v>
      </c>
      <c r="K16" s="106">
        <v>19.35483870967742</v>
      </c>
      <c r="L16" s="106">
        <v>10.75268817204301</v>
      </c>
      <c r="M16" s="106">
        <v>12.903225806451612</v>
      </c>
      <c r="N16" s="106">
        <v>5.913978494623656</v>
      </c>
      <c r="O16" s="106">
        <v>30.64516129032258</v>
      </c>
      <c r="P16" s="106">
        <v>0.53763440860215062</v>
      </c>
      <c r="Q16" s="107">
        <v>20.967741935483872</v>
      </c>
    </row>
    <row r="17" spans="1:17" s="57" customFormat="1" ht="13.5" customHeight="1" x14ac:dyDescent="0.15">
      <c r="A17" s="263"/>
      <c r="B17" s="56" t="s">
        <v>43</v>
      </c>
      <c r="D17" s="190">
        <v>84</v>
      </c>
      <c r="E17" s="108">
        <v>10</v>
      </c>
      <c r="F17" s="109">
        <v>21</v>
      </c>
      <c r="G17" s="109">
        <v>9</v>
      </c>
      <c r="H17" s="109">
        <v>19</v>
      </c>
      <c r="I17" s="109">
        <v>35</v>
      </c>
      <c r="J17" s="109">
        <v>17</v>
      </c>
      <c r="K17" s="109">
        <v>16</v>
      </c>
      <c r="L17" s="109">
        <v>13</v>
      </c>
      <c r="M17" s="109">
        <v>9</v>
      </c>
      <c r="N17" s="109">
        <v>9</v>
      </c>
      <c r="O17" s="109">
        <v>17</v>
      </c>
      <c r="P17" s="109">
        <v>1</v>
      </c>
      <c r="Q17" s="110">
        <v>14</v>
      </c>
    </row>
    <row r="18" spans="1:17" ht="13.5" customHeight="1" thickBot="1" x14ac:dyDescent="0.2">
      <c r="A18" s="264"/>
      <c r="B18" s="150"/>
      <c r="C18" s="18"/>
      <c r="D18" s="195"/>
      <c r="E18" s="111">
        <v>11.904761904761903</v>
      </c>
      <c r="F18" s="112">
        <v>25</v>
      </c>
      <c r="G18" s="112">
        <v>10.714285714285714</v>
      </c>
      <c r="H18" s="112">
        <v>22.61904761904762</v>
      </c>
      <c r="I18" s="112">
        <v>41.666666666666671</v>
      </c>
      <c r="J18" s="112">
        <v>20.238095238095237</v>
      </c>
      <c r="K18" s="112">
        <v>19.047619047619047</v>
      </c>
      <c r="L18" s="112">
        <v>15.476190476190476</v>
      </c>
      <c r="M18" s="112">
        <v>10.714285714285714</v>
      </c>
      <c r="N18" s="112">
        <v>10.714285714285714</v>
      </c>
      <c r="O18" s="112">
        <v>20.238095238095237</v>
      </c>
      <c r="P18" s="112">
        <v>1.1904761904761905</v>
      </c>
      <c r="Q18" s="113">
        <v>16.666666666666664</v>
      </c>
    </row>
    <row r="19" spans="1:17" s="57" customFormat="1" ht="13.5" customHeight="1" x14ac:dyDescent="0.15">
      <c r="A19" s="265" t="s">
        <v>0</v>
      </c>
      <c r="B19" s="55" t="s">
        <v>1</v>
      </c>
      <c r="C19" s="217"/>
      <c r="D19" s="193">
        <v>993</v>
      </c>
      <c r="E19" s="102">
        <v>117</v>
      </c>
      <c r="F19" s="103">
        <v>247</v>
      </c>
      <c r="G19" s="103">
        <v>166</v>
      </c>
      <c r="H19" s="103">
        <v>236</v>
      </c>
      <c r="I19" s="103">
        <v>345</v>
      </c>
      <c r="J19" s="103">
        <v>182</v>
      </c>
      <c r="K19" s="103">
        <v>213</v>
      </c>
      <c r="L19" s="103">
        <v>121</v>
      </c>
      <c r="M19" s="103">
        <v>149</v>
      </c>
      <c r="N19" s="103">
        <v>146</v>
      </c>
      <c r="O19" s="103">
        <v>263</v>
      </c>
      <c r="P19" s="103">
        <v>14</v>
      </c>
      <c r="Q19" s="104">
        <v>152</v>
      </c>
    </row>
    <row r="20" spans="1:17" ht="13.5" customHeight="1" x14ac:dyDescent="0.15">
      <c r="A20" s="263"/>
      <c r="B20" s="56"/>
      <c r="C20" s="218"/>
      <c r="D20" s="190"/>
      <c r="E20" s="219">
        <v>11.782477341389729</v>
      </c>
      <c r="F20" s="220">
        <v>24.874118831822759</v>
      </c>
      <c r="G20" s="220">
        <v>16.717019133937562</v>
      </c>
      <c r="H20" s="220">
        <v>23.766364551863042</v>
      </c>
      <c r="I20" s="220">
        <v>34.743202416918429</v>
      </c>
      <c r="J20" s="220">
        <v>18.328298086606242</v>
      </c>
      <c r="K20" s="106">
        <v>21.450151057401811</v>
      </c>
      <c r="L20" s="106">
        <v>12.185297079556898</v>
      </c>
      <c r="M20" s="106">
        <v>15.005035246727088</v>
      </c>
      <c r="N20" s="220">
        <v>14.702920443101711</v>
      </c>
      <c r="O20" s="106">
        <v>26.48539778449144</v>
      </c>
      <c r="P20" s="106">
        <v>1.4098690835850958</v>
      </c>
      <c r="Q20" s="107">
        <v>15.307150050352467</v>
      </c>
    </row>
    <row r="21" spans="1:17" s="57" customFormat="1" ht="13.5" customHeight="1" x14ac:dyDescent="0.15">
      <c r="A21" s="263"/>
      <c r="B21" s="149" t="s">
        <v>2</v>
      </c>
      <c r="C21" s="229"/>
      <c r="D21" s="206">
        <v>1427</v>
      </c>
      <c r="E21" s="230">
        <v>57</v>
      </c>
      <c r="F21" s="231">
        <v>282</v>
      </c>
      <c r="G21" s="231">
        <v>203</v>
      </c>
      <c r="H21" s="231">
        <v>421</v>
      </c>
      <c r="I21" s="231">
        <v>600</v>
      </c>
      <c r="J21" s="231">
        <v>348</v>
      </c>
      <c r="K21" s="109">
        <v>346</v>
      </c>
      <c r="L21" s="109">
        <v>162</v>
      </c>
      <c r="M21" s="109">
        <v>228</v>
      </c>
      <c r="N21" s="231">
        <v>71</v>
      </c>
      <c r="O21" s="109">
        <v>441</v>
      </c>
      <c r="P21" s="109">
        <v>18</v>
      </c>
      <c r="Q21" s="110">
        <v>197</v>
      </c>
    </row>
    <row r="22" spans="1:17" ht="13.5" customHeight="1" x14ac:dyDescent="0.15">
      <c r="A22" s="263"/>
      <c r="B22" s="148"/>
      <c r="C22" s="17"/>
      <c r="D22" s="194"/>
      <c r="E22" s="105">
        <v>3.9943938332165385</v>
      </c>
      <c r="F22" s="106">
        <v>19.761737911702873</v>
      </c>
      <c r="G22" s="106">
        <v>14.225648213034336</v>
      </c>
      <c r="H22" s="106">
        <v>29.502452697967762</v>
      </c>
      <c r="I22" s="106">
        <v>42.046250875963558</v>
      </c>
      <c r="J22" s="106">
        <v>24.386825508058866</v>
      </c>
      <c r="K22" s="106">
        <v>24.246671338472321</v>
      </c>
      <c r="L22" s="106">
        <v>11.352487736510161</v>
      </c>
      <c r="M22" s="106">
        <v>15.977575332866154</v>
      </c>
      <c r="N22" s="106">
        <v>4.9754730203223545</v>
      </c>
      <c r="O22" s="106">
        <v>30.903994393833216</v>
      </c>
      <c r="P22" s="106">
        <v>1.2613875262789069</v>
      </c>
      <c r="Q22" s="107">
        <v>13.805185704274702</v>
      </c>
    </row>
    <row r="23" spans="1:17" s="57" customFormat="1" ht="13.5" customHeight="1" x14ac:dyDescent="0.15">
      <c r="A23" s="263"/>
      <c r="B23" s="56" t="s">
        <v>46</v>
      </c>
      <c r="D23" s="190">
        <v>35</v>
      </c>
      <c r="E23" s="108">
        <v>0</v>
      </c>
      <c r="F23" s="109">
        <v>4</v>
      </c>
      <c r="G23" s="109">
        <v>4</v>
      </c>
      <c r="H23" s="109">
        <v>10</v>
      </c>
      <c r="I23" s="109">
        <v>7</v>
      </c>
      <c r="J23" s="109">
        <v>9</v>
      </c>
      <c r="K23" s="109">
        <v>6</v>
      </c>
      <c r="L23" s="109">
        <v>8</v>
      </c>
      <c r="M23" s="109">
        <v>5</v>
      </c>
      <c r="N23" s="109">
        <v>4</v>
      </c>
      <c r="O23" s="109">
        <v>5</v>
      </c>
      <c r="P23" s="109">
        <v>0</v>
      </c>
      <c r="Q23" s="110">
        <v>11</v>
      </c>
    </row>
    <row r="24" spans="1:17" ht="13.5" customHeight="1" thickBot="1" x14ac:dyDescent="0.2">
      <c r="A24" s="264"/>
      <c r="B24" s="150"/>
      <c r="C24" s="18"/>
      <c r="D24" s="195"/>
      <c r="E24" s="111">
        <v>0</v>
      </c>
      <c r="F24" s="112">
        <v>11.428571428571429</v>
      </c>
      <c r="G24" s="112">
        <v>11.428571428571429</v>
      </c>
      <c r="H24" s="112">
        <v>28.571428571428569</v>
      </c>
      <c r="I24" s="112">
        <v>20</v>
      </c>
      <c r="J24" s="112">
        <v>25.714285714285712</v>
      </c>
      <c r="K24" s="112">
        <v>17.142857142857142</v>
      </c>
      <c r="L24" s="112">
        <v>22.857142857142858</v>
      </c>
      <c r="M24" s="112">
        <v>14.285714285714285</v>
      </c>
      <c r="N24" s="112">
        <v>11.428571428571429</v>
      </c>
      <c r="O24" s="112">
        <v>14.285714285714285</v>
      </c>
      <c r="P24" s="112">
        <v>0</v>
      </c>
      <c r="Q24" s="113">
        <v>31.428571428571427</v>
      </c>
    </row>
    <row r="25" spans="1:17" s="57" customFormat="1" ht="13.5" customHeight="1" x14ac:dyDescent="0.15">
      <c r="A25" s="265" t="s">
        <v>44</v>
      </c>
      <c r="B25" s="55" t="s">
        <v>3</v>
      </c>
      <c r="C25" s="60"/>
      <c r="D25" s="196">
        <v>119</v>
      </c>
      <c r="E25" s="102">
        <v>18</v>
      </c>
      <c r="F25" s="103">
        <v>24</v>
      </c>
      <c r="G25" s="103">
        <v>27</v>
      </c>
      <c r="H25" s="103">
        <v>37</v>
      </c>
      <c r="I25" s="103">
        <v>55</v>
      </c>
      <c r="J25" s="103">
        <v>23</v>
      </c>
      <c r="K25" s="103">
        <v>35</v>
      </c>
      <c r="L25" s="103">
        <v>7</v>
      </c>
      <c r="M25" s="103">
        <v>30</v>
      </c>
      <c r="N25" s="103">
        <v>6</v>
      </c>
      <c r="O25" s="103">
        <v>42</v>
      </c>
      <c r="P25" s="103">
        <v>1</v>
      </c>
      <c r="Q25" s="104">
        <v>4</v>
      </c>
    </row>
    <row r="26" spans="1:17" ht="13.5" customHeight="1" x14ac:dyDescent="0.15">
      <c r="A26" s="263"/>
      <c r="B26" s="56"/>
      <c r="D26" s="191"/>
      <c r="E26" s="219">
        <v>15.126050420168067</v>
      </c>
      <c r="F26" s="220">
        <v>20.168067226890756</v>
      </c>
      <c r="G26" s="220">
        <v>22.689075630252102</v>
      </c>
      <c r="H26" s="220">
        <v>31.092436974789916</v>
      </c>
      <c r="I26" s="220">
        <v>46.218487394957982</v>
      </c>
      <c r="J26" s="220">
        <v>19.327731092436977</v>
      </c>
      <c r="K26" s="106">
        <v>29.411764705882355</v>
      </c>
      <c r="L26" s="106">
        <v>5.8823529411764701</v>
      </c>
      <c r="M26" s="106">
        <v>25.210084033613445</v>
      </c>
      <c r="N26" s="220">
        <v>5.0420168067226889</v>
      </c>
      <c r="O26" s="106">
        <v>35.294117647058826</v>
      </c>
      <c r="P26" s="106">
        <v>0.84033613445378152</v>
      </c>
      <c r="Q26" s="107">
        <v>3.3613445378151261</v>
      </c>
    </row>
    <row r="27" spans="1:17" s="57" customFormat="1" ht="13.5" customHeight="1" x14ac:dyDescent="0.15">
      <c r="A27" s="263"/>
      <c r="B27" s="149" t="s">
        <v>4</v>
      </c>
      <c r="C27" s="229"/>
      <c r="D27" s="207">
        <v>208</v>
      </c>
      <c r="E27" s="230">
        <v>19</v>
      </c>
      <c r="F27" s="231">
        <v>45</v>
      </c>
      <c r="G27" s="231">
        <v>36</v>
      </c>
      <c r="H27" s="231">
        <v>55</v>
      </c>
      <c r="I27" s="231">
        <v>100</v>
      </c>
      <c r="J27" s="231">
        <v>52</v>
      </c>
      <c r="K27" s="109">
        <v>59</v>
      </c>
      <c r="L27" s="109">
        <v>23</v>
      </c>
      <c r="M27" s="109">
        <v>36</v>
      </c>
      <c r="N27" s="231">
        <v>14</v>
      </c>
      <c r="O27" s="109">
        <v>72</v>
      </c>
      <c r="P27" s="109">
        <v>2</v>
      </c>
      <c r="Q27" s="110">
        <v>11</v>
      </c>
    </row>
    <row r="28" spans="1:17" ht="13.5" customHeight="1" x14ac:dyDescent="0.15">
      <c r="A28" s="263"/>
      <c r="B28" s="56"/>
      <c r="D28" s="191"/>
      <c r="E28" s="219">
        <v>9.1346153846153832</v>
      </c>
      <c r="F28" s="220">
        <v>21.634615384615387</v>
      </c>
      <c r="G28" s="220">
        <v>17.307692307692307</v>
      </c>
      <c r="H28" s="220">
        <v>26.442307692307693</v>
      </c>
      <c r="I28" s="220">
        <v>48.07692307692308</v>
      </c>
      <c r="J28" s="220">
        <v>25</v>
      </c>
      <c r="K28" s="106">
        <v>28.365384615384613</v>
      </c>
      <c r="L28" s="106">
        <v>11.057692307692307</v>
      </c>
      <c r="M28" s="106">
        <v>17.307692307692307</v>
      </c>
      <c r="N28" s="220">
        <v>6.7307692307692308</v>
      </c>
      <c r="O28" s="106">
        <v>34.615384615384613</v>
      </c>
      <c r="P28" s="106">
        <v>0.96153846153846156</v>
      </c>
      <c r="Q28" s="107">
        <v>5.2884615384615383</v>
      </c>
    </row>
    <row r="29" spans="1:17" s="57" customFormat="1" ht="13.5" customHeight="1" x14ac:dyDescent="0.15">
      <c r="A29" s="263"/>
      <c r="B29" s="149" t="s">
        <v>5</v>
      </c>
      <c r="C29" s="229"/>
      <c r="D29" s="207">
        <v>358</v>
      </c>
      <c r="E29" s="230">
        <v>27</v>
      </c>
      <c r="F29" s="231">
        <v>79</v>
      </c>
      <c r="G29" s="231">
        <v>56</v>
      </c>
      <c r="H29" s="231">
        <v>100</v>
      </c>
      <c r="I29" s="231">
        <v>162</v>
      </c>
      <c r="J29" s="231">
        <v>69</v>
      </c>
      <c r="K29" s="109">
        <v>95</v>
      </c>
      <c r="L29" s="109">
        <v>39</v>
      </c>
      <c r="M29" s="109">
        <v>59</v>
      </c>
      <c r="N29" s="231">
        <v>41</v>
      </c>
      <c r="O29" s="109">
        <v>123</v>
      </c>
      <c r="P29" s="109">
        <v>8</v>
      </c>
      <c r="Q29" s="110">
        <v>23</v>
      </c>
    </row>
    <row r="30" spans="1:17" ht="13.5" customHeight="1" x14ac:dyDescent="0.15">
      <c r="A30" s="263"/>
      <c r="B30" s="148"/>
      <c r="C30" s="17"/>
      <c r="D30" s="197"/>
      <c r="E30" s="105">
        <v>7.5418994413407825</v>
      </c>
      <c r="F30" s="106">
        <v>22.067039106145252</v>
      </c>
      <c r="G30" s="106">
        <v>15.64245810055866</v>
      </c>
      <c r="H30" s="106">
        <v>27.932960893854748</v>
      </c>
      <c r="I30" s="106">
        <v>45.251396648044697</v>
      </c>
      <c r="J30" s="106">
        <v>19.273743016759777</v>
      </c>
      <c r="K30" s="106">
        <v>26.536312849162012</v>
      </c>
      <c r="L30" s="106">
        <v>10.893854748603351</v>
      </c>
      <c r="M30" s="106">
        <v>16.480446927374302</v>
      </c>
      <c r="N30" s="106">
        <v>11.452513966480447</v>
      </c>
      <c r="O30" s="106">
        <v>34.357541899441344</v>
      </c>
      <c r="P30" s="106">
        <v>2.2346368715083798</v>
      </c>
      <c r="Q30" s="107">
        <v>6.4245810055865924</v>
      </c>
    </row>
    <row r="31" spans="1:17" s="57" customFormat="1" ht="13.5" customHeight="1" x14ac:dyDescent="0.15">
      <c r="A31" s="263"/>
      <c r="B31" s="149" t="s">
        <v>6</v>
      </c>
      <c r="C31" s="229"/>
      <c r="D31" s="207">
        <v>457</v>
      </c>
      <c r="E31" s="230">
        <v>33</v>
      </c>
      <c r="F31" s="231">
        <v>100</v>
      </c>
      <c r="G31" s="231">
        <v>69</v>
      </c>
      <c r="H31" s="231">
        <v>120</v>
      </c>
      <c r="I31" s="231">
        <v>202</v>
      </c>
      <c r="J31" s="231">
        <v>95</v>
      </c>
      <c r="K31" s="109">
        <v>122</v>
      </c>
      <c r="L31" s="109">
        <v>54</v>
      </c>
      <c r="M31" s="109">
        <v>73</v>
      </c>
      <c r="N31" s="231">
        <v>48</v>
      </c>
      <c r="O31" s="109">
        <v>140</v>
      </c>
      <c r="P31" s="109">
        <v>8</v>
      </c>
      <c r="Q31" s="110">
        <v>46</v>
      </c>
    </row>
    <row r="32" spans="1:17" ht="13.5" customHeight="1" x14ac:dyDescent="0.15">
      <c r="A32" s="263"/>
      <c r="B32" s="148"/>
      <c r="C32" s="17"/>
      <c r="D32" s="197"/>
      <c r="E32" s="105">
        <v>7.2210065645514225</v>
      </c>
      <c r="F32" s="106">
        <v>21.881838074398249</v>
      </c>
      <c r="G32" s="106">
        <v>15.098468271334792</v>
      </c>
      <c r="H32" s="106">
        <v>26.258205689277897</v>
      </c>
      <c r="I32" s="106">
        <v>44.201312910284464</v>
      </c>
      <c r="J32" s="106">
        <v>20.787746170678336</v>
      </c>
      <c r="K32" s="106">
        <v>26.695842450765866</v>
      </c>
      <c r="L32" s="106">
        <v>11.816192560175056</v>
      </c>
      <c r="M32" s="106">
        <v>15.973741794310722</v>
      </c>
      <c r="N32" s="106">
        <v>10.503282275711159</v>
      </c>
      <c r="O32" s="106">
        <v>30.634573304157549</v>
      </c>
      <c r="P32" s="106">
        <v>1.7505470459518599</v>
      </c>
      <c r="Q32" s="107">
        <v>10.065645514223196</v>
      </c>
    </row>
    <row r="33" spans="1:17" s="57" customFormat="1" ht="13.5" customHeight="1" x14ac:dyDescent="0.15">
      <c r="A33" s="263"/>
      <c r="B33" s="149" t="s">
        <v>7</v>
      </c>
      <c r="C33" s="229"/>
      <c r="D33" s="207">
        <v>531</v>
      </c>
      <c r="E33" s="230">
        <v>39</v>
      </c>
      <c r="F33" s="231">
        <v>108</v>
      </c>
      <c r="G33" s="231">
        <v>71</v>
      </c>
      <c r="H33" s="231">
        <v>152</v>
      </c>
      <c r="I33" s="231">
        <v>198</v>
      </c>
      <c r="J33" s="231">
        <v>129</v>
      </c>
      <c r="K33" s="109">
        <v>112</v>
      </c>
      <c r="L33" s="109">
        <v>70</v>
      </c>
      <c r="M33" s="109">
        <v>96</v>
      </c>
      <c r="N33" s="231">
        <v>57</v>
      </c>
      <c r="O33" s="109">
        <v>164</v>
      </c>
      <c r="P33" s="109">
        <v>6</v>
      </c>
      <c r="Q33" s="110">
        <v>68</v>
      </c>
    </row>
    <row r="34" spans="1:17" ht="13.5" customHeight="1" x14ac:dyDescent="0.15">
      <c r="A34" s="263"/>
      <c r="B34" s="148"/>
      <c r="C34" s="17"/>
      <c r="D34" s="197"/>
      <c r="E34" s="105">
        <v>7.3446327683615822</v>
      </c>
      <c r="F34" s="106">
        <v>20.33898305084746</v>
      </c>
      <c r="G34" s="106">
        <v>13.370998116760829</v>
      </c>
      <c r="H34" s="106">
        <v>28.625235404896422</v>
      </c>
      <c r="I34" s="106">
        <v>37.288135593220339</v>
      </c>
      <c r="J34" s="106">
        <v>24.293785310734464</v>
      </c>
      <c r="K34" s="106">
        <v>21.092278719397363</v>
      </c>
      <c r="L34" s="106">
        <v>13.182674199623351</v>
      </c>
      <c r="M34" s="106">
        <v>18.07909604519774</v>
      </c>
      <c r="N34" s="106">
        <v>10.734463276836157</v>
      </c>
      <c r="O34" s="106">
        <v>30.885122410546138</v>
      </c>
      <c r="P34" s="106">
        <v>1.1299435028248588</v>
      </c>
      <c r="Q34" s="107">
        <v>12.8060263653484</v>
      </c>
    </row>
    <row r="35" spans="1:17" s="57" customFormat="1" ht="13.5" customHeight="1" x14ac:dyDescent="0.15">
      <c r="A35" s="263"/>
      <c r="B35" s="149" t="s">
        <v>45</v>
      </c>
      <c r="C35" s="229"/>
      <c r="D35" s="207">
        <v>750</v>
      </c>
      <c r="E35" s="230">
        <v>38</v>
      </c>
      <c r="F35" s="231">
        <v>175</v>
      </c>
      <c r="G35" s="231">
        <v>111</v>
      </c>
      <c r="H35" s="231">
        <v>195</v>
      </c>
      <c r="I35" s="231">
        <v>229</v>
      </c>
      <c r="J35" s="231">
        <v>162</v>
      </c>
      <c r="K35" s="109">
        <v>137</v>
      </c>
      <c r="L35" s="109">
        <v>90</v>
      </c>
      <c r="M35" s="109">
        <v>83</v>
      </c>
      <c r="N35" s="231">
        <v>52</v>
      </c>
      <c r="O35" s="109">
        <v>163</v>
      </c>
      <c r="P35" s="109">
        <v>7</v>
      </c>
      <c r="Q35" s="110">
        <v>197</v>
      </c>
    </row>
    <row r="36" spans="1:17" ht="13.5" customHeight="1" x14ac:dyDescent="0.15">
      <c r="A36" s="263"/>
      <c r="B36" s="148"/>
      <c r="C36" s="17"/>
      <c r="D36" s="197"/>
      <c r="E36" s="105">
        <v>5.0666666666666664</v>
      </c>
      <c r="F36" s="106">
        <v>23.333333333333332</v>
      </c>
      <c r="G36" s="106">
        <v>14.799999999999999</v>
      </c>
      <c r="H36" s="106">
        <v>26</v>
      </c>
      <c r="I36" s="106">
        <v>30.533333333333335</v>
      </c>
      <c r="J36" s="106">
        <v>21.6</v>
      </c>
      <c r="K36" s="106">
        <v>18.266666666666666</v>
      </c>
      <c r="L36" s="106">
        <v>12</v>
      </c>
      <c r="M36" s="106">
        <v>11.066666666666666</v>
      </c>
      <c r="N36" s="106">
        <v>6.9333333333333327</v>
      </c>
      <c r="O36" s="106">
        <v>21.733333333333331</v>
      </c>
      <c r="P36" s="106">
        <v>0.93333333333333346</v>
      </c>
      <c r="Q36" s="107">
        <v>26.266666666666666</v>
      </c>
    </row>
    <row r="37" spans="1:17" s="57" customFormat="1" ht="13.5" customHeight="1" x14ac:dyDescent="0.15">
      <c r="A37" s="263"/>
      <c r="B37" s="56" t="s">
        <v>46</v>
      </c>
      <c r="D37" s="191">
        <v>32</v>
      </c>
      <c r="E37" s="108">
        <v>0</v>
      </c>
      <c r="F37" s="109">
        <v>2</v>
      </c>
      <c r="G37" s="109">
        <v>3</v>
      </c>
      <c r="H37" s="109">
        <v>8</v>
      </c>
      <c r="I37" s="109">
        <v>6</v>
      </c>
      <c r="J37" s="109">
        <v>9</v>
      </c>
      <c r="K37" s="109">
        <v>5</v>
      </c>
      <c r="L37" s="109">
        <v>8</v>
      </c>
      <c r="M37" s="109">
        <v>5</v>
      </c>
      <c r="N37" s="109">
        <v>3</v>
      </c>
      <c r="O37" s="109">
        <v>5</v>
      </c>
      <c r="P37" s="109">
        <v>0</v>
      </c>
      <c r="Q37" s="110">
        <v>11</v>
      </c>
    </row>
    <row r="38" spans="1:17" ht="13.5" customHeight="1" thickBot="1" x14ac:dyDescent="0.2">
      <c r="A38" s="263"/>
      <c r="B38" s="56"/>
      <c r="D38" s="192"/>
      <c r="E38" s="111">
        <v>0</v>
      </c>
      <c r="F38" s="112">
        <v>6.25</v>
      </c>
      <c r="G38" s="112">
        <v>9.375</v>
      </c>
      <c r="H38" s="112">
        <v>25</v>
      </c>
      <c r="I38" s="112">
        <v>18.75</v>
      </c>
      <c r="J38" s="112">
        <v>28.125</v>
      </c>
      <c r="K38" s="112">
        <v>15.625</v>
      </c>
      <c r="L38" s="112">
        <v>25</v>
      </c>
      <c r="M38" s="112">
        <v>15.625</v>
      </c>
      <c r="N38" s="112">
        <v>9.375</v>
      </c>
      <c r="O38" s="112">
        <v>15.625</v>
      </c>
      <c r="P38" s="112">
        <v>0</v>
      </c>
      <c r="Q38" s="113">
        <v>34.375</v>
      </c>
    </row>
    <row r="39" spans="1:17" s="57" customFormat="1" ht="13.5" customHeight="1" x14ac:dyDescent="0.15">
      <c r="A39" s="265" t="s">
        <v>47</v>
      </c>
      <c r="B39" s="55" t="s">
        <v>49</v>
      </c>
      <c r="C39" s="217"/>
      <c r="D39" s="190">
        <v>365</v>
      </c>
      <c r="E39" s="108">
        <v>36</v>
      </c>
      <c r="F39" s="109">
        <v>87</v>
      </c>
      <c r="G39" s="109">
        <v>60</v>
      </c>
      <c r="H39" s="109">
        <v>99</v>
      </c>
      <c r="I39" s="109">
        <v>166</v>
      </c>
      <c r="J39" s="109">
        <v>74</v>
      </c>
      <c r="K39" s="109">
        <v>90</v>
      </c>
      <c r="L39" s="109">
        <v>35</v>
      </c>
      <c r="M39" s="109">
        <v>69</v>
      </c>
      <c r="N39" s="109">
        <v>25</v>
      </c>
      <c r="O39" s="109">
        <v>126</v>
      </c>
      <c r="P39" s="109">
        <v>7</v>
      </c>
      <c r="Q39" s="110">
        <v>30</v>
      </c>
    </row>
    <row r="40" spans="1:17" ht="13.5" customHeight="1" x14ac:dyDescent="0.15">
      <c r="A40" s="263"/>
      <c r="B40" s="56"/>
      <c r="C40" s="218"/>
      <c r="D40" s="190"/>
      <c r="E40" s="219">
        <v>9.8630136986301373</v>
      </c>
      <c r="F40" s="220">
        <v>23.835616438356162</v>
      </c>
      <c r="G40" s="220">
        <v>16.43835616438356</v>
      </c>
      <c r="H40" s="220">
        <v>27.123287671232877</v>
      </c>
      <c r="I40" s="220">
        <v>45.479452054794521</v>
      </c>
      <c r="J40" s="220">
        <v>20.273972602739725</v>
      </c>
      <c r="K40" s="106">
        <v>24.657534246575342</v>
      </c>
      <c r="L40" s="106">
        <v>9.5890410958904102</v>
      </c>
      <c r="M40" s="106">
        <v>18.904109589041095</v>
      </c>
      <c r="N40" s="220">
        <v>6.8493150684931505</v>
      </c>
      <c r="O40" s="106">
        <v>34.520547945205479</v>
      </c>
      <c r="P40" s="106">
        <v>1.9178082191780823</v>
      </c>
      <c r="Q40" s="107">
        <v>8.2191780821917799</v>
      </c>
    </row>
    <row r="41" spans="1:17" s="57" customFormat="1" ht="13.5" customHeight="1" x14ac:dyDescent="0.15">
      <c r="A41" s="263"/>
      <c r="B41" s="149" t="s">
        <v>51</v>
      </c>
      <c r="C41" s="246"/>
      <c r="D41" s="206">
        <v>1728</v>
      </c>
      <c r="E41" s="230">
        <v>115</v>
      </c>
      <c r="F41" s="231">
        <v>371</v>
      </c>
      <c r="G41" s="231">
        <v>253</v>
      </c>
      <c r="H41" s="231">
        <v>470</v>
      </c>
      <c r="I41" s="231">
        <v>688</v>
      </c>
      <c r="J41" s="231">
        <v>376</v>
      </c>
      <c r="K41" s="109">
        <v>412</v>
      </c>
      <c r="L41" s="109">
        <v>209</v>
      </c>
      <c r="M41" s="109">
        <v>259</v>
      </c>
      <c r="N41" s="231">
        <v>170</v>
      </c>
      <c r="O41" s="109">
        <v>505</v>
      </c>
      <c r="P41" s="109">
        <v>22</v>
      </c>
      <c r="Q41" s="110">
        <v>246</v>
      </c>
    </row>
    <row r="42" spans="1:17" ht="13.5" customHeight="1" x14ac:dyDescent="0.15">
      <c r="A42" s="263"/>
      <c r="B42" s="148"/>
      <c r="C42" s="243"/>
      <c r="D42" s="194"/>
      <c r="E42" s="105">
        <v>6.6550925925925934</v>
      </c>
      <c r="F42" s="106">
        <v>21.469907407407408</v>
      </c>
      <c r="G42" s="106">
        <v>14.641203703703704</v>
      </c>
      <c r="H42" s="106">
        <v>27.199074074074076</v>
      </c>
      <c r="I42" s="106">
        <v>39.814814814814817</v>
      </c>
      <c r="J42" s="106">
        <v>21.75925925925926</v>
      </c>
      <c r="K42" s="106">
        <v>23.842592592592592</v>
      </c>
      <c r="L42" s="106">
        <v>12.094907407407407</v>
      </c>
      <c r="M42" s="106">
        <v>14.988425925925927</v>
      </c>
      <c r="N42" s="106">
        <v>9.8379629629629637</v>
      </c>
      <c r="O42" s="106">
        <v>29.224537037037035</v>
      </c>
      <c r="P42" s="106">
        <v>1.2731481481481481</v>
      </c>
      <c r="Q42" s="107">
        <v>14.236111111111111</v>
      </c>
    </row>
    <row r="43" spans="1:17" s="57" customFormat="1" ht="13.5" customHeight="1" x14ac:dyDescent="0.15">
      <c r="A43" s="263"/>
      <c r="B43" s="149" t="s">
        <v>52</v>
      </c>
      <c r="C43" s="246"/>
      <c r="D43" s="206">
        <v>317</v>
      </c>
      <c r="E43" s="230">
        <v>23</v>
      </c>
      <c r="F43" s="231">
        <v>72</v>
      </c>
      <c r="G43" s="231">
        <v>55</v>
      </c>
      <c r="H43" s="231">
        <v>84</v>
      </c>
      <c r="I43" s="231">
        <v>89</v>
      </c>
      <c r="J43" s="231">
        <v>79</v>
      </c>
      <c r="K43" s="109">
        <v>57</v>
      </c>
      <c r="L43" s="109">
        <v>39</v>
      </c>
      <c r="M43" s="109">
        <v>48</v>
      </c>
      <c r="N43" s="231">
        <v>23</v>
      </c>
      <c r="O43" s="109">
        <v>71</v>
      </c>
      <c r="P43" s="109">
        <v>3</v>
      </c>
      <c r="Q43" s="110">
        <v>67</v>
      </c>
    </row>
    <row r="44" spans="1:17" ht="13.5" customHeight="1" x14ac:dyDescent="0.15">
      <c r="A44" s="263"/>
      <c r="B44" s="148"/>
      <c r="C44" s="243"/>
      <c r="D44" s="194"/>
      <c r="E44" s="105">
        <v>7.2555205047318623</v>
      </c>
      <c r="F44" s="106">
        <v>22.712933753943219</v>
      </c>
      <c r="G44" s="106">
        <v>17.350157728706623</v>
      </c>
      <c r="H44" s="106">
        <v>26.498422712933756</v>
      </c>
      <c r="I44" s="106">
        <v>28.075709779179807</v>
      </c>
      <c r="J44" s="106">
        <v>24.921135646687699</v>
      </c>
      <c r="K44" s="106">
        <v>17.981072555205046</v>
      </c>
      <c r="L44" s="106">
        <v>12.302839116719243</v>
      </c>
      <c r="M44" s="106">
        <v>15.141955835962145</v>
      </c>
      <c r="N44" s="106">
        <v>7.2555205047318623</v>
      </c>
      <c r="O44" s="106">
        <v>22.397476340694006</v>
      </c>
      <c r="P44" s="106">
        <v>0.94637223974763407</v>
      </c>
      <c r="Q44" s="107">
        <v>21.135646687697161</v>
      </c>
    </row>
    <row r="45" spans="1:17" s="57" customFormat="1" ht="13.5" customHeight="1" x14ac:dyDescent="0.15">
      <c r="A45" s="263"/>
      <c r="B45" s="56" t="s">
        <v>72</v>
      </c>
      <c r="C45" s="244"/>
      <c r="D45" s="190">
        <v>45</v>
      </c>
      <c r="E45" s="108">
        <v>0</v>
      </c>
      <c r="F45" s="109">
        <v>3</v>
      </c>
      <c r="G45" s="109">
        <v>5</v>
      </c>
      <c r="H45" s="109">
        <v>14</v>
      </c>
      <c r="I45" s="109">
        <v>9</v>
      </c>
      <c r="J45" s="109">
        <v>10</v>
      </c>
      <c r="K45" s="109">
        <v>6</v>
      </c>
      <c r="L45" s="109">
        <v>8</v>
      </c>
      <c r="M45" s="109">
        <v>6</v>
      </c>
      <c r="N45" s="109">
        <v>3</v>
      </c>
      <c r="O45" s="109">
        <v>7</v>
      </c>
      <c r="P45" s="109">
        <v>0</v>
      </c>
      <c r="Q45" s="110">
        <v>17</v>
      </c>
    </row>
    <row r="46" spans="1:17" ht="13.5" customHeight="1" thickBot="1" x14ac:dyDescent="0.2">
      <c r="A46" s="264"/>
      <c r="B46" s="150"/>
      <c r="C46" s="245"/>
      <c r="D46" s="195"/>
      <c r="E46" s="111">
        <v>0</v>
      </c>
      <c r="F46" s="112">
        <v>6.666666666666667</v>
      </c>
      <c r="G46" s="112">
        <v>11.111111111111111</v>
      </c>
      <c r="H46" s="112">
        <v>31.111111111111111</v>
      </c>
      <c r="I46" s="112">
        <v>20</v>
      </c>
      <c r="J46" s="112">
        <v>22.222222222222221</v>
      </c>
      <c r="K46" s="112">
        <v>13.333333333333334</v>
      </c>
      <c r="L46" s="112">
        <v>17.777777777777779</v>
      </c>
      <c r="M46" s="112">
        <v>13.333333333333334</v>
      </c>
      <c r="N46" s="112">
        <v>6.666666666666667</v>
      </c>
      <c r="O46" s="112">
        <v>15.555555555555555</v>
      </c>
      <c r="P46" s="112">
        <v>0</v>
      </c>
      <c r="Q46" s="113">
        <v>37.777777777777779</v>
      </c>
    </row>
    <row r="47" spans="1:17" s="57" customFormat="1" ht="13.5" customHeight="1" x14ac:dyDescent="0.15">
      <c r="A47" s="265" t="s">
        <v>224</v>
      </c>
      <c r="B47" s="55" t="s">
        <v>54</v>
      </c>
      <c r="C47" s="217"/>
      <c r="D47" s="190">
        <v>95</v>
      </c>
      <c r="E47" s="108">
        <v>15</v>
      </c>
      <c r="F47" s="109">
        <v>17</v>
      </c>
      <c r="G47" s="109">
        <v>20</v>
      </c>
      <c r="H47" s="109">
        <v>27</v>
      </c>
      <c r="I47" s="109">
        <v>42</v>
      </c>
      <c r="J47" s="109">
        <v>18</v>
      </c>
      <c r="K47" s="109">
        <v>30</v>
      </c>
      <c r="L47" s="109">
        <v>5</v>
      </c>
      <c r="M47" s="109">
        <v>22</v>
      </c>
      <c r="N47" s="109">
        <v>6</v>
      </c>
      <c r="O47" s="109">
        <v>34</v>
      </c>
      <c r="P47" s="109">
        <v>1</v>
      </c>
      <c r="Q47" s="110">
        <v>4</v>
      </c>
    </row>
    <row r="48" spans="1:17" ht="13.5" customHeight="1" x14ac:dyDescent="0.15">
      <c r="A48" s="263"/>
      <c r="B48" s="56"/>
      <c r="C48" s="218"/>
      <c r="D48" s="190"/>
      <c r="E48" s="219">
        <v>15.789473684210526</v>
      </c>
      <c r="F48" s="220">
        <v>17.894736842105264</v>
      </c>
      <c r="G48" s="220">
        <v>21.052631578947366</v>
      </c>
      <c r="H48" s="220">
        <v>28.421052631578945</v>
      </c>
      <c r="I48" s="220">
        <v>44.210526315789473</v>
      </c>
      <c r="J48" s="220">
        <v>18.947368421052634</v>
      </c>
      <c r="K48" s="106">
        <v>31.578947368421051</v>
      </c>
      <c r="L48" s="106">
        <v>5.2631578947368416</v>
      </c>
      <c r="M48" s="106">
        <v>23.157894736842106</v>
      </c>
      <c r="N48" s="220">
        <v>6.3157894736842106</v>
      </c>
      <c r="O48" s="106">
        <v>35.789473684210527</v>
      </c>
      <c r="P48" s="106">
        <v>1.0526315789473684</v>
      </c>
      <c r="Q48" s="107">
        <v>4.2105263157894735</v>
      </c>
    </row>
    <row r="49" spans="1:17" s="57" customFormat="1" ht="13.5" customHeight="1" x14ac:dyDescent="0.15">
      <c r="A49" s="263"/>
      <c r="B49" s="149" t="s">
        <v>393</v>
      </c>
      <c r="C49" s="246"/>
      <c r="D49" s="206">
        <v>332</v>
      </c>
      <c r="E49" s="230">
        <v>26</v>
      </c>
      <c r="F49" s="231">
        <v>86</v>
      </c>
      <c r="G49" s="231">
        <v>52</v>
      </c>
      <c r="H49" s="231">
        <v>88</v>
      </c>
      <c r="I49" s="231">
        <v>142</v>
      </c>
      <c r="J49" s="231">
        <v>72</v>
      </c>
      <c r="K49" s="109">
        <v>72</v>
      </c>
      <c r="L49" s="109">
        <v>35</v>
      </c>
      <c r="M49" s="109">
        <v>63</v>
      </c>
      <c r="N49" s="231">
        <v>21</v>
      </c>
      <c r="O49" s="109">
        <v>104</v>
      </c>
      <c r="P49" s="109">
        <v>8</v>
      </c>
      <c r="Q49" s="110">
        <v>37</v>
      </c>
    </row>
    <row r="50" spans="1:17" ht="13.5" customHeight="1" x14ac:dyDescent="0.15">
      <c r="A50" s="263"/>
      <c r="B50" s="148"/>
      <c r="C50" s="243"/>
      <c r="D50" s="194"/>
      <c r="E50" s="105">
        <v>7.8313253012048198</v>
      </c>
      <c r="F50" s="106">
        <v>25.903614457831324</v>
      </c>
      <c r="G50" s="106">
        <v>15.66265060240964</v>
      </c>
      <c r="H50" s="106">
        <v>26.506024096385545</v>
      </c>
      <c r="I50" s="106">
        <v>42.771084337349393</v>
      </c>
      <c r="J50" s="106">
        <v>21.686746987951807</v>
      </c>
      <c r="K50" s="106">
        <v>21.686746987951807</v>
      </c>
      <c r="L50" s="106">
        <v>10.542168674698797</v>
      </c>
      <c r="M50" s="106">
        <v>18.975903614457831</v>
      </c>
      <c r="N50" s="106">
        <v>6.3253012048192767</v>
      </c>
      <c r="O50" s="106">
        <v>31.325301204819279</v>
      </c>
      <c r="P50" s="106">
        <v>2.4096385542168677</v>
      </c>
      <c r="Q50" s="107">
        <v>11.144578313253012</v>
      </c>
    </row>
    <row r="51" spans="1:17" s="57" customFormat="1" ht="13.5" customHeight="1" x14ac:dyDescent="0.15">
      <c r="A51" s="263"/>
      <c r="B51" s="149" t="s">
        <v>56</v>
      </c>
      <c r="C51" s="246"/>
      <c r="D51" s="206">
        <v>216</v>
      </c>
      <c r="E51" s="230">
        <v>17</v>
      </c>
      <c r="F51" s="231">
        <v>33</v>
      </c>
      <c r="G51" s="231">
        <v>26</v>
      </c>
      <c r="H51" s="231">
        <v>60</v>
      </c>
      <c r="I51" s="231">
        <v>92</v>
      </c>
      <c r="J51" s="231">
        <v>53</v>
      </c>
      <c r="K51" s="109">
        <v>55</v>
      </c>
      <c r="L51" s="109">
        <v>31</v>
      </c>
      <c r="M51" s="109">
        <v>42</v>
      </c>
      <c r="N51" s="231">
        <v>16</v>
      </c>
      <c r="O51" s="109">
        <v>73</v>
      </c>
      <c r="P51" s="109">
        <v>2</v>
      </c>
      <c r="Q51" s="110">
        <v>24</v>
      </c>
    </row>
    <row r="52" spans="1:17" ht="13.5" customHeight="1" x14ac:dyDescent="0.15">
      <c r="A52" s="263"/>
      <c r="B52" s="148"/>
      <c r="C52" s="243"/>
      <c r="D52" s="194"/>
      <c r="E52" s="105">
        <v>7.8703703703703702</v>
      </c>
      <c r="F52" s="106">
        <v>15.277777777777779</v>
      </c>
      <c r="G52" s="106">
        <v>12.037037037037036</v>
      </c>
      <c r="H52" s="106">
        <v>27.777777777777779</v>
      </c>
      <c r="I52" s="106">
        <v>42.592592592592595</v>
      </c>
      <c r="J52" s="106">
        <v>24.537037037037038</v>
      </c>
      <c r="K52" s="106">
        <v>25.462962962962965</v>
      </c>
      <c r="L52" s="106">
        <v>14.351851851851851</v>
      </c>
      <c r="M52" s="106">
        <v>19.444444444444446</v>
      </c>
      <c r="N52" s="106">
        <v>7.4074074074074066</v>
      </c>
      <c r="O52" s="106">
        <v>33.796296296296298</v>
      </c>
      <c r="P52" s="106">
        <v>0.92592592592592582</v>
      </c>
      <c r="Q52" s="107">
        <v>11.111111111111111</v>
      </c>
    </row>
    <row r="53" spans="1:17" s="57" customFormat="1" ht="13.5" customHeight="1" x14ac:dyDescent="0.15">
      <c r="A53" s="263"/>
      <c r="B53" s="149" t="s">
        <v>58</v>
      </c>
      <c r="C53" s="246"/>
      <c r="D53" s="206">
        <v>177</v>
      </c>
      <c r="E53" s="230">
        <v>14</v>
      </c>
      <c r="F53" s="231">
        <v>38</v>
      </c>
      <c r="G53" s="231">
        <v>33</v>
      </c>
      <c r="H53" s="231">
        <v>49</v>
      </c>
      <c r="I53" s="231">
        <v>82</v>
      </c>
      <c r="J53" s="231">
        <v>37</v>
      </c>
      <c r="K53" s="109">
        <v>58</v>
      </c>
      <c r="L53" s="109">
        <v>19</v>
      </c>
      <c r="M53" s="109">
        <v>25</v>
      </c>
      <c r="N53" s="231">
        <v>10</v>
      </c>
      <c r="O53" s="109">
        <v>60</v>
      </c>
      <c r="P53" s="109">
        <v>3</v>
      </c>
      <c r="Q53" s="110">
        <v>14</v>
      </c>
    </row>
    <row r="54" spans="1:17" ht="13.5" customHeight="1" x14ac:dyDescent="0.15">
      <c r="A54" s="263"/>
      <c r="B54" s="148"/>
      <c r="C54" s="243"/>
      <c r="D54" s="194"/>
      <c r="E54" s="105">
        <v>7.9096045197740121</v>
      </c>
      <c r="F54" s="106">
        <v>21.468926553672315</v>
      </c>
      <c r="G54" s="106">
        <v>18.64406779661017</v>
      </c>
      <c r="H54" s="106">
        <v>27.683615819209038</v>
      </c>
      <c r="I54" s="106">
        <v>46.327683615819211</v>
      </c>
      <c r="J54" s="106">
        <v>20.903954802259886</v>
      </c>
      <c r="K54" s="106">
        <v>32.7683615819209</v>
      </c>
      <c r="L54" s="106">
        <v>10.734463276836157</v>
      </c>
      <c r="M54" s="106">
        <v>14.124293785310735</v>
      </c>
      <c r="N54" s="106">
        <v>5.6497175141242941</v>
      </c>
      <c r="O54" s="106">
        <v>33.898305084745758</v>
      </c>
      <c r="P54" s="106">
        <v>1.6949152542372881</v>
      </c>
      <c r="Q54" s="107">
        <v>7.9096045197740121</v>
      </c>
    </row>
    <row r="55" spans="1:17" s="57" customFormat="1" ht="13.5" customHeight="1" x14ac:dyDescent="0.15">
      <c r="A55" s="263"/>
      <c r="B55" s="149" t="s">
        <v>60</v>
      </c>
      <c r="C55" s="246"/>
      <c r="D55" s="206">
        <v>396</v>
      </c>
      <c r="E55" s="230">
        <v>35</v>
      </c>
      <c r="F55" s="231">
        <v>99</v>
      </c>
      <c r="G55" s="231">
        <v>65</v>
      </c>
      <c r="H55" s="231">
        <v>103</v>
      </c>
      <c r="I55" s="231">
        <v>177</v>
      </c>
      <c r="J55" s="231">
        <v>79</v>
      </c>
      <c r="K55" s="109">
        <v>110</v>
      </c>
      <c r="L55" s="109">
        <v>51</v>
      </c>
      <c r="M55" s="109">
        <v>53</v>
      </c>
      <c r="N55" s="231">
        <v>47</v>
      </c>
      <c r="O55" s="109">
        <v>130</v>
      </c>
      <c r="P55" s="109">
        <v>6</v>
      </c>
      <c r="Q55" s="110">
        <v>29</v>
      </c>
    </row>
    <row r="56" spans="1:17" ht="13.5" customHeight="1" x14ac:dyDescent="0.15">
      <c r="A56" s="263"/>
      <c r="B56" s="148"/>
      <c r="C56" s="243"/>
      <c r="D56" s="194"/>
      <c r="E56" s="105">
        <v>8.8383838383838391</v>
      </c>
      <c r="F56" s="106">
        <v>25</v>
      </c>
      <c r="G56" s="106">
        <v>16.414141414141415</v>
      </c>
      <c r="H56" s="106">
        <v>26.01010101010101</v>
      </c>
      <c r="I56" s="106">
        <v>44.696969696969695</v>
      </c>
      <c r="J56" s="106">
        <v>19.949494949494952</v>
      </c>
      <c r="K56" s="106">
        <v>27.777777777777779</v>
      </c>
      <c r="L56" s="106">
        <v>12.878787878787879</v>
      </c>
      <c r="M56" s="106">
        <v>13.383838383838384</v>
      </c>
      <c r="N56" s="106">
        <v>11.868686868686869</v>
      </c>
      <c r="O56" s="106">
        <v>32.828282828282831</v>
      </c>
      <c r="P56" s="106">
        <v>1.5151515151515151</v>
      </c>
      <c r="Q56" s="107">
        <v>7.3232323232323235</v>
      </c>
    </row>
    <row r="57" spans="1:17" s="57" customFormat="1" ht="13.5" customHeight="1" x14ac:dyDescent="0.15">
      <c r="A57" s="263"/>
      <c r="B57" s="149" t="s">
        <v>62</v>
      </c>
      <c r="C57" s="246"/>
      <c r="D57" s="206">
        <v>207</v>
      </c>
      <c r="E57" s="230">
        <v>15</v>
      </c>
      <c r="F57" s="231">
        <v>41</v>
      </c>
      <c r="G57" s="231">
        <v>40</v>
      </c>
      <c r="H57" s="231">
        <v>55</v>
      </c>
      <c r="I57" s="231">
        <v>93</v>
      </c>
      <c r="J57" s="231">
        <v>41</v>
      </c>
      <c r="K57" s="109">
        <v>57</v>
      </c>
      <c r="L57" s="109">
        <v>27</v>
      </c>
      <c r="M57" s="109">
        <v>37</v>
      </c>
      <c r="N57" s="231">
        <v>24</v>
      </c>
      <c r="O57" s="109">
        <v>64</v>
      </c>
      <c r="P57" s="109">
        <v>4</v>
      </c>
      <c r="Q57" s="110">
        <v>19</v>
      </c>
    </row>
    <row r="58" spans="1:17" ht="13.5" customHeight="1" x14ac:dyDescent="0.15">
      <c r="A58" s="263"/>
      <c r="B58" s="148"/>
      <c r="C58" s="243"/>
      <c r="D58" s="194"/>
      <c r="E58" s="105">
        <v>7.2463768115942031</v>
      </c>
      <c r="F58" s="106">
        <v>19.806763285024154</v>
      </c>
      <c r="G58" s="106">
        <v>19.323671497584542</v>
      </c>
      <c r="H58" s="106">
        <v>26.570048309178745</v>
      </c>
      <c r="I58" s="106">
        <v>44.927536231884055</v>
      </c>
      <c r="J58" s="106">
        <v>19.806763285024154</v>
      </c>
      <c r="K58" s="106">
        <v>27.536231884057973</v>
      </c>
      <c r="L58" s="106">
        <v>13.043478260869565</v>
      </c>
      <c r="M58" s="106">
        <v>17.874396135265698</v>
      </c>
      <c r="N58" s="106">
        <v>11.594202898550725</v>
      </c>
      <c r="O58" s="106">
        <v>30.917874396135264</v>
      </c>
      <c r="P58" s="106">
        <v>1.932367149758454</v>
      </c>
      <c r="Q58" s="107">
        <v>9.1787439613526569</v>
      </c>
    </row>
    <row r="59" spans="1:17" s="57" customFormat="1" ht="13.5" customHeight="1" x14ac:dyDescent="0.15">
      <c r="A59" s="263"/>
      <c r="B59" s="149" t="s">
        <v>64</v>
      </c>
      <c r="C59" s="246"/>
      <c r="D59" s="206">
        <v>142</v>
      </c>
      <c r="E59" s="230">
        <v>9</v>
      </c>
      <c r="F59" s="231">
        <v>28</v>
      </c>
      <c r="G59" s="231">
        <v>22</v>
      </c>
      <c r="H59" s="231">
        <v>42</v>
      </c>
      <c r="I59" s="231">
        <v>33</v>
      </c>
      <c r="J59" s="231">
        <v>38</v>
      </c>
      <c r="K59" s="109">
        <v>26</v>
      </c>
      <c r="L59" s="109">
        <v>15</v>
      </c>
      <c r="M59" s="109">
        <v>17</v>
      </c>
      <c r="N59" s="231">
        <v>7</v>
      </c>
      <c r="O59" s="109">
        <v>37</v>
      </c>
      <c r="P59" s="109">
        <v>0</v>
      </c>
      <c r="Q59" s="110">
        <v>40</v>
      </c>
    </row>
    <row r="60" spans="1:17" ht="13.5" customHeight="1" x14ac:dyDescent="0.15">
      <c r="A60" s="263"/>
      <c r="B60" s="148"/>
      <c r="C60" s="243"/>
      <c r="D60" s="194"/>
      <c r="E60" s="105">
        <v>6.3380281690140841</v>
      </c>
      <c r="F60" s="106">
        <v>19.718309859154928</v>
      </c>
      <c r="G60" s="106">
        <v>15.492957746478872</v>
      </c>
      <c r="H60" s="106">
        <v>29.577464788732392</v>
      </c>
      <c r="I60" s="106">
        <v>23.239436619718308</v>
      </c>
      <c r="J60" s="106">
        <v>26.760563380281688</v>
      </c>
      <c r="K60" s="106">
        <v>18.30985915492958</v>
      </c>
      <c r="L60" s="106">
        <v>10.56338028169014</v>
      </c>
      <c r="M60" s="106">
        <v>11.971830985915492</v>
      </c>
      <c r="N60" s="106">
        <v>4.929577464788732</v>
      </c>
      <c r="O60" s="106">
        <v>26.056338028169012</v>
      </c>
      <c r="P60" s="106">
        <v>0</v>
      </c>
      <c r="Q60" s="107">
        <v>28.169014084507044</v>
      </c>
    </row>
    <row r="61" spans="1:17" s="57" customFormat="1" ht="13.5" customHeight="1" x14ac:dyDescent="0.15">
      <c r="A61" s="263"/>
      <c r="B61" s="149" t="s">
        <v>66</v>
      </c>
      <c r="C61" s="246"/>
      <c r="D61" s="206">
        <v>524</v>
      </c>
      <c r="E61" s="230">
        <v>25</v>
      </c>
      <c r="F61" s="231">
        <v>123</v>
      </c>
      <c r="G61" s="231">
        <v>69</v>
      </c>
      <c r="H61" s="231">
        <v>143</v>
      </c>
      <c r="I61" s="231">
        <v>176</v>
      </c>
      <c r="J61" s="231">
        <v>113</v>
      </c>
      <c r="K61" s="109">
        <v>113</v>
      </c>
      <c r="L61" s="109">
        <v>67</v>
      </c>
      <c r="M61" s="109">
        <v>65</v>
      </c>
      <c r="N61" s="231">
        <v>45</v>
      </c>
      <c r="O61" s="109">
        <v>135</v>
      </c>
      <c r="P61" s="109">
        <v>8</v>
      </c>
      <c r="Q61" s="110">
        <v>113</v>
      </c>
    </row>
    <row r="62" spans="1:17" ht="13.5" customHeight="1" x14ac:dyDescent="0.15">
      <c r="A62" s="263"/>
      <c r="B62" s="148"/>
      <c r="C62" s="243"/>
      <c r="D62" s="194"/>
      <c r="E62" s="105">
        <v>4.770992366412214</v>
      </c>
      <c r="F62" s="106">
        <v>23.473282442748094</v>
      </c>
      <c r="G62" s="106">
        <v>13.16793893129771</v>
      </c>
      <c r="H62" s="106">
        <v>27.29007633587786</v>
      </c>
      <c r="I62" s="106">
        <v>33.587786259541986</v>
      </c>
      <c r="J62" s="106">
        <v>21.564885496183205</v>
      </c>
      <c r="K62" s="106">
        <v>21.564885496183205</v>
      </c>
      <c r="L62" s="106">
        <v>12.786259541984732</v>
      </c>
      <c r="M62" s="106">
        <v>12.404580152671755</v>
      </c>
      <c r="N62" s="106">
        <v>8.5877862595419856</v>
      </c>
      <c r="O62" s="106">
        <v>25.763358778625957</v>
      </c>
      <c r="P62" s="106">
        <v>1.5267175572519083</v>
      </c>
      <c r="Q62" s="107">
        <v>21.564885496183205</v>
      </c>
    </row>
    <row r="63" spans="1:17" s="57" customFormat="1" ht="13.5" customHeight="1" x14ac:dyDescent="0.15">
      <c r="A63" s="263"/>
      <c r="B63" s="56" t="s">
        <v>67</v>
      </c>
      <c r="C63" s="244"/>
      <c r="D63" s="190">
        <v>543</v>
      </c>
      <c r="E63" s="108">
        <v>32</v>
      </c>
      <c r="F63" s="109">
        <v>109</v>
      </c>
      <c r="G63" s="109">
        <v>73</v>
      </c>
      <c r="H63" s="109">
        <v>145</v>
      </c>
      <c r="I63" s="109">
        <v>192</v>
      </c>
      <c r="J63" s="109">
        <v>124</v>
      </c>
      <c r="K63" s="109">
        <v>101</v>
      </c>
      <c r="L63" s="109">
        <v>64</v>
      </c>
      <c r="M63" s="109">
        <v>79</v>
      </c>
      <c r="N63" s="109">
        <v>61</v>
      </c>
      <c r="O63" s="109">
        <v>128</v>
      </c>
      <c r="P63" s="109">
        <v>4</v>
      </c>
      <c r="Q63" s="110">
        <v>101</v>
      </c>
    </row>
    <row r="64" spans="1:17" ht="13.5" customHeight="1" thickBot="1" x14ac:dyDescent="0.2">
      <c r="A64" s="264"/>
      <c r="B64" s="150"/>
      <c r="C64" s="245"/>
      <c r="D64" s="195"/>
      <c r="E64" s="111">
        <v>5.8931860036832413</v>
      </c>
      <c r="F64" s="112">
        <v>20.073664825046038</v>
      </c>
      <c r="G64" s="112">
        <v>13.443830570902392</v>
      </c>
      <c r="H64" s="112">
        <v>26.703499079189687</v>
      </c>
      <c r="I64" s="112">
        <v>35.359116022099442</v>
      </c>
      <c r="J64" s="112">
        <v>22.83609576427256</v>
      </c>
      <c r="K64" s="112">
        <v>18.600368324125231</v>
      </c>
      <c r="L64" s="112">
        <v>11.786372007366483</v>
      </c>
      <c r="M64" s="112">
        <v>14.548802946593002</v>
      </c>
      <c r="N64" s="112">
        <v>11.233885819521179</v>
      </c>
      <c r="O64" s="112">
        <v>23.572744014732965</v>
      </c>
      <c r="P64" s="112">
        <v>0.73664825046040516</v>
      </c>
      <c r="Q64" s="113">
        <v>18.600368324125231</v>
      </c>
    </row>
    <row r="65" spans="1:17" s="57" customFormat="1" ht="13.5" customHeight="1" x14ac:dyDescent="0.15">
      <c r="A65" s="269" t="s">
        <v>73</v>
      </c>
      <c r="B65" s="55" t="s">
        <v>68</v>
      </c>
      <c r="C65" s="217"/>
      <c r="D65" s="190">
        <v>1316</v>
      </c>
      <c r="E65" s="108">
        <v>112</v>
      </c>
      <c r="F65" s="109">
        <v>314</v>
      </c>
      <c r="G65" s="109">
        <v>190</v>
      </c>
      <c r="H65" s="109">
        <v>364</v>
      </c>
      <c r="I65" s="109">
        <v>512</v>
      </c>
      <c r="J65" s="109">
        <v>271</v>
      </c>
      <c r="K65" s="109">
        <v>290</v>
      </c>
      <c r="L65" s="109">
        <v>157</v>
      </c>
      <c r="M65" s="109">
        <v>192</v>
      </c>
      <c r="N65" s="109">
        <v>119</v>
      </c>
      <c r="O65" s="109">
        <v>370</v>
      </c>
      <c r="P65" s="109">
        <v>18</v>
      </c>
      <c r="Q65" s="110">
        <v>198</v>
      </c>
    </row>
    <row r="66" spans="1:17" ht="13.5" customHeight="1" x14ac:dyDescent="0.15">
      <c r="A66" s="263"/>
      <c r="B66" s="9" t="s">
        <v>69</v>
      </c>
      <c r="C66" s="243"/>
      <c r="D66" s="194"/>
      <c r="E66" s="105">
        <v>8.5106382978723403</v>
      </c>
      <c r="F66" s="106">
        <v>23.860182370820667</v>
      </c>
      <c r="G66" s="106">
        <v>14.437689969604865</v>
      </c>
      <c r="H66" s="106">
        <v>27.659574468085108</v>
      </c>
      <c r="I66" s="106">
        <v>38.90577507598784</v>
      </c>
      <c r="J66" s="106">
        <v>20.592705167173253</v>
      </c>
      <c r="K66" s="106">
        <v>22.036474164133736</v>
      </c>
      <c r="L66" s="106">
        <v>11.930091185410333</v>
      </c>
      <c r="M66" s="106">
        <v>14.589665653495439</v>
      </c>
      <c r="N66" s="106">
        <v>9.0425531914893629</v>
      </c>
      <c r="O66" s="106">
        <v>28.11550151975684</v>
      </c>
      <c r="P66" s="106">
        <v>1.3677811550151975</v>
      </c>
      <c r="Q66" s="107">
        <v>15.045592705167174</v>
      </c>
    </row>
    <row r="67" spans="1:17" s="57" customFormat="1" ht="13.5" customHeight="1" x14ac:dyDescent="0.15">
      <c r="A67" s="263"/>
      <c r="B67" s="56" t="s">
        <v>70</v>
      </c>
      <c r="C67" s="244"/>
      <c r="D67" s="190">
        <v>1077</v>
      </c>
      <c r="E67" s="108">
        <v>61</v>
      </c>
      <c r="F67" s="109">
        <v>212</v>
      </c>
      <c r="G67" s="109">
        <v>176</v>
      </c>
      <c r="H67" s="109">
        <v>288</v>
      </c>
      <c r="I67" s="109">
        <v>427</v>
      </c>
      <c r="J67" s="109">
        <v>253</v>
      </c>
      <c r="K67" s="109">
        <v>266</v>
      </c>
      <c r="L67" s="109">
        <v>125</v>
      </c>
      <c r="M67" s="109">
        <v>183</v>
      </c>
      <c r="N67" s="109">
        <v>99</v>
      </c>
      <c r="O67" s="109">
        <v>326</v>
      </c>
      <c r="P67" s="109">
        <v>14</v>
      </c>
      <c r="Q67" s="110">
        <v>140</v>
      </c>
    </row>
    <row r="68" spans="1:17" ht="13.5" customHeight="1" x14ac:dyDescent="0.15">
      <c r="A68" s="263"/>
      <c r="B68" s="9" t="s">
        <v>71</v>
      </c>
      <c r="C68" s="243"/>
      <c r="D68" s="194"/>
      <c r="E68" s="105">
        <v>5.6638811513463327</v>
      </c>
      <c r="F68" s="106">
        <v>19.684308263695449</v>
      </c>
      <c r="G68" s="106">
        <v>16.341689879294336</v>
      </c>
      <c r="H68" s="106">
        <v>26.740947075208915</v>
      </c>
      <c r="I68" s="106">
        <v>39.647168059424324</v>
      </c>
      <c r="J68" s="106">
        <v>23.491179201485608</v>
      </c>
      <c r="K68" s="106">
        <v>24.698235840297123</v>
      </c>
      <c r="L68" s="106">
        <v>11.606313834726091</v>
      </c>
      <c r="M68" s="106">
        <v>16.991643454038996</v>
      </c>
      <c r="N68" s="106">
        <v>9.1922005571030638</v>
      </c>
      <c r="O68" s="106">
        <v>30.269266480965644</v>
      </c>
      <c r="P68" s="106">
        <v>1.2999071494893222</v>
      </c>
      <c r="Q68" s="107">
        <v>12.999071494893222</v>
      </c>
    </row>
    <row r="69" spans="1:17" s="57" customFormat="1" ht="13.5" customHeight="1" x14ac:dyDescent="0.15">
      <c r="A69" s="263"/>
      <c r="B69" s="56" t="s">
        <v>72</v>
      </c>
      <c r="C69" s="244"/>
      <c r="D69" s="190">
        <v>62</v>
      </c>
      <c r="E69" s="108">
        <v>1</v>
      </c>
      <c r="F69" s="109">
        <v>7</v>
      </c>
      <c r="G69" s="109">
        <v>7</v>
      </c>
      <c r="H69" s="109">
        <v>15</v>
      </c>
      <c r="I69" s="109">
        <v>13</v>
      </c>
      <c r="J69" s="109">
        <v>15</v>
      </c>
      <c r="K69" s="109">
        <v>9</v>
      </c>
      <c r="L69" s="109">
        <v>9</v>
      </c>
      <c r="M69" s="109">
        <v>7</v>
      </c>
      <c r="N69" s="109">
        <v>3</v>
      </c>
      <c r="O69" s="109">
        <v>13</v>
      </c>
      <c r="P69" s="109">
        <v>0</v>
      </c>
      <c r="Q69" s="110">
        <v>22</v>
      </c>
    </row>
    <row r="70" spans="1:17" ht="13.5" customHeight="1" thickBot="1" x14ac:dyDescent="0.2">
      <c r="A70" s="264"/>
      <c r="B70" s="16"/>
      <c r="C70" s="245"/>
      <c r="D70" s="195"/>
      <c r="E70" s="111">
        <v>1.6129032258064515</v>
      </c>
      <c r="F70" s="112">
        <v>11.29032258064516</v>
      </c>
      <c r="G70" s="112">
        <v>11.29032258064516</v>
      </c>
      <c r="H70" s="112">
        <v>24.193548387096776</v>
      </c>
      <c r="I70" s="112">
        <v>20.967741935483872</v>
      </c>
      <c r="J70" s="112">
        <v>24.193548387096776</v>
      </c>
      <c r="K70" s="112">
        <v>14.516129032258066</v>
      </c>
      <c r="L70" s="112">
        <v>14.516129032258066</v>
      </c>
      <c r="M70" s="112">
        <v>11.29032258064516</v>
      </c>
      <c r="N70" s="112">
        <v>4.838709677419355</v>
      </c>
      <c r="O70" s="112">
        <v>20.967741935483872</v>
      </c>
      <c r="P70" s="112">
        <v>0</v>
      </c>
      <c r="Q70" s="113">
        <v>35.483870967741936</v>
      </c>
    </row>
    <row r="71" spans="1:17" s="57" customFormat="1" ht="13.5" customHeight="1" x14ac:dyDescent="0.15">
      <c r="A71" s="261" t="s">
        <v>404</v>
      </c>
      <c r="B71" s="56" t="s">
        <v>489</v>
      </c>
      <c r="D71" s="190">
        <v>1064</v>
      </c>
      <c r="E71" s="108">
        <v>85</v>
      </c>
      <c r="F71" s="109">
        <v>224</v>
      </c>
      <c r="G71" s="109">
        <v>158</v>
      </c>
      <c r="H71" s="109">
        <v>281</v>
      </c>
      <c r="I71" s="109">
        <v>438</v>
      </c>
      <c r="J71" s="109">
        <v>230</v>
      </c>
      <c r="K71" s="109">
        <v>271</v>
      </c>
      <c r="L71" s="109">
        <v>130</v>
      </c>
      <c r="M71" s="109">
        <v>158</v>
      </c>
      <c r="N71" s="109">
        <v>109</v>
      </c>
      <c r="O71" s="109">
        <v>342</v>
      </c>
      <c r="P71" s="109">
        <v>17</v>
      </c>
      <c r="Q71" s="110">
        <v>117</v>
      </c>
    </row>
    <row r="72" spans="1:17" ht="13.5" customHeight="1" x14ac:dyDescent="0.15">
      <c r="A72" s="261"/>
      <c r="B72" s="9" t="s">
        <v>490</v>
      </c>
      <c r="C72" s="17"/>
      <c r="D72" s="194"/>
      <c r="E72" s="105">
        <v>7.9887218045112789</v>
      </c>
      <c r="F72" s="106">
        <v>21.052631578947366</v>
      </c>
      <c r="G72" s="106">
        <v>14.849624060150376</v>
      </c>
      <c r="H72" s="106">
        <v>26.409774436090228</v>
      </c>
      <c r="I72" s="106">
        <v>41.165413533834588</v>
      </c>
      <c r="J72" s="106">
        <v>21.616541353383457</v>
      </c>
      <c r="K72" s="106">
        <v>25.469924812030076</v>
      </c>
      <c r="L72" s="106">
        <v>12.218045112781954</v>
      </c>
      <c r="M72" s="106">
        <v>14.849624060150376</v>
      </c>
      <c r="N72" s="106">
        <v>10.244360902255639</v>
      </c>
      <c r="O72" s="106">
        <v>32.142857142857146</v>
      </c>
      <c r="P72" s="106">
        <v>1.5977443609022555</v>
      </c>
      <c r="Q72" s="107">
        <v>10.996240601503759</v>
      </c>
    </row>
    <row r="73" spans="1:17" s="57" customFormat="1" ht="13.5" customHeight="1" x14ac:dyDescent="0.15">
      <c r="A73" s="261"/>
      <c r="B73" s="56" t="s">
        <v>405</v>
      </c>
      <c r="D73" s="190">
        <v>348</v>
      </c>
      <c r="E73" s="108">
        <v>32</v>
      </c>
      <c r="F73" s="109">
        <v>74</v>
      </c>
      <c r="G73" s="109">
        <v>57</v>
      </c>
      <c r="H73" s="109">
        <v>89</v>
      </c>
      <c r="I73" s="109">
        <v>149</v>
      </c>
      <c r="J73" s="109">
        <v>59</v>
      </c>
      <c r="K73" s="109">
        <v>98</v>
      </c>
      <c r="L73" s="109">
        <v>36</v>
      </c>
      <c r="M73" s="109">
        <v>65</v>
      </c>
      <c r="N73" s="109">
        <v>46</v>
      </c>
      <c r="O73" s="109">
        <v>114</v>
      </c>
      <c r="P73" s="109">
        <v>7</v>
      </c>
      <c r="Q73" s="110">
        <v>29</v>
      </c>
    </row>
    <row r="74" spans="1:17" ht="13.5" customHeight="1" x14ac:dyDescent="0.15">
      <c r="A74" s="261"/>
      <c r="B74" s="9" t="s">
        <v>490</v>
      </c>
      <c r="C74" s="17"/>
      <c r="D74" s="194"/>
      <c r="E74" s="105">
        <v>9.1954022988505741</v>
      </c>
      <c r="F74" s="106">
        <v>21.264367816091951</v>
      </c>
      <c r="G74" s="106">
        <v>16.379310344827587</v>
      </c>
      <c r="H74" s="106">
        <v>25.574712643678161</v>
      </c>
      <c r="I74" s="106">
        <v>42.816091954022987</v>
      </c>
      <c r="J74" s="106">
        <v>16.954022988505745</v>
      </c>
      <c r="K74" s="106">
        <v>28.160919540229884</v>
      </c>
      <c r="L74" s="106">
        <v>10.344827586206897</v>
      </c>
      <c r="M74" s="106">
        <v>18.678160919540229</v>
      </c>
      <c r="N74" s="106">
        <v>13.218390804597702</v>
      </c>
      <c r="O74" s="106">
        <v>32.758620689655174</v>
      </c>
      <c r="P74" s="106">
        <v>2.0114942528735633</v>
      </c>
      <c r="Q74" s="107">
        <v>8.3333333333333321</v>
      </c>
    </row>
    <row r="75" spans="1:17" s="57" customFormat="1" ht="13.5" customHeight="1" x14ac:dyDescent="0.15">
      <c r="A75" s="261"/>
      <c r="B75" s="56" t="s">
        <v>406</v>
      </c>
      <c r="D75" s="190">
        <v>1043</v>
      </c>
      <c r="E75" s="108">
        <v>57</v>
      </c>
      <c r="F75" s="109">
        <v>235</v>
      </c>
      <c r="G75" s="109">
        <v>158</v>
      </c>
      <c r="H75" s="109">
        <v>297</v>
      </c>
      <c r="I75" s="109">
        <v>365</v>
      </c>
      <c r="J75" s="109">
        <v>250</v>
      </c>
      <c r="K75" s="109">
        <v>196</v>
      </c>
      <c r="L75" s="109">
        <v>125</v>
      </c>
      <c r="M75" s="109">
        <v>159</v>
      </c>
      <c r="N75" s="109">
        <v>66</v>
      </c>
      <c r="O75" s="109">
        <v>253</v>
      </c>
      <c r="P75" s="109">
        <v>8</v>
      </c>
      <c r="Q75" s="110">
        <v>214</v>
      </c>
    </row>
    <row r="76" spans="1:17" ht="13.5" customHeight="1" thickBot="1" x14ac:dyDescent="0.2">
      <c r="A76" s="262"/>
      <c r="B76" s="16"/>
      <c r="C76" s="18"/>
      <c r="D76" s="195"/>
      <c r="E76" s="111">
        <v>5.4650047938638542</v>
      </c>
      <c r="F76" s="112">
        <v>22.531160115052732</v>
      </c>
      <c r="G76" s="112">
        <v>15.148609779482264</v>
      </c>
      <c r="H76" s="112">
        <v>28.475551294343244</v>
      </c>
      <c r="I76" s="112">
        <v>34.995206136145733</v>
      </c>
      <c r="J76" s="112">
        <v>23.969319271332694</v>
      </c>
      <c r="K76" s="112">
        <v>18.791946308724832</v>
      </c>
      <c r="L76" s="112">
        <v>11.984659635666347</v>
      </c>
      <c r="M76" s="112">
        <v>15.244487056567593</v>
      </c>
      <c r="N76" s="112">
        <v>6.3279002876318309</v>
      </c>
      <c r="O76" s="112">
        <v>24.256951102588687</v>
      </c>
      <c r="P76" s="112">
        <v>0.76701821668264614</v>
      </c>
      <c r="Q76" s="113">
        <v>20.517737296260783</v>
      </c>
    </row>
    <row r="77" spans="1:17" ht="13.5" customHeight="1" x14ac:dyDescent="0.15">
      <c r="A77" s="10"/>
      <c r="B77" s="11"/>
      <c r="C77" s="12"/>
      <c r="D77" s="13"/>
      <c r="E77" s="14"/>
      <c r="F77" s="14"/>
      <c r="G77" s="14"/>
      <c r="H77" s="14"/>
      <c r="I77" s="14"/>
      <c r="J77" s="14"/>
      <c r="K77" s="14"/>
      <c r="L77" s="14"/>
      <c r="M77" s="14"/>
      <c r="N77" s="14"/>
      <c r="O77" s="14"/>
      <c r="P77" s="14"/>
      <c r="Q77" s="14"/>
    </row>
  </sheetData>
  <mergeCells count="7">
    <mergeCell ref="A71:A76"/>
    <mergeCell ref="A7:A18"/>
    <mergeCell ref="A19:A24"/>
    <mergeCell ref="A25:A38"/>
    <mergeCell ref="A39:A46"/>
    <mergeCell ref="A47:A64"/>
    <mergeCell ref="A65:A70"/>
  </mergeCells>
  <phoneticPr fontId="2"/>
  <conditionalFormatting sqref="E5:Q76">
    <cfRule type="expression" dxfId="0" priority="1">
      <formula>EXACT(ROUND(E5,1),#REF!)=FALSE</formula>
    </cfRule>
  </conditionalFormatting>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00B050"/>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5"/>
      <c r="G1" s="4"/>
      <c r="S1" s="49" t="s">
        <v>667</v>
      </c>
    </row>
    <row r="2" spans="1:19" ht="36" customHeight="1" thickBot="1" x14ac:dyDescent="0.2">
      <c r="A2" s="5" t="s">
        <v>767</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153">
        <v>2</v>
      </c>
      <c r="G3" s="25"/>
      <c r="H3" s="48"/>
      <c r="I3" s="48"/>
      <c r="J3" s="48"/>
      <c r="K3" s="48"/>
      <c r="L3" s="48"/>
      <c r="M3" s="48"/>
      <c r="N3" s="48"/>
      <c r="O3" s="48"/>
      <c r="P3" s="48"/>
      <c r="Q3" s="48"/>
      <c r="R3" s="48"/>
    </row>
    <row r="4" spans="1:19" ht="171.9" customHeight="1" thickBot="1" x14ac:dyDescent="0.2">
      <c r="A4" s="21"/>
      <c r="B4" s="22"/>
      <c r="C4" s="23"/>
      <c r="D4" s="52" t="s">
        <v>346</v>
      </c>
      <c r="E4" s="50" t="s">
        <v>11</v>
      </c>
      <c r="F4" s="50" t="s">
        <v>10</v>
      </c>
      <c r="G4" s="53" t="s">
        <v>347</v>
      </c>
      <c r="H4" s="19"/>
      <c r="I4" s="19"/>
      <c r="J4" s="19"/>
      <c r="K4" s="19"/>
      <c r="L4" s="19"/>
      <c r="M4" s="19"/>
      <c r="N4" s="19"/>
      <c r="O4" s="19"/>
      <c r="P4" s="19"/>
      <c r="Q4" s="19"/>
      <c r="R4" s="19"/>
      <c r="S4" s="32"/>
    </row>
    <row r="5" spans="1:19" s="57" customFormat="1" ht="13.5" customHeight="1" x14ac:dyDescent="0.15">
      <c r="A5" s="58" t="s">
        <v>30</v>
      </c>
      <c r="B5" s="59"/>
      <c r="C5" s="59"/>
      <c r="D5" s="191">
        <v>2455</v>
      </c>
      <c r="E5" s="96">
        <v>1419</v>
      </c>
      <c r="F5" s="96">
        <v>989</v>
      </c>
      <c r="G5" s="98">
        <v>47</v>
      </c>
      <c r="H5" s="73"/>
      <c r="I5" s="73"/>
      <c r="J5" s="73"/>
      <c r="K5" s="73"/>
      <c r="L5" s="73"/>
      <c r="M5" s="73"/>
      <c r="N5" s="73"/>
      <c r="O5" s="73"/>
      <c r="P5" s="73"/>
      <c r="Q5" s="73"/>
      <c r="R5" s="73"/>
    </row>
    <row r="6" spans="1:19" ht="13.5" customHeight="1" thickBot="1" x14ac:dyDescent="0.2">
      <c r="A6" s="7"/>
      <c r="B6" s="8"/>
      <c r="C6" s="8"/>
      <c r="D6" s="192"/>
      <c r="E6" s="99">
        <v>57.800407331975556</v>
      </c>
      <c r="F6" s="99">
        <v>40.285132382892058</v>
      </c>
      <c r="G6" s="101">
        <v>1.9144602851323826</v>
      </c>
      <c r="H6" s="74"/>
      <c r="I6" s="74"/>
      <c r="J6" s="74"/>
      <c r="K6" s="74"/>
      <c r="L6" s="74"/>
      <c r="M6" s="74"/>
      <c r="N6" s="74"/>
      <c r="O6" s="74"/>
      <c r="P6" s="74"/>
      <c r="Q6" s="74"/>
      <c r="R6" s="74"/>
    </row>
    <row r="7" spans="1:19" s="57" customFormat="1" ht="13.5" customHeight="1" x14ac:dyDescent="0.15">
      <c r="A7" s="265" t="s">
        <v>31</v>
      </c>
      <c r="B7" s="55" t="s">
        <v>33</v>
      </c>
      <c r="C7" s="60"/>
      <c r="D7" s="193">
        <v>1196</v>
      </c>
      <c r="E7" s="102">
        <v>698</v>
      </c>
      <c r="F7" s="102">
        <v>475</v>
      </c>
      <c r="G7" s="104">
        <v>23</v>
      </c>
    </row>
    <row r="8" spans="1:19" ht="13.5" customHeight="1" x14ac:dyDescent="0.15">
      <c r="A8" s="263"/>
      <c r="B8" s="148"/>
      <c r="C8" s="17"/>
      <c r="D8" s="194"/>
      <c r="E8" s="105">
        <v>58.361204013377929</v>
      </c>
      <c r="F8" s="105">
        <v>39.715719063545151</v>
      </c>
      <c r="G8" s="107">
        <v>1.9230769230769231</v>
      </c>
      <c r="H8" s="75"/>
      <c r="I8" s="75"/>
      <c r="J8" s="75"/>
      <c r="K8" s="75"/>
      <c r="L8" s="75"/>
      <c r="M8" s="75"/>
      <c r="N8" s="75"/>
      <c r="O8" s="75"/>
      <c r="P8" s="75"/>
      <c r="Q8" s="75"/>
      <c r="R8" s="75"/>
    </row>
    <row r="9" spans="1:19" s="57" customFormat="1" ht="13.5" customHeight="1" x14ac:dyDescent="0.15">
      <c r="A9" s="263"/>
      <c r="B9" s="56" t="s">
        <v>35</v>
      </c>
      <c r="D9" s="190">
        <v>223</v>
      </c>
      <c r="E9" s="108">
        <v>135</v>
      </c>
      <c r="F9" s="108">
        <v>86</v>
      </c>
      <c r="G9" s="110">
        <v>2</v>
      </c>
    </row>
    <row r="10" spans="1:19" ht="13.5" customHeight="1" x14ac:dyDescent="0.15">
      <c r="A10" s="263"/>
      <c r="B10" s="148"/>
      <c r="C10" s="17"/>
      <c r="D10" s="194"/>
      <c r="E10" s="105">
        <v>60.538116591928251</v>
      </c>
      <c r="F10" s="105">
        <v>38.565022421524667</v>
      </c>
      <c r="G10" s="107">
        <v>0.89686098654708524</v>
      </c>
      <c r="H10" s="75"/>
      <c r="I10" s="75"/>
      <c r="J10" s="75"/>
      <c r="K10" s="75"/>
      <c r="L10" s="75"/>
      <c r="M10" s="75"/>
      <c r="N10" s="75"/>
      <c r="O10" s="75"/>
      <c r="P10" s="75"/>
      <c r="Q10" s="75"/>
      <c r="R10" s="75"/>
    </row>
    <row r="11" spans="1:19" s="57" customFormat="1" ht="13.5" customHeight="1" x14ac:dyDescent="0.15">
      <c r="A11" s="263"/>
      <c r="B11" s="56" t="s">
        <v>37</v>
      </c>
      <c r="D11" s="190">
        <v>607</v>
      </c>
      <c r="E11" s="108">
        <v>359</v>
      </c>
      <c r="F11" s="108">
        <v>236</v>
      </c>
      <c r="G11" s="110">
        <v>12</v>
      </c>
    </row>
    <row r="12" spans="1:19" ht="13.5" customHeight="1" x14ac:dyDescent="0.15">
      <c r="A12" s="263"/>
      <c r="B12" s="148"/>
      <c r="C12" s="17"/>
      <c r="D12" s="194"/>
      <c r="E12" s="105">
        <v>59.143327841845142</v>
      </c>
      <c r="F12" s="105">
        <v>38.879736408566721</v>
      </c>
      <c r="G12" s="107">
        <v>1.9769357495881383</v>
      </c>
      <c r="H12" s="75"/>
      <c r="I12" s="75"/>
      <c r="J12" s="75"/>
      <c r="K12" s="75"/>
      <c r="L12" s="75"/>
      <c r="M12" s="75"/>
      <c r="N12" s="75"/>
      <c r="O12" s="75"/>
      <c r="P12" s="75"/>
      <c r="Q12" s="75"/>
      <c r="R12" s="75"/>
    </row>
    <row r="13" spans="1:19" s="57" customFormat="1" ht="13.5" customHeight="1" x14ac:dyDescent="0.15">
      <c r="A13" s="263"/>
      <c r="B13" s="56" t="s">
        <v>39</v>
      </c>
      <c r="D13" s="190">
        <v>159</v>
      </c>
      <c r="E13" s="108">
        <v>84</v>
      </c>
      <c r="F13" s="108">
        <v>69</v>
      </c>
      <c r="G13" s="110">
        <v>6</v>
      </c>
    </row>
    <row r="14" spans="1:19" ht="13.5" customHeight="1" x14ac:dyDescent="0.15">
      <c r="A14" s="263"/>
      <c r="B14" s="148"/>
      <c r="C14" s="17"/>
      <c r="D14" s="194"/>
      <c r="E14" s="105">
        <v>52.830188679245282</v>
      </c>
      <c r="F14" s="105">
        <v>43.39622641509434</v>
      </c>
      <c r="G14" s="107">
        <v>3.7735849056603774</v>
      </c>
      <c r="H14" s="241"/>
      <c r="I14" s="75"/>
      <c r="J14" s="75"/>
      <c r="K14" s="75"/>
      <c r="L14" s="75"/>
      <c r="M14" s="75"/>
      <c r="N14" s="75"/>
      <c r="O14" s="75"/>
      <c r="P14" s="75"/>
      <c r="Q14" s="75"/>
      <c r="R14" s="75"/>
    </row>
    <row r="15" spans="1:19" s="57" customFormat="1" ht="13.5" customHeight="1" x14ac:dyDescent="0.15">
      <c r="A15" s="263"/>
      <c r="B15" s="56" t="s">
        <v>41</v>
      </c>
      <c r="D15" s="190">
        <v>186</v>
      </c>
      <c r="E15" s="108">
        <v>104</v>
      </c>
      <c r="F15" s="108">
        <v>79</v>
      </c>
      <c r="G15" s="110">
        <v>3</v>
      </c>
      <c r="H15" s="69"/>
    </row>
    <row r="16" spans="1:19" ht="13.5" customHeight="1" x14ac:dyDescent="0.15">
      <c r="A16" s="263"/>
      <c r="B16" s="148"/>
      <c r="C16" s="17"/>
      <c r="D16" s="194"/>
      <c r="E16" s="105">
        <v>55.913978494623649</v>
      </c>
      <c r="F16" s="105">
        <v>42.473118279569896</v>
      </c>
      <c r="G16" s="107">
        <v>1.6129032258064515</v>
      </c>
      <c r="H16" s="241"/>
      <c r="I16" s="75"/>
      <c r="J16" s="75"/>
      <c r="K16" s="75"/>
      <c r="L16" s="75"/>
      <c r="M16" s="75"/>
      <c r="N16" s="75"/>
      <c r="O16" s="75"/>
      <c r="P16" s="75"/>
      <c r="Q16" s="75"/>
      <c r="R16" s="75"/>
    </row>
    <row r="17" spans="1:18" s="57" customFormat="1" ht="13.5" customHeight="1" x14ac:dyDescent="0.15">
      <c r="A17" s="263"/>
      <c r="B17" s="56" t="s">
        <v>43</v>
      </c>
      <c r="D17" s="190">
        <v>84</v>
      </c>
      <c r="E17" s="108">
        <v>39</v>
      </c>
      <c r="F17" s="108">
        <v>44</v>
      </c>
      <c r="G17" s="110">
        <v>1</v>
      </c>
      <c r="H17" s="69"/>
    </row>
    <row r="18" spans="1:18" ht="13.5" customHeight="1" thickBot="1" x14ac:dyDescent="0.2">
      <c r="A18" s="264"/>
      <c r="B18" s="150"/>
      <c r="C18" s="18"/>
      <c r="D18" s="195"/>
      <c r="E18" s="111">
        <v>46.428571428571431</v>
      </c>
      <c r="F18" s="111">
        <v>52.380952380952387</v>
      </c>
      <c r="G18" s="113">
        <v>1.1904761904761905</v>
      </c>
      <c r="H18" s="241"/>
      <c r="I18" s="75"/>
      <c r="J18" s="75"/>
      <c r="K18" s="75"/>
      <c r="L18" s="75"/>
      <c r="M18" s="75"/>
      <c r="N18" s="75"/>
      <c r="O18" s="75"/>
      <c r="P18" s="75"/>
      <c r="Q18" s="75"/>
      <c r="R18" s="75"/>
    </row>
    <row r="19" spans="1:18" s="57" customFormat="1" ht="13.5" customHeight="1" x14ac:dyDescent="0.15">
      <c r="A19" s="265" t="s">
        <v>0</v>
      </c>
      <c r="B19" s="55" t="s">
        <v>1</v>
      </c>
      <c r="C19" s="217"/>
      <c r="D19" s="193">
        <v>993</v>
      </c>
      <c r="E19" s="102">
        <v>532</v>
      </c>
      <c r="F19" s="102">
        <v>444</v>
      </c>
      <c r="G19" s="104">
        <v>17</v>
      </c>
      <c r="H19" s="69"/>
    </row>
    <row r="20" spans="1:18" ht="13.5" customHeight="1" x14ac:dyDescent="0.15">
      <c r="A20" s="263"/>
      <c r="B20" s="56"/>
      <c r="C20" s="218"/>
      <c r="D20" s="190"/>
      <c r="E20" s="219">
        <v>53.575025176233638</v>
      </c>
      <c r="F20" s="219">
        <v>44.71299093655589</v>
      </c>
      <c r="G20" s="221">
        <v>1.7119838872104733</v>
      </c>
      <c r="H20" s="241"/>
      <c r="I20" s="75"/>
      <c r="J20" s="75"/>
      <c r="K20" s="75"/>
      <c r="L20" s="75"/>
      <c r="M20" s="75"/>
      <c r="N20" s="75"/>
      <c r="O20" s="75"/>
      <c r="P20" s="75"/>
      <c r="Q20" s="75"/>
      <c r="R20" s="75"/>
    </row>
    <row r="21" spans="1:18" s="57" customFormat="1" ht="13.5" customHeight="1" x14ac:dyDescent="0.15">
      <c r="A21" s="263"/>
      <c r="B21" s="149" t="s">
        <v>2</v>
      </c>
      <c r="C21" s="229"/>
      <c r="D21" s="206">
        <v>1427</v>
      </c>
      <c r="E21" s="230">
        <v>862</v>
      </c>
      <c r="F21" s="230">
        <v>537</v>
      </c>
      <c r="G21" s="232">
        <v>28</v>
      </c>
      <c r="H21" s="69"/>
    </row>
    <row r="22" spans="1:18" ht="13.5" customHeight="1" x14ac:dyDescent="0.15">
      <c r="A22" s="263"/>
      <c r="B22" s="148"/>
      <c r="C22" s="17"/>
      <c r="D22" s="194"/>
      <c r="E22" s="105">
        <v>60.406447091800985</v>
      </c>
      <c r="F22" s="105">
        <v>37.631394533987383</v>
      </c>
      <c r="G22" s="107">
        <v>1.9621583742116329</v>
      </c>
      <c r="H22" s="241"/>
      <c r="I22" s="75"/>
      <c r="J22" s="75"/>
      <c r="K22" s="75"/>
      <c r="L22" s="75"/>
      <c r="M22" s="75"/>
      <c r="N22" s="75"/>
      <c r="O22" s="75"/>
      <c r="P22" s="75"/>
      <c r="Q22" s="75"/>
      <c r="R22" s="75"/>
    </row>
    <row r="23" spans="1:18" s="57" customFormat="1" ht="13.5" customHeight="1" x14ac:dyDescent="0.15">
      <c r="A23" s="263"/>
      <c r="B23" s="56" t="s">
        <v>46</v>
      </c>
      <c r="D23" s="190">
        <v>35</v>
      </c>
      <c r="E23" s="108">
        <v>25</v>
      </c>
      <c r="F23" s="108">
        <v>8</v>
      </c>
      <c r="G23" s="110">
        <v>2</v>
      </c>
      <c r="H23" s="69"/>
    </row>
    <row r="24" spans="1:18" ht="13.5" customHeight="1" thickBot="1" x14ac:dyDescent="0.2">
      <c r="A24" s="264"/>
      <c r="B24" s="150"/>
      <c r="C24" s="18"/>
      <c r="D24" s="195"/>
      <c r="E24" s="111">
        <v>71.428571428571431</v>
      </c>
      <c r="F24" s="111">
        <v>22.857142857142858</v>
      </c>
      <c r="G24" s="113">
        <v>5.7142857142857144</v>
      </c>
      <c r="H24" s="241"/>
      <c r="I24" s="75"/>
      <c r="J24" s="75"/>
      <c r="K24" s="75"/>
      <c r="L24" s="75"/>
      <c r="M24" s="75"/>
      <c r="N24" s="75"/>
      <c r="O24" s="75"/>
      <c r="P24" s="75"/>
      <c r="Q24" s="75"/>
      <c r="R24" s="75"/>
    </row>
    <row r="25" spans="1:18" s="57" customFormat="1" ht="13.5" customHeight="1" x14ac:dyDescent="0.15">
      <c r="A25" s="265" t="s">
        <v>44</v>
      </c>
      <c r="B25" s="55" t="s">
        <v>3</v>
      </c>
      <c r="C25" s="60"/>
      <c r="D25" s="196">
        <v>119</v>
      </c>
      <c r="E25" s="102">
        <v>55</v>
      </c>
      <c r="F25" s="102">
        <v>64</v>
      </c>
      <c r="G25" s="104">
        <v>0</v>
      </c>
      <c r="H25" s="69"/>
    </row>
    <row r="26" spans="1:18" ht="13.5" customHeight="1" x14ac:dyDescent="0.15">
      <c r="A26" s="263"/>
      <c r="B26" s="56"/>
      <c r="D26" s="191"/>
      <c r="E26" s="219">
        <v>46.218487394957982</v>
      </c>
      <c r="F26" s="219">
        <v>53.781512605042018</v>
      </c>
      <c r="G26" s="221">
        <v>0</v>
      </c>
      <c r="H26" s="241"/>
      <c r="I26" s="75"/>
      <c r="J26" s="75"/>
      <c r="K26" s="75"/>
      <c r="L26" s="75"/>
      <c r="M26" s="75"/>
      <c r="N26" s="75"/>
      <c r="O26" s="75"/>
      <c r="P26" s="75"/>
      <c r="Q26" s="75"/>
      <c r="R26" s="75"/>
    </row>
    <row r="27" spans="1:18" s="57" customFormat="1" ht="13.5" customHeight="1" x14ac:dyDescent="0.15">
      <c r="A27" s="263"/>
      <c r="B27" s="149" t="s">
        <v>4</v>
      </c>
      <c r="C27" s="229"/>
      <c r="D27" s="207">
        <v>208</v>
      </c>
      <c r="E27" s="230">
        <v>124</v>
      </c>
      <c r="F27" s="230">
        <v>84</v>
      </c>
      <c r="G27" s="232">
        <v>0</v>
      </c>
      <c r="H27" s="69"/>
    </row>
    <row r="28" spans="1:18" ht="13.5" customHeight="1" x14ac:dyDescent="0.15">
      <c r="A28" s="263"/>
      <c r="B28" s="56"/>
      <c r="D28" s="191"/>
      <c r="E28" s="219">
        <v>59.615384615384613</v>
      </c>
      <c r="F28" s="219">
        <v>40.384615384615387</v>
      </c>
      <c r="G28" s="221">
        <v>0</v>
      </c>
      <c r="H28" s="241"/>
      <c r="I28" s="75"/>
      <c r="J28" s="75"/>
      <c r="K28" s="75"/>
      <c r="L28" s="75"/>
      <c r="M28" s="75"/>
      <c r="N28" s="75"/>
      <c r="O28" s="75"/>
      <c r="P28" s="75"/>
      <c r="Q28" s="75"/>
      <c r="R28" s="75"/>
    </row>
    <row r="29" spans="1:18" s="57" customFormat="1" ht="13.5" customHeight="1" x14ac:dyDescent="0.15">
      <c r="A29" s="263"/>
      <c r="B29" s="149" t="s">
        <v>5</v>
      </c>
      <c r="C29" s="229"/>
      <c r="D29" s="207">
        <v>358</v>
      </c>
      <c r="E29" s="230">
        <v>215</v>
      </c>
      <c r="F29" s="230">
        <v>141</v>
      </c>
      <c r="G29" s="232">
        <v>2</v>
      </c>
      <c r="H29" s="69"/>
    </row>
    <row r="30" spans="1:18" ht="13.5" customHeight="1" x14ac:dyDescent="0.15">
      <c r="A30" s="263"/>
      <c r="B30" s="148"/>
      <c r="C30" s="17"/>
      <c r="D30" s="197"/>
      <c r="E30" s="105">
        <v>60.055865921787714</v>
      </c>
      <c r="F30" s="105">
        <v>39.385474860335194</v>
      </c>
      <c r="G30" s="107">
        <v>0.55865921787709494</v>
      </c>
      <c r="H30" s="241"/>
      <c r="I30" s="75"/>
      <c r="J30" s="75"/>
      <c r="K30" s="75"/>
      <c r="L30" s="75"/>
      <c r="M30" s="75"/>
      <c r="N30" s="75"/>
      <c r="O30" s="75"/>
      <c r="P30" s="75"/>
      <c r="Q30" s="75"/>
      <c r="R30" s="75"/>
    </row>
    <row r="31" spans="1:18" s="57" customFormat="1" ht="13.5" customHeight="1" x14ac:dyDescent="0.15">
      <c r="A31" s="263"/>
      <c r="B31" s="149" t="s">
        <v>6</v>
      </c>
      <c r="C31" s="229"/>
      <c r="D31" s="207">
        <v>457</v>
      </c>
      <c r="E31" s="230">
        <v>273</v>
      </c>
      <c r="F31" s="230">
        <v>179</v>
      </c>
      <c r="G31" s="232">
        <v>5</v>
      </c>
      <c r="H31" s="69"/>
    </row>
    <row r="32" spans="1:18" ht="13.5" customHeight="1" x14ac:dyDescent="0.15">
      <c r="A32" s="263"/>
      <c r="B32" s="148"/>
      <c r="C32" s="17"/>
      <c r="D32" s="197"/>
      <c r="E32" s="105">
        <v>59.737417943107218</v>
      </c>
      <c r="F32" s="105">
        <v>39.168490153172868</v>
      </c>
      <c r="G32" s="107">
        <v>1.0940919037199124</v>
      </c>
      <c r="H32" s="241"/>
      <c r="I32" s="75"/>
      <c r="J32" s="75"/>
      <c r="K32" s="75"/>
      <c r="L32" s="75"/>
      <c r="M32" s="75"/>
      <c r="N32" s="75"/>
      <c r="O32" s="75"/>
      <c r="P32" s="75"/>
      <c r="Q32" s="75"/>
      <c r="R32" s="75"/>
    </row>
    <row r="33" spans="1:18" s="57" customFormat="1" ht="13.5" customHeight="1" x14ac:dyDescent="0.15">
      <c r="A33" s="263"/>
      <c r="B33" s="149" t="s">
        <v>7</v>
      </c>
      <c r="C33" s="229"/>
      <c r="D33" s="207">
        <v>531</v>
      </c>
      <c r="E33" s="230">
        <v>307</v>
      </c>
      <c r="F33" s="230">
        <v>216</v>
      </c>
      <c r="G33" s="232">
        <v>8</v>
      </c>
      <c r="H33" s="69"/>
    </row>
    <row r="34" spans="1:18" ht="13.5" customHeight="1" x14ac:dyDescent="0.15">
      <c r="A34" s="263"/>
      <c r="B34" s="148"/>
      <c r="C34" s="17"/>
      <c r="D34" s="197"/>
      <c r="E34" s="105">
        <v>57.815442561205273</v>
      </c>
      <c r="F34" s="105">
        <v>40.677966101694921</v>
      </c>
      <c r="G34" s="107">
        <v>1.5065913370998116</v>
      </c>
      <c r="H34" s="241"/>
      <c r="I34" s="75"/>
      <c r="J34" s="75"/>
      <c r="K34" s="75"/>
      <c r="L34" s="75"/>
      <c r="M34" s="75"/>
      <c r="N34" s="75"/>
      <c r="O34" s="75"/>
      <c r="P34" s="75"/>
      <c r="Q34" s="75"/>
      <c r="R34" s="75"/>
    </row>
    <row r="35" spans="1:18" s="57" customFormat="1" ht="13.5" customHeight="1" x14ac:dyDescent="0.15">
      <c r="A35" s="263"/>
      <c r="B35" s="149" t="s">
        <v>45</v>
      </c>
      <c r="C35" s="229"/>
      <c r="D35" s="207">
        <v>750</v>
      </c>
      <c r="E35" s="230">
        <v>423</v>
      </c>
      <c r="F35" s="230">
        <v>297</v>
      </c>
      <c r="G35" s="232">
        <v>30</v>
      </c>
      <c r="H35" s="69"/>
    </row>
    <row r="36" spans="1:18" ht="13.5" customHeight="1" x14ac:dyDescent="0.15">
      <c r="A36" s="263"/>
      <c r="B36" s="148"/>
      <c r="C36" s="17"/>
      <c r="D36" s="197"/>
      <c r="E36" s="105">
        <v>56.399999999999991</v>
      </c>
      <c r="F36" s="105">
        <v>39.6</v>
      </c>
      <c r="G36" s="107">
        <v>4</v>
      </c>
      <c r="H36" s="241"/>
      <c r="I36" s="75"/>
      <c r="J36" s="75"/>
      <c r="K36" s="75"/>
      <c r="L36" s="75"/>
      <c r="M36" s="75"/>
      <c r="N36" s="75"/>
      <c r="O36" s="75"/>
      <c r="P36" s="75"/>
      <c r="Q36" s="75"/>
      <c r="R36" s="75"/>
    </row>
    <row r="37" spans="1:18" s="57" customFormat="1" ht="13.5" customHeight="1" x14ac:dyDescent="0.15">
      <c r="A37" s="263"/>
      <c r="B37" s="56" t="s">
        <v>46</v>
      </c>
      <c r="D37" s="191">
        <v>32</v>
      </c>
      <c r="E37" s="108">
        <v>22</v>
      </c>
      <c r="F37" s="108">
        <v>8</v>
      </c>
      <c r="G37" s="110">
        <v>2</v>
      </c>
      <c r="H37" s="69"/>
    </row>
    <row r="38" spans="1:18" ht="13.5" customHeight="1" thickBot="1" x14ac:dyDescent="0.2">
      <c r="A38" s="263"/>
      <c r="B38" s="56"/>
      <c r="D38" s="192"/>
      <c r="E38" s="111">
        <v>68.75</v>
      </c>
      <c r="F38" s="111">
        <v>25</v>
      </c>
      <c r="G38" s="113">
        <v>6.25</v>
      </c>
      <c r="H38" s="241"/>
      <c r="I38" s="75"/>
      <c r="J38" s="75"/>
      <c r="K38" s="75"/>
      <c r="L38" s="75"/>
      <c r="M38" s="75"/>
      <c r="N38" s="75"/>
      <c r="O38" s="75"/>
      <c r="P38" s="75"/>
      <c r="Q38" s="75"/>
      <c r="R38" s="75"/>
    </row>
    <row r="39" spans="1:18" s="57" customFormat="1" ht="13.5" customHeight="1" x14ac:dyDescent="0.15">
      <c r="A39" s="265" t="s">
        <v>47</v>
      </c>
      <c r="B39" s="55" t="s">
        <v>49</v>
      </c>
      <c r="C39" s="217"/>
      <c r="D39" s="190">
        <v>365</v>
      </c>
      <c r="E39" s="108">
        <v>181</v>
      </c>
      <c r="F39" s="108">
        <v>182</v>
      </c>
      <c r="G39" s="110">
        <v>2</v>
      </c>
      <c r="H39" s="69"/>
    </row>
    <row r="40" spans="1:18" ht="13.5" customHeight="1" x14ac:dyDescent="0.15">
      <c r="A40" s="263"/>
      <c r="B40" s="56"/>
      <c r="C40" s="218"/>
      <c r="D40" s="190"/>
      <c r="E40" s="219">
        <v>49.589041095890416</v>
      </c>
      <c r="F40" s="219">
        <v>49.863013698630141</v>
      </c>
      <c r="G40" s="221">
        <v>0.54794520547945202</v>
      </c>
      <c r="H40" s="241"/>
      <c r="I40" s="75"/>
      <c r="J40" s="75"/>
      <c r="K40" s="75"/>
      <c r="L40" s="75"/>
      <c r="M40" s="75"/>
      <c r="N40" s="75"/>
      <c r="O40" s="75"/>
      <c r="P40" s="75"/>
      <c r="Q40" s="75"/>
      <c r="R40" s="75"/>
    </row>
    <row r="41" spans="1:18" s="57" customFormat="1" ht="13.5" customHeight="1" x14ac:dyDescent="0.15">
      <c r="A41" s="263"/>
      <c r="B41" s="149" t="s">
        <v>51</v>
      </c>
      <c r="C41" s="246"/>
      <c r="D41" s="206">
        <v>1728</v>
      </c>
      <c r="E41" s="230">
        <v>1033</v>
      </c>
      <c r="F41" s="230">
        <v>665</v>
      </c>
      <c r="G41" s="232">
        <v>30</v>
      </c>
      <c r="H41" s="69"/>
    </row>
    <row r="42" spans="1:18" ht="13.5" customHeight="1" x14ac:dyDescent="0.15">
      <c r="A42" s="263"/>
      <c r="B42" s="148"/>
      <c r="C42" s="243"/>
      <c r="D42" s="194"/>
      <c r="E42" s="105">
        <v>59.780092592592595</v>
      </c>
      <c r="F42" s="105">
        <v>38.483796296296298</v>
      </c>
      <c r="G42" s="107">
        <v>1.7361111111111112</v>
      </c>
      <c r="H42" s="241"/>
      <c r="I42" s="75"/>
      <c r="J42" s="75"/>
      <c r="K42" s="75"/>
      <c r="L42" s="75"/>
      <c r="M42" s="75"/>
      <c r="N42" s="75"/>
      <c r="O42" s="75"/>
      <c r="P42" s="75"/>
      <c r="Q42" s="75"/>
      <c r="R42" s="75"/>
    </row>
    <row r="43" spans="1:18" s="57" customFormat="1" ht="13.5" customHeight="1" x14ac:dyDescent="0.15">
      <c r="A43" s="263"/>
      <c r="B43" s="149" t="s">
        <v>52</v>
      </c>
      <c r="C43" s="246"/>
      <c r="D43" s="206">
        <v>317</v>
      </c>
      <c r="E43" s="230">
        <v>173</v>
      </c>
      <c r="F43" s="230">
        <v>131</v>
      </c>
      <c r="G43" s="232">
        <v>13</v>
      </c>
      <c r="H43" s="69"/>
    </row>
    <row r="44" spans="1:18" ht="13.5" customHeight="1" x14ac:dyDescent="0.15">
      <c r="A44" s="263"/>
      <c r="B44" s="148"/>
      <c r="C44" s="243"/>
      <c r="D44" s="194"/>
      <c r="E44" s="105">
        <v>54.57413249211357</v>
      </c>
      <c r="F44" s="105">
        <v>41.324921135646683</v>
      </c>
      <c r="G44" s="107">
        <v>4.1009463722397479</v>
      </c>
      <c r="H44" s="241"/>
      <c r="I44" s="75"/>
      <c r="J44" s="75"/>
      <c r="K44" s="75"/>
      <c r="L44" s="75"/>
      <c r="M44" s="75"/>
      <c r="N44" s="75"/>
      <c r="O44" s="75"/>
      <c r="P44" s="75"/>
      <c r="Q44" s="75"/>
      <c r="R44" s="75"/>
    </row>
    <row r="45" spans="1:18" s="57" customFormat="1" ht="13.5" customHeight="1" x14ac:dyDescent="0.15">
      <c r="A45" s="263"/>
      <c r="B45" s="56" t="s">
        <v>72</v>
      </c>
      <c r="C45" s="244"/>
      <c r="D45" s="190">
        <v>45</v>
      </c>
      <c r="E45" s="108">
        <v>32</v>
      </c>
      <c r="F45" s="108">
        <v>11</v>
      </c>
      <c r="G45" s="110">
        <v>2</v>
      </c>
      <c r="H45" s="69"/>
    </row>
    <row r="46" spans="1:18" ht="13.5" customHeight="1" thickBot="1" x14ac:dyDescent="0.2">
      <c r="A46" s="264"/>
      <c r="B46" s="150"/>
      <c r="C46" s="245"/>
      <c r="D46" s="195"/>
      <c r="E46" s="111">
        <v>71.111111111111114</v>
      </c>
      <c r="F46" s="111">
        <v>24.444444444444443</v>
      </c>
      <c r="G46" s="113">
        <v>4.4444444444444446</v>
      </c>
      <c r="H46" s="241"/>
      <c r="I46" s="75"/>
      <c r="J46" s="75"/>
      <c r="K46" s="75"/>
      <c r="L46" s="75"/>
      <c r="M46" s="75"/>
      <c r="N46" s="75"/>
      <c r="O46" s="75"/>
      <c r="P46" s="75"/>
      <c r="Q46" s="75"/>
      <c r="R46" s="75"/>
    </row>
    <row r="47" spans="1:18" s="57" customFormat="1" ht="13.5" customHeight="1" x14ac:dyDescent="0.15">
      <c r="A47" s="265" t="s">
        <v>224</v>
      </c>
      <c r="B47" s="55" t="s">
        <v>54</v>
      </c>
      <c r="C47" s="217"/>
      <c r="D47" s="190">
        <v>95</v>
      </c>
      <c r="E47" s="108">
        <v>41</v>
      </c>
      <c r="F47" s="108">
        <v>54</v>
      </c>
      <c r="G47" s="110">
        <v>0</v>
      </c>
      <c r="H47" s="69"/>
    </row>
    <row r="48" spans="1:18" ht="13.5" customHeight="1" x14ac:dyDescent="0.15">
      <c r="A48" s="263"/>
      <c r="B48" s="56"/>
      <c r="C48" s="218"/>
      <c r="D48" s="190"/>
      <c r="E48" s="219">
        <v>43.15789473684211</v>
      </c>
      <c r="F48" s="219">
        <v>56.84210526315789</v>
      </c>
      <c r="G48" s="221">
        <v>0</v>
      </c>
      <c r="H48" s="241"/>
      <c r="I48" s="75"/>
      <c r="J48" s="75"/>
      <c r="K48" s="75"/>
      <c r="L48" s="75"/>
      <c r="M48" s="75"/>
      <c r="N48" s="75"/>
      <c r="O48" s="75"/>
      <c r="P48" s="75"/>
      <c r="Q48" s="75"/>
      <c r="R48" s="75"/>
    </row>
    <row r="49" spans="1:18" s="57" customFormat="1" ht="13.5" customHeight="1" x14ac:dyDescent="0.15">
      <c r="A49" s="263"/>
      <c r="B49" s="149" t="s">
        <v>393</v>
      </c>
      <c r="C49" s="246"/>
      <c r="D49" s="206">
        <v>332</v>
      </c>
      <c r="E49" s="230">
        <v>179</v>
      </c>
      <c r="F49" s="230">
        <v>150</v>
      </c>
      <c r="G49" s="232">
        <v>3</v>
      </c>
      <c r="H49" s="69"/>
    </row>
    <row r="50" spans="1:18" ht="13.5" customHeight="1" x14ac:dyDescent="0.15">
      <c r="A50" s="263"/>
      <c r="B50" s="148"/>
      <c r="C50" s="243"/>
      <c r="D50" s="194"/>
      <c r="E50" s="105">
        <v>53.915662650602414</v>
      </c>
      <c r="F50" s="105">
        <v>45.180722891566269</v>
      </c>
      <c r="G50" s="107">
        <v>0.90361445783132521</v>
      </c>
      <c r="H50" s="241"/>
      <c r="I50" s="75"/>
      <c r="J50" s="75"/>
      <c r="K50" s="75"/>
      <c r="L50" s="75"/>
      <c r="M50" s="75"/>
      <c r="N50" s="75"/>
      <c r="O50" s="75"/>
      <c r="P50" s="75"/>
      <c r="Q50" s="75"/>
      <c r="R50" s="75"/>
    </row>
    <row r="51" spans="1:18" s="57" customFormat="1" ht="13.5" customHeight="1" x14ac:dyDescent="0.15">
      <c r="A51" s="263"/>
      <c r="B51" s="149" t="s">
        <v>56</v>
      </c>
      <c r="C51" s="246"/>
      <c r="D51" s="206">
        <v>216</v>
      </c>
      <c r="E51" s="230">
        <v>133</v>
      </c>
      <c r="F51" s="230">
        <v>79</v>
      </c>
      <c r="G51" s="232">
        <v>4</v>
      </c>
      <c r="H51" s="69"/>
    </row>
    <row r="52" spans="1:18" ht="13.5" customHeight="1" x14ac:dyDescent="0.15">
      <c r="A52" s="263"/>
      <c r="B52" s="148"/>
      <c r="C52" s="243"/>
      <c r="D52" s="194"/>
      <c r="E52" s="105">
        <v>61.574074074074069</v>
      </c>
      <c r="F52" s="105">
        <v>36.574074074074076</v>
      </c>
      <c r="G52" s="107">
        <v>1.8518518518518516</v>
      </c>
      <c r="H52" s="241"/>
      <c r="I52" s="75"/>
      <c r="J52" s="75"/>
      <c r="K52" s="75"/>
      <c r="L52" s="75"/>
      <c r="M52" s="75"/>
      <c r="N52" s="75"/>
      <c r="O52" s="75"/>
      <c r="P52" s="75"/>
      <c r="Q52" s="75"/>
      <c r="R52" s="75"/>
    </row>
    <row r="53" spans="1:18" s="57" customFormat="1" ht="13.5" customHeight="1" x14ac:dyDescent="0.15">
      <c r="A53" s="263"/>
      <c r="B53" s="149" t="s">
        <v>58</v>
      </c>
      <c r="C53" s="246"/>
      <c r="D53" s="206">
        <v>177</v>
      </c>
      <c r="E53" s="230">
        <v>100</v>
      </c>
      <c r="F53" s="230">
        <v>75</v>
      </c>
      <c r="G53" s="232">
        <v>2</v>
      </c>
      <c r="H53" s="69"/>
    </row>
    <row r="54" spans="1:18" ht="13.5" customHeight="1" x14ac:dyDescent="0.15">
      <c r="A54" s="263"/>
      <c r="B54" s="148"/>
      <c r="C54" s="243"/>
      <c r="D54" s="194"/>
      <c r="E54" s="105">
        <v>56.497175141242941</v>
      </c>
      <c r="F54" s="105">
        <v>42.372881355932201</v>
      </c>
      <c r="G54" s="107">
        <v>1.1299435028248588</v>
      </c>
      <c r="H54" s="241"/>
      <c r="I54" s="75"/>
      <c r="J54" s="75"/>
      <c r="K54" s="75"/>
      <c r="L54" s="75"/>
      <c r="M54" s="75"/>
      <c r="N54" s="75"/>
      <c r="O54" s="75"/>
      <c r="P54" s="75"/>
      <c r="Q54" s="75"/>
      <c r="R54" s="75"/>
    </row>
    <row r="55" spans="1:18" s="57" customFormat="1" ht="13.5" customHeight="1" x14ac:dyDescent="0.15">
      <c r="A55" s="263"/>
      <c r="B55" s="149" t="s">
        <v>60</v>
      </c>
      <c r="C55" s="246"/>
      <c r="D55" s="206">
        <v>396</v>
      </c>
      <c r="E55" s="230">
        <v>260</v>
      </c>
      <c r="F55" s="230">
        <v>132</v>
      </c>
      <c r="G55" s="232">
        <v>4</v>
      </c>
      <c r="H55" s="69"/>
    </row>
    <row r="56" spans="1:18" ht="13.5" customHeight="1" x14ac:dyDescent="0.15">
      <c r="A56" s="263"/>
      <c r="B56" s="148"/>
      <c r="C56" s="243"/>
      <c r="D56" s="194"/>
      <c r="E56" s="105">
        <v>65.656565656565661</v>
      </c>
      <c r="F56" s="105">
        <v>33.333333333333329</v>
      </c>
      <c r="G56" s="107">
        <v>1.0101010101010102</v>
      </c>
      <c r="H56" s="241"/>
      <c r="I56" s="75"/>
      <c r="J56" s="75"/>
      <c r="K56" s="75"/>
      <c r="L56" s="75"/>
      <c r="M56" s="75"/>
      <c r="N56" s="75"/>
      <c r="O56" s="75"/>
      <c r="P56" s="75"/>
      <c r="Q56" s="75"/>
      <c r="R56" s="75"/>
    </row>
    <row r="57" spans="1:18" s="57" customFormat="1" ht="13.5" customHeight="1" x14ac:dyDescent="0.15">
      <c r="A57" s="263"/>
      <c r="B57" s="149" t="s">
        <v>62</v>
      </c>
      <c r="C57" s="246"/>
      <c r="D57" s="206">
        <v>207</v>
      </c>
      <c r="E57" s="230">
        <v>134</v>
      </c>
      <c r="F57" s="230">
        <v>71</v>
      </c>
      <c r="G57" s="232">
        <v>2</v>
      </c>
      <c r="H57" s="69"/>
    </row>
    <row r="58" spans="1:18" ht="13.5" customHeight="1" x14ac:dyDescent="0.15">
      <c r="A58" s="263"/>
      <c r="B58" s="148"/>
      <c r="C58" s="243"/>
      <c r="D58" s="194"/>
      <c r="E58" s="105">
        <v>64.734299516908209</v>
      </c>
      <c r="F58" s="105">
        <v>34.29951690821256</v>
      </c>
      <c r="G58" s="107">
        <v>0.96618357487922701</v>
      </c>
      <c r="H58" s="241"/>
      <c r="I58" s="75"/>
      <c r="J58" s="75"/>
      <c r="K58" s="75"/>
      <c r="L58" s="75"/>
      <c r="M58" s="75"/>
      <c r="N58" s="75"/>
      <c r="O58" s="75"/>
      <c r="P58" s="75"/>
      <c r="Q58" s="75"/>
      <c r="R58" s="75"/>
    </row>
    <row r="59" spans="1:18" s="57" customFormat="1" ht="13.5" customHeight="1" x14ac:dyDescent="0.15">
      <c r="A59" s="263"/>
      <c r="B59" s="149" t="s">
        <v>64</v>
      </c>
      <c r="C59" s="246"/>
      <c r="D59" s="206">
        <v>142</v>
      </c>
      <c r="E59" s="230">
        <v>72</v>
      </c>
      <c r="F59" s="230">
        <v>64</v>
      </c>
      <c r="G59" s="232">
        <v>6</v>
      </c>
      <c r="H59" s="69"/>
    </row>
    <row r="60" spans="1:18" ht="13.5" customHeight="1" x14ac:dyDescent="0.15">
      <c r="A60" s="263"/>
      <c r="B60" s="148"/>
      <c r="C60" s="243"/>
      <c r="D60" s="194"/>
      <c r="E60" s="105">
        <v>50.704225352112672</v>
      </c>
      <c r="F60" s="105">
        <v>45.070422535211272</v>
      </c>
      <c r="G60" s="107">
        <v>4.225352112676056</v>
      </c>
      <c r="H60" s="241"/>
      <c r="I60" s="75"/>
      <c r="J60" s="75"/>
      <c r="K60" s="75"/>
      <c r="L60" s="75"/>
      <c r="M60" s="75"/>
      <c r="N60" s="75"/>
      <c r="O60" s="75"/>
      <c r="P60" s="75"/>
      <c r="Q60" s="75"/>
      <c r="R60" s="75"/>
    </row>
    <row r="61" spans="1:18" s="57" customFormat="1" ht="13.5" customHeight="1" x14ac:dyDescent="0.15">
      <c r="A61" s="263"/>
      <c r="B61" s="149" t="s">
        <v>66</v>
      </c>
      <c r="C61" s="246"/>
      <c r="D61" s="206">
        <v>524</v>
      </c>
      <c r="E61" s="230">
        <v>308</v>
      </c>
      <c r="F61" s="230">
        <v>201</v>
      </c>
      <c r="G61" s="232">
        <v>15</v>
      </c>
      <c r="H61" s="69"/>
    </row>
    <row r="62" spans="1:18" ht="13.5" customHeight="1" x14ac:dyDescent="0.15">
      <c r="A62" s="263"/>
      <c r="B62" s="148"/>
      <c r="C62" s="243"/>
      <c r="D62" s="194"/>
      <c r="E62" s="105">
        <v>58.778625954198475</v>
      </c>
      <c r="F62" s="105">
        <v>38.358778625954201</v>
      </c>
      <c r="G62" s="107">
        <v>2.8625954198473282</v>
      </c>
      <c r="H62" s="241"/>
      <c r="I62" s="75"/>
      <c r="J62" s="75"/>
      <c r="K62" s="75"/>
      <c r="L62" s="75"/>
      <c r="M62" s="75"/>
      <c r="N62" s="75"/>
      <c r="O62" s="75"/>
      <c r="P62" s="75"/>
      <c r="Q62" s="75"/>
      <c r="R62" s="75"/>
    </row>
    <row r="63" spans="1:18" s="57" customFormat="1" ht="13.5" customHeight="1" x14ac:dyDescent="0.15">
      <c r="A63" s="263"/>
      <c r="B63" s="56" t="s">
        <v>67</v>
      </c>
      <c r="C63" s="244"/>
      <c r="D63" s="190">
        <v>543</v>
      </c>
      <c r="E63" s="108">
        <v>305</v>
      </c>
      <c r="F63" s="108">
        <v>223</v>
      </c>
      <c r="G63" s="110">
        <v>15</v>
      </c>
      <c r="H63" s="69"/>
    </row>
    <row r="64" spans="1:18" ht="13.5" customHeight="1" thickBot="1" x14ac:dyDescent="0.2">
      <c r="A64" s="264"/>
      <c r="B64" s="150"/>
      <c r="C64" s="245"/>
      <c r="D64" s="195"/>
      <c r="E64" s="111">
        <v>56.169429097605892</v>
      </c>
      <c r="F64" s="111">
        <v>41.068139963167589</v>
      </c>
      <c r="G64" s="113">
        <v>2.7624309392265194</v>
      </c>
      <c r="H64" s="241"/>
      <c r="I64" s="75"/>
      <c r="J64" s="75"/>
      <c r="K64" s="75"/>
      <c r="L64" s="75"/>
      <c r="M64" s="75"/>
      <c r="N64" s="75"/>
      <c r="O64" s="75"/>
      <c r="P64" s="75"/>
      <c r="Q64" s="75"/>
      <c r="R64" s="75"/>
    </row>
    <row r="65" spans="1:18" s="57" customFormat="1" ht="13.5" customHeight="1" x14ac:dyDescent="0.15">
      <c r="A65" s="269" t="s">
        <v>73</v>
      </c>
      <c r="B65" s="55" t="s">
        <v>68</v>
      </c>
      <c r="C65" s="217"/>
      <c r="D65" s="190">
        <v>1316</v>
      </c>
      <c r="E65" s="108">
        <v>753</v>
      </c>
      <c r="F65" s="108">
        <v>537</v>
      </c>
      <c r="G65" s="110">
        <v>26</v>
      </c>
      <c r="H65" s="69"/>
    </row>
    <row r="66" spans="1:18" ht="13.5" customHeight="1" x14ac:dyDescent="0.15">
      <c r="A66" s="263"/>
      <c r="B66" s="9" t="s">
        <v>69</v>
      </c>
      <c r="C66" s="243"/>
      <c r="D66" s="194"/>
      <c r="E66" s="105">
        <v>57.218844984802431</v>
      </c>
      <c r="F66" s="105">
        <v>40.805471124620063</v>
      </c>
      <c r="G66" s="107">
        <v>1.9756838905775076</v>
      </c>
      <c r="H66" s="241"/>
      <c r="I66" s="75"/>
      <c r="J66" s="75"/>
      <c r="K66" s="75"/>
      <c r="L66" s="75"/>
      <c r="M66" s="75"/>
      <c r="N66" s="75"/>
      <c r="O66" s="75"/>
      <c r="P66" s="75"/>
      <c r="Q66" s="75"/>
      <c r="R66" s="75"/>
    </row>
    <row r="67" spans="1:18" s="57" customFormat="1" ht="13.5" customHeight="1" x14ac:dyDescent="0.15">
      <c r="A67" s="263"/>
      <c r="B67" s="56" t="s">
        <v>70</v>
      </c>
      <c r="C67" s="244"/>
      <c r="D67" s="190">
        <v>1077</v>
      </c>
      <c r="E67" s="108">
        <v>628</v>
      </c>
      <c r="F67" s="108">
        <v>436</v>
      </c>
      <c r="G67" s="110">
        <v>13</v>
      </c>
      <c r="H67" s="69"/>
    </row>
    <row r="68" spans="1:18" ht="13.5" customHeight="1" x14ac:dyDescent="0.15">
      <c r="A68" s="263"/>
      <c r="B68" s="9" t="s">
        <v>71</v>
      </c>
      <c r="C68" s="243"/>
      <c r="D68" s="194"/>
      <c r="E68" s="105">
        <v>58.310120705663884</v>
      </c>
      <c r="F68" s="105">
        <v>40.4828226555246</v>
      </c>
      <c r="G68" s="107">
        <v>1.2070566388115136</v>
      </c>
      <c r="H68" s="241"/>
      <c r="I68" s="75"/>
      <c r="J68" s="75"/>
      <c r="K68" s="75"/>
      <c r="L68" s="75"/>
      <c r="M68" s="75"/>
      <c r="N68" s="75"/>
      <c r="O68" s="75"/>
      <c r="P68" s="75"/>
      <c r="Q68" s="75"/>
      <c r="R68" s="75"/>
    </row>
    <row r="69" spans="1:18" s="57" customFormat="1" ht="13.5" customHeight="1" x14ac:dyDescent="0.15">
      <c r="A69" s="263"/>
      <c r="B69" s="56" t="s">
        <v>498</v>
      </c>
      <c r="C69" s="244"/>
      <c r="D69" s="190">
        <v>62</v>
      </c>
      <c r="E69" s="108">
        <v>38</v>
      </c>
      <c r="F69" s="108">
        <v>16</v>
      </c>
      <c r="G69" s="110">
        <v>8</v>
      </c>
      <c r="H69" s="69"/>
    </row>
    <row r="70" spans="1:18" ht="13.5" customHeight="1" thickBot="1" x14ac:dyDescent="0.2">
      <c r="A70" s="264"/>
      <c r="B70" s="16"/>
      <c r="C70" s="245"/>
      <c r="D70" s="195"/>
      <c r="E70" s="111">
        <v>61.29032258064516</v>
      </c>
      <c r="F70" s="111">
        <v>25.806451612903224</v>
      </c>
      <c r="G70" s="113">
        <v>12.903225806451612</v>
      </c>
      <c r="H70" s="241"/>
      <c r="I70" s="75"/>
      <c r="J70" s="75"/>
      <c r="K70" s="75"/>
      <c r="L70" s="75"/>
      <c r="M70" s="75"/>
      <c r="N70" s="75"/>
      <c r="O70" s="75"/>
      <c r="P70" s="75"/>
      <c r="Q70" s="75"/>
      <c r="R70" s="75"/>
    </row>
    <row r="71" spans="1:18" s="57" customFormat="1" ht="13.5" customHeight="1" x14ac:dyDescent="0.15">
      <c r="A71" s="261" t="s">
        <v>404</v>
      </c>
      <c r="B71" s="56" t="s">
        <v>489</v>
      </c>
      <c r="D71" s="190">
        <v>1064</v>
      </c>
      <c r="E71" s="108">
        <v>647</v>
      </c>
      <c r="F71" s="108">
        <v>406</v>
      </c>
      <c r="G71" s="110">
        <v>11</v>
      </c>
    </row>
    <row r="72" spans="1:18" ht="13.5" customHeight="1" x14ac:dyDescent="0.15">
      <c r="A72" s="261"/>
      <c r="B72" s="9" t="s">
        <v>490</v>
      </c>
      <c r="C72" s="17"/>
      <c r="D72" s="194"/>
      <c r="E72" s="105">
        <v>60.808270676691734</v>
      </c>
      <c r="F72" s="105">
        <v>38.15789473684211</v>
      </c>
      <c r="G72" s="107">
        <v>1.0338345864661653</v>
      </c>
      <c r="H72" s="75"/>
      <c r="I72" s="75"/>
      <c r="J72" s="75"/>
      <c r="K72" s="75"/>
      <c r="L72" s="75"/>
      <c r="M72" s="75"/>
      <c r="N72" s="75"/>
      <c r="O72" s="75"/>
      <c r="P72" s="75"/>
      <c r="Q72" s="75"/>
      <c r="R72" s="75"/>
    </row>
    <row r="73" spans="1:18" s="57" customFormat="1" ht="13.5" customHeight="1" x14ac:dyDescent="0.15">
      <c r="A73" s="261"/>
      <c r="B73" s="56" t="s">
        <v>405</v>
      </c>
      <c r="D73" s="190">
        <v>348</v>
      </c>
      <c r="E73" s="108">
        <v>170</v>
      </c>
      <c r="F73" s="108">
        <v>174</v>
      </c>
      <c r="G73" s="110">
        <v>4</v>
      </c>
    </row>
    <row r="74" spans="1:18" ht="13.5" customHeight="1" x14ac:dyDescent="0.15">
      <c r="A74" s="261"/>
      <c r="B74" s="9" t="s">
        <v>490</v>
      </c>
      <c r="C74" s="17"/>
      <c r="D74" s="194"/>
      <c r="E74" s="105">
        <v>48.850574712643677</v>
      </c>
      <c r="F74" s="105">
        <v>50</v>
      </c>
      <c r="G74" s="107">
        <v>1.1494252873563218</v>
      </c>
      <c r="H74" s="75"/>
      <c r="I74" s="75"/>
      <c r="J74" s="75"/>
      <c r="K74" s="75"/>
      <c r="L74" s="75"/>
      <c r="M74" s="75"/>
      <c r="N74" s="75"/>
      <c r="O74" s="75"/>
      <c r="P74" s="75"/>
      <c r="Q74" s="75"/>
      <c r="R74" s="75"/>
    </row>
    <row r="75" spans="1:18" s="57" customFormat="1" ht="13.5" customHeight="1" x14ac:dyDescent="0.15">
      <c r="A75" s="261"/>
      <c r="B75" s="56" t="s">
        <v>406</v>
      </c>
      <c r="D75" s="190">
        <v>1043</v>
      </c>
      <c r="E75" s="108">
        <v>602</v>
      </c>
      <c r="F75" s="108">
        <v>409</v>
      </c>
      <c r="G75" s="110">
        <v>32</v>
      </c>
    </row>
    <row r="76" spans="1:18" ht="13.5" customHeight="1" thickBot="1" x14ac:dyDescent="0.2">
      <c r="A76" s="262"/>
      <c r="B76" s="16"/>
      <c r="C76" s="18"/>
      <c r="D76" s="195"/>
      <c r="E76" s="111">
        <v>57.718120805369132</v>
      </c>
      <c r="F76" s="111">
        <v>39.213806327900286</v>
      </c>
      <c r="G76" s="113">
        <v>3.0680728667305845</v>
      </c>
      <c r="H76" s="75"/>
      <c r="I76" s="75"/>
      <c r="J76" s="75"/>
      <c r="K76" s="75"/>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00B050"/>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J1" s="4"/>
      <c r="S1" s="49" t="s">
        <v>667</v>
      </c>
    </row>
    <row r="2" spans="1:19" ht="36" customHeight="1" thickBot="1" x14ac:dyDescent="0.2">
      <c r="A2" s="5" t="s">
        <v>684</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153">
        <v>2</v>
      </c>
      <c r="G3" s="153">
        <v>3</v>
      </c>
      <c r="H3" s="153">
        <v>4</v>
      </c>
      <c r="I3" s="153">
        <v>5</v>
      </c>
      <c r="J3" s="25"/>
      <c r="K3" s="48"/>
      <c r="L3" s="76" t="s">
        <v>479</v>
      </c>
      <c r="M3" s="48"/>
      <c r="N3" s="48"/>
      <c r="O3" s="48"/>
      <c r="P3" s="48"/>
      <c r="Q3" s="48"/>
      <c r="R3" s="48"/>
    </row>
    <row r="4" spans="1:19" ht="171.9" customHeight="1" thickBot="1" x14ac:dyDescent="0.2">
      <c r="A4" s="21"/>
      <c r="B4" s="22"/>
      <c r="C4" s="23"/>
      <c r="D4" s="52" t="s">
        <v>346</v>
      </c>
      <c r="E4" s="50" t="s">
        <v>425</v>
      </c>
      <c r="F4" s="50" t="s">
        <v>426</v>
      </c>
      <c r="G4" s="50" t="s">
        <v>427</v>
      </c>
      <c r="H4" s="50" t="s">
        <v>428</v>
      </c>
      <c r="I4" s="50" t="s">
        <v>429</v>
      </c>
      <c r="J4" s="53" t="s">
        <v>347</v>
      </c>
      <c r="K4" s="19"/>
      <c r="L4" s="120" t="s">
        <v>480</v>
      </c>
      <c r="M4" s="19"/>
      <c r="N4" s="19"/>
      <c r="O4" s="19"/>
      <c r="P4" s="19"/>
      <c r="Q4" s="19"/>
      <c r="R4" s="19"/>
      <c r="S4" s="32"/>
    </row>
    <row r="5" spans="1:19" s="57" customFormat="1" ht="13.5" customHeight="1" x14ac:dyDescent="0.15">
      <c r="A5" s="58" t="s">
        <v>30</v>
      </c>
      <c r="B5" s="59"/>
      <c r="C5" s="59"/>
      <c r="D5" s="191">
        <v>2455</v>
      </c>
      <c r="E5" s="96">
        <v>134</v>
      </c>
      <c r="F5" s="96">
        <v>144</v>
      </c>
      <c r="G5" s="96">
        <v>165</v>
      </c>
      <c r="H5" s="96">
        <v>394</v>
      </c>
      <c r="I5" s="96">
        <v>1578</v>
      </c>
      <c r="J5" s="98">
        <v>40</v>
      </c>
      <c r="K5" s="127"/>
      <c r="L5" s="121">
        <f>SUM(E5:H5)</f>
        <v>837</v>
      </c>
      <c r="M5" s="73"/>
      <c r="N5" s="73"/>
      <c r="O5" s="73"/>
      <c r="P5" s="73"/>
      <c r="Q5" s="73"/>
      <c r="R5" s="73"/>
    </row>
    <row r="6" spans="1:19" ht="13.5" customHeight="1" thickBot="1" x14ac:dyDescent="0.2">
      <c r="A6" s="7"/>
      <c r="B6" s="8"/>
      <c r="C6" s="8"/>
      <c r="D6" s="192"/>
      <c r="E6" s="99">
        <v>5.4582484725050913</v>
      </c>
      <c r="F6" s="99">
        <v>5.865580448065173</v>
      </c>
      <c r="G6" s="99">
        <v>6.7209775967413439</v>
      </c>
      <c r="H6" s="99">
        <v>16.048879837067208</v>
      </c>
      <c r="I6" s="99">
        <v>64.276985743380848</v>
      </c>
      <c r="J6" s="101">
        <v>1.6293279022403258</v>
      </c>
      <c r="K6" s="131"/>
      <c r="L6" s="122">
        <f>L5/$D5*100</f>
        <v>34.093686354378818</v>
      </c>
      <c r="M6" s="74"/>
      <c r="N6" s="74"/>
      <c r="O6" s="74"/>
      <c r="P6" s="74"/>
      <c r="Q6" s="74"/>
      <c r="R6" s="74"/>
    </row>
    <row r="7" spans="1:19" s="57" customFormat="1" ht="13.5" customHeight="1" x14ac:dyDescent="0.15">
      <c r="A7" s="265" t="s">
        <v>31</v>
      </c>
      <c r="B7" s="55" t="s">
        <v>33</v>
      </c>
      <c r="C7" s="60"/>
      <c r="D7" s="193">
        <v>1196</v>
      </c>
      <c r="E7" s="102">
        <v>59</v>
      </c>
      <c r="F7" s="102">
        <v>80</v>
      </c>
      <c r="G7" s="102">
        <v>84</v>
      </c>
      <c r="H7" s="102">
        <v>197</v>
      </c>
      <c r="I7" s="102">
        <v>758</v>
      </c>
      <c r="J7" s="104">
        <v>18</v>
      </c>
      <c r="K7" s="128"/>
      <c r="L7" s="123">
        <f t="shared" ref="L7" si="0">SUM(E7:H7)</f>
        <v>420</v>
      </c>
    </row>
    <row r="8" spans="1:19" ht="13.5" customHeight="1" x14ac:dyDescent="0.15">
      <c r="A8" s="263"/>
      <c r="B8" s="148"/>
      <c r="C8" s="17"/>
      <c r="D8" s="194"/>
      <c r="E8" s="105">
        <v>4.9331103678929766</v>
      </c>
      <c r="F8" s="105">
        <v>6.6889632107023411</v>
      </c>
      <c r="G8" s="105">
        <v>7.023411371237458</v>
      </c>
      <c r="H8" s="105">
        <v>16.471571906354516</v>
      </c>
      <c r="I8" s="105">
        <v>63.377926421404688</v>
      </c>
      <c r="J8" s="107">
        <v>1.5050167224080269</v>
      </c>
      <c r="K8" s="132"/>
      <c r="L8" s="124">
        <f t="shared" ref="L8" si="1">L7/$D7*100</f>
        <v>35.11705685618729</v>
      </c>
      <c r="M8" s="75"/>
      <c r="N8" s="75"/>
      <c r="O8" s="75"/>
      <c r="P8" s="75"/>
      <c r="Q8" s="75"/>
      <c r="R8" s="75"/>
    </row>
    <row r="9" spans="1:19" s="57" customFormat="1" ht="13.5" customHeight="1" x14ac:dyDescent="0.15">
      <c r="A9" s="263"/>
      <c r="B9" s="56" t="s">
        <v>35</v>
      </c>
      <c r="D9" s="190">
        <v>223</v>
      </c>
      <c r="E9" s="108">
        <v>12</v>
      </c>
      <c r="F9" s="108">
        <v>10</v>
      </c>
      <c r="G9" s="108">
        <v>19</v>
      </c>
      <c r="H9" s="108">
        <v>37</v>
      </c>
      <c r="I9" s="108">
        <v>142</v>
      </c>
      <c r="J9" s="110">
        <v>3</v>
      </c>
      <c r="K9" s="128"/>
      <c r="L9" s="125">
        <f t="shared" ref="L9" si="2">SUM(E9:H9)</f>
        <v>78</v>
      </c>
    </row>
    <row r="10" spans="1:19" ht="13.5" customHeight="1" x14ac:dyDescent="0.15">
      <c r="A10" s="263"/>
      <c r="B10" s="148"/>
      <c r="C10" s="17"/>
      <c r="D10" s="194"/>
      <c r="E10" s="105">
        <v>5.3811659192825116</v>
      </c>
      <c r="F10" s="105">
        <v>4.4843049327354256</v>
      </c>
      <c r="G10" s="105">
        <v>8.5201793721973083</v>
      </c>
      <c r="H10" s="105">
        <v>16.591928251121075</v>
      </c>
      <c r="I10" s="105">
        <v>63.677130044843047</v>
      </c>
      <c r="J10" s="107">
        <v>1.3452914798206279</v>
      </c>
      <c r="K10" s="132"/>
      <c r="L10" s="124">
        <f t="shared" ref="L10" si="3">L9/$D9*100</f>
        <v>34.977578475336323</v>
      </c>
      <c r="M10" s="75"/>
      <c r="N10" s="75"/>
      <c r="O10" s="75"/>
      <c r="P10" s="75"/>
      <c r="Q10" s="75"/>
      <c r="R10" s="75"/>
    </row>
    <row r="11" spans="1:19" s="57" customFormat="1" ht="13.5" customHeight="1" x14ac:dyDescent="0.15">
      <c r="A11" s="263"/>
      <c r="B11" s="56" t="s">
        <v>37</v>
      </c>
      <c r="D11" s="190">
        <v>607</v>
      </c>
      <c r="E11" s="108">
        <v>50</v>
      </c>
      <c r="F11" s="108">
        <v>47</v>
      </c>
      <c r="G11" s="108">
        <v>51</v>
      </c>
      <c r="H11" s="108">
        <v>117</v>
      </c>
      <c r="I11" s="108">
        <v>333</v>
      </c>
      <c r="J11" s="110">
        <v>9</v>
      </c>
      <c r="K11" s="128"/>
      <c r="L11" s="125">
        <f t="shared" ref="L11" si="4">SUM(E11:H11)</f>
        <v>265</v>
      </c>
    </row>
    <row r="12" spans="1:19" ht="13.5" customHeight="1" x14ac:dyDescent="0.15">
      <c r="A12" s="263"/>
      <c r="B12" s="148"/>
      <c r="C12" s="17"/>
      <c r="D12" s="194"/>
      <c r="E12" s="105">
        <v>8.2372322899505761</v>
      </c>
      <c r="F12" s="105">
        <v>7.7429983525535411</v>
      </c>
      <c r="G12" s="105">
        <v>8.4019769357495893</v>
      </c>
      <c r="H12" s="105">
        <v>19.275123558484349</v>
      </c>
      <c r="I12" s="105">
        <v>54.859967051070832</v>
      </c>
      <c r="J12" s="107">
        <v>1.4827018121911038</v>
      </c>
      <c r="K12" s="132"/>
      <c r="L12" s="124">
        <f t="shared" ref="L12" si="5">L11/$D11*100</f>
        <v>43.657331136738051</v>
      </c>
      <c r="M12" s="75"/>
      <c r="N12" s="75"/>
      <c r="O12" s="75"/>
      <c r="P12" s="75"/>
      <c r="Q12" s="75"/>
      <c r="R12" s="75"/>
    </row>
    <row r="13" spans="1:19" s="57" customFormat="1" ht="13.5" customHeight="1" x14ac:dyDescent="0.15">
      <c r="A13" s="263"/>
      <c r="B13" s="56" t="s">
        <v>39</v>
      </c>
      <c r="D13" s="190">
        <v>159</v>
      </c>
      <c r="E13" s="108">
        <v>6</v>
      </c>
      <c r="F13" s="108">
        <v>4</v>
      </c>
      <c r="G13" s="108">
        <v>7</v>
      </c>
      <c r="H13" s="108">
        <v>22</v>
      </c>
      <c r="I13" s="108">
        <v>117</v>
      </c>
      <c r="J13" s="110">
        <v>3</v>
      </c>
      <c r="K13" s="128"/>
      <c r="L13" s="125">
        <f t="shared" ref="L13" si="6">SUM(E13:H13)</f>
        <v>39</v>
      </c>
    </row>
    <row r="14" spans="1:19" ht="13.5" customHeight="1" x14ac:dyDescent="0.15">
      <c r="A14" s="263"/>
      <c r="B14" s="148"/>
      <c r="C14" s="17"/>
      <c r="D14" s="194"/>
      <c r="E14" s="105">
        <v>3.7735849056603774</v>
      </c>
      <c r="F14" s="105">
        <v>2.5157232704402519</v>
      </c>
      <c r="G14" s="105">
        <v>4.4025157232704402</v>
      </c>
      <c r="H14" s="105">
        <v>13.836477987421384</v>
      </c>
      <c r="I14" s="105">
        <v>73.584905660377359</v>
      </c>
      <c r="J14" s="107">
        <v>1.8867924528301887</v>
      </c>
      <c r="K14" s="132"/>
      <c r="L14" s="124">
        <f t="shared" ref="L14" si="7">L13/$D13*100</f>
        <v>24.528301886792452</v>
      </c>
      <c r="M14" s="75"/>
      <c r="N14" s="75"/>
      <c r="O14" s="75"/>
      <c r="P14" s="75"/>
      <c r="Q14" s="75"/>
      <c r="R14" s="75"/>
    </row>
    <row r="15" spans="1:19" s="57" customFormat="1" ht="13.5" customHeight="1" x14ac:dyDescent="0.15">
      <c r="A15" s="263"/>
      <c r="B15" s="56" t="s">
        <v>41</v>
      </c>
      <c r="D15" s="190">
        <v>186</v>
      </c>
      <c r="E15" s="108">
        <v>5</v>
      </c>
      <c r="F15" s="108">
        <v>1</v>
      </c>
      <c r="G15" s="108">
        <v>4</v>
      </c>
      <c r="H15" s="108">
        <v>13</v>
      </c>
      <c r="I15" s="108">
        <v>159</v>
      </c>
      <c r="J15" s="110">
        <v>4</v>
      </c>
      <c r="K15" s="128"/>
      <c r="L15" s="125">
        <f t="shared" ref="L15" si="8">SUM(E15:H15)</f>
        <v>23</v>
      </c>
    </row>
    <row r="16" spans="1:19" ht="13.5" customHeight="1" x14ac:dyDescent="0.15">
      <c r="A16" s="263"/>
      <c r="B16" s="148"/>
      <c r="C16" s="17"/>
      <c r="D16" s="194"/>
      <c r="E16" s="105">
        <v>2.6881720430107525</v>
      </c>
      <c r="F16" s="105">
        <v>0.53763440860215062</v>
      </c>
      <c r="G16" s="105">
        <v>2.1505376344086025</v>
      </c>
      <c r="H16" s="105">
        <v>6.9892473118279561</v>
      </c>
      <c r="I16" s="105">
        <v>85.483870967741936</v>
      </c>
      <c r="J16" s="107">
        <v>2.1505376344086025</v>
      </c>
      <c r="K16" s="132"/>
      <c r="L16" s="124">
        <f t="shared" ref="L16" si="9">L15/$D15*100</f>
        <v>12.365591397849462</v>
      </c>
      <c r="M16" s="75"/>
      <c r="N16" s="75"/>
      <c r="O16" s="75"/>
      <c r="P16" s="75"/>
      <c r="Q16" s="75"/>
      <c r="R16" s="75"/>
    </row>
    <row r="17" spans="1:18" s="57" customFormat="1" ht="13.5" customHeight="1" x14ac:dyDescent="0.15">
      <c r="A17" s="263"/>
      <c r="B17" s="56" t="s">
        <v>43</v>
      </c>
      <c r="D17" s="190">
        <v>84</v>
      </c>
      <c r="E17" s="108">
        <v>2</v>
      </c>
      <c r="F17" s="108">
        <v>2</v>
      </c>
      <c r="G17" s="108">
        <v>0</v>
      </c>
      <c r="H17" s="108">
        <v>8</v>
      </c>
      <c r="I17" s="108">
        <v>69</v>
      </c>
      <c r="J17" s="110">
        <v>3</v>
      </c>
      <c r="K17" s="128"/>
      <c r="L17" s="125">
        <f t="shared" ref="L17" si="10">SUM(E17:H17)</f>
        <v>12</v>
      </c>
    </row>
    <row r="18" spans="1:18" ht="13.5" customHeight="1" thickBot="1" x14ac:dyDescent="0.2">
      <c r="A18" s="264"/>
      <c r="B18" s="150"/>
      <c r="C18" s="18"/>
      <c r="D18" s="195"/>
      <c r="E18" s="111">
        <v>2.3809523809523809</v>
      </c>
      <c r="F18" s="111">
        <v>2.3809523809523809</v>
      </c>
      <c r="G18" s="111">
        <v>0</v>
      </c>
      <c r="H18" s="111">
        <v>9.5238095238095237</v>
      </c>
      <c r="I18" s="111">
        <v>82.142857142857139</v>
      </c>
      <c r="J18" s="113">
        <v>3.5714285714285712</v>
      </c>
      <c r="K18" s="132"/>
      <c r="L18" s="126">
        <f t="shared" ref="L18" si="11">L17/$D17*100</f>
        <v>14.285714285714285</v>
      </c>
      <c r="M18" s="75"/>
      <c r="N18" s="75"/>
      <c r="O18" s="75"/>
      <c r="P18" s="75"/>
      <c r="Q18" s="75"/>
      <c r="R18" s="75"/>
    </row>
    <row r="19" spans="1:18" s="57" customFormat="1" ht="13.5" customHeight="1" x14ac:dyDescent="0.15">
      <c r="A19" s="265" t="s">
        <v>0</v>
      </c>
      <c r="B19" s="55" t="s">
        <v>1</v>
      </c>
      <c r="C19" s="217"/>
      <c r="D19" s="193">
        <v>993</v>
      </c>
      <c r="E19" s="102">
        <v>34</v>
      </c>
      <c r="F19" s="102">
        <v>45</v>
      </c>
      <c r="G19" s="102">
        <v>61</v>
      </c>
      <c r="H19" s="102">
        <v>198</v>
      </c>
      <c r="I19" s="102">
        <v>636</v>
      </c>
      <c r="J19" s="104">
        <v>19</v>
      </c>
      <c r="K19" s="128"/>
      <c r="L19" s="123">
        <f t="shared" ref="L19" si="12">SUM(E19:H19)</f>
        <v>338</v>
      </c>
    </row>
    <row r="20" spans="1:18" ht="13.5" customHeight="1" x14ac:dyDescent="0.15">
      <c r="A20" s="263"/>
      <c r="B20" s="56"/>
      <c r="C20" s="218"/>
      <c r="D20" s="190"/>
      <c r="E20" s="219">
        <v>3.4239677744209467</v>
      </c>
      <c r="F20" s="219">
        <v>4.5317220543806647</v>
      </c>
      <c r="G20" s="219">
        <v>6.143001007049345</v>
      </c>
      <c r="H20" s="219">
        <v>19.939577039274926</v>
      </c>
      <c r="I20" s="219">
        <v>64.048338368580062</v>
      </c>
      <c r="J20" s="221">
        <v>1.9133937562940584</v>
      </c>
      <c r="K20" s="132"/>
      <c r="L20" s="124">
        <f t="shared" ref="L20" si="13">L19/$D19*100</f>
        <v>34.038267875125882</v>
      </c>
      <c r="M20" s="75"/>
      <c r="N20" s="75"/>
      <c r="O20" s="75"/>
      <c r="P20" s="75"/>
      <c r="Q20" s="75"/>
      <c r="R20" s="75"/>
    </row>
    <row r="21" spans="1:18" s="57" customFormat="1" ht="13.5" customHeight="1" x14ac:dyDescent="0.15">
      <c r="A21" s="263"/>
      <c r="B21" s="149" t="s">
        <v>2</v>
      </c>
      <c r="C21" s="229"/>
      <c r="D21" s="206">
        <v>1427</v>
      </c>
      <c r="E21" s="230">
        <v>96</v>
      </c>
      <c r="F21" s="230">
        <v>97</v>
      </c>
      <c r="G21" s="230">
        <v>102</v>
      </c>
      <c r="H21" s="230">
        <v>193</v>
      </c>
      <c r="I21" s="230">
        <v>920</v>
      </c>
      <c r="J21" s="232">
        <v>19</v>
      </c>
      <c r="K21" s="128"/>
      <c r="L21" s="125">
        <f t="shared" ref="L21" si="14">SUM(E21:H21)</f>
        <v>488</v>
      </c>
    </row>
    <row r="22" spans="1:18" ht="13.5" customHeight="1" x14ac:dyDescent="0.15">
      <c r="A22" s="263"/>
      <c r="B22" s="148"/>
      <c r="C22" s="17"/>
      <c r="D22" s="194"/>
      <c r="E22" s="105">
        <v>6.7274001401541703</v>
      </c>
      <c r="F22" s="105">
        <v>6.7974772249474418</v>
      </c>
      <c r="G22" s="105">
        <v>7.1478626489138053</v>
      </c>
      <c r="H22" s="105">
        <v>13.524877365101611</v>
      </c>
      <c r="I22" s="105">
        <v>64.470918009810802</v>
      </c>
      <c r="J22" s="107">
        <v>1.3314646110721795</v>
      </c>
      <c r="K22" s="132"/>
      <c r="L22" s="124">
        <f t="shared" ref="L22" si="15">L21/$D21*100</f>
        <v>34.197617379117027</v>
      </c>
      <c r="M22" s="75"/>
      <c r="N22" s="75"/>
      <c r="O22" s="75"/>
      <c r="P22" s="75"/>
      <c r="Q22" s="75"/>
      <c r="R22" s="75"/>
    </row>
    <row r="23" spans="1:18" s="57" customFormat="1" ht="13.5" customHeight="1" x14ac:dyDescent="0.15">
      <c r="A23" s="263"/>
      <c r="B23" s="56" t="s">
        <v>46</v>
      </c>
      <c r="D23" s="190">
        <v>35</v>
      </c>
      <c r="E23" s="108">
        <v>4</v>
      </c>
      <c r="F23" s="108">
        <v>2</v>
      </c>
      <c r="G23" s="108">
        <v>2</v>
      </c>
      <c r="H23" s="108">
        <v>3</v>
      </c>
      <c r="I23" s="108">
        <v>22</v>
      </c>
      <c r="J23" s="110">
        <v>2</v>
      </c>
      <c r="K23" s="128"/>
      <c r="L23" s="125">
        <f t="shared" ref="L23" si="16">SUM(E23:H23)</f>
        <v>11</v>
      </c>
    </row>
    <row r="24" spans="1:18" ht="13.5" customHeight="1" thickBot="1" x14ac:dyDescent="0.2">
      <c r="A24" s="264"/>
      <c r="B24" s="150"/>
      <c r="C24" s="18"/>
      <c r="D24" s="195"/>
      <c r="E24" s="111">
        <v>11.428571428571429</v>
      </c>
      <c r="F24" s="111">
        <v>5.7142857142857144</v>
      </c>
      <c r="G24" s="111">
        <v>5.7142857142857144</v>
      </c>
      <c r="H24" s="111">
        <v>8.5714285714285712</v>
      </c>
      <c r="I24" s="111">
        <v>62.857142857142854</v>
      </c>
      <c r="J24" s="113">
        <v>5.7142857142857144</v>
      </c>
      <c r="K24" s="132"/>
      <c r="L24" s="126">
        <f t="shared" ref="L24" si="17">L23/$D23*100</f>
        <v>31.428571428571427</v>
      </c>
      <c r="M24" s="75"/>
      <c r="N24" s="75"/>
      <c r="O24" s="75"/>
      <c r="P24" s="75"/>
      <c r="Q24" s="75"/>
      <c r="R24" s="75"/>
    </row>
    <row r="25" spans="1:18" s="57" customFormat="1" ht="13.5" customHeight="1" x14ac:dyDescent="0.15">
      <c r="A25" s="265" t="s">
        <v>44</v>
      </c>
      <c r="B25" s="55" t="s">
        <v>3</v>
      </c>
      <c r="C25" s="60"/>
      <c r="D25" s="196">
        <v>119</v>
      </c>
      <c r="E25" s="102">
        <v>9</v>
      </c>
      <c r="F25" s="102">
        <v>12</v>
      </c>
      <c r="G25" s="102">
        <v>6</v>
      </c>
      <c r="H25" s="102">
        <v>24</v>
      </c>
      <c r="I25" s="102">
        <v>68</v>
      </c>
      <c r="J25" s="104">
        <v>0</v>
      </c>
      <c r="K25" s="128"/>
      <c r="L25" s="123">
        <f t="shared" ref="L25" si="18">SUM(E25:H25)</f>
        <v>51</v>
      </c>
    </row>
    <row r="26" spans="1:18" ht="13.5" customHeight="1" x14ac:dyDescent="0.15">
      <c r="A26" s="263"/>
      <c r="B26" s="56"/>
      <c r="D26" s="191"/>
      <c r="E26" s="219">
        <v>7.5630252100840334</v>
      </c>
      <c r="F26" s="219">
        <v>10.084033613445378</v>
      </c>
      <c r="G26" s="219">
        <v>5.0420168067226889</v>
      </c>
      <c r="H26" s="219">
        <v>20.168067226890756</v>
      </c>
      <c r="I26" s="219">
        <v>57.142857142857139</v>
      </c>
      <c r="J26" s="221">
        <v>0</v>
      </c>
      <c r="K26" s="132"/>
      <c r="L26" s="124">
        <f t="shared" ref="L26" si="19">L25/$D25*100</f>
        <v>42.857142857142854</v>
      </c>
      <c r="M26" s="75"/>
      <c r="N26" s="75"/>
      <c r="O26" s="75"/>
      <c r="P26" s="75"/>
      <c r="Q26" s="75"/>
      <c r="R26" s="75"/>
    </row>
    <row r="27" spans="1:18" s="57" customFormat="1" ht="13.5" customHeight="1" x14ac:dyDescent="0.15">
      <c r="A27" s="263"/>
      <c r="B27" s="149" t="s">
        <v>4</v>
      </c>
      <c r="C27" s="229"/>
      <c r="D27" s="207">
        <v>208</v>
      </c>
      <c r="E27" s="230">
        <v>17</v>
      </c>
      <c r="F27" s="230">
        <v>12</v>
      </c>
      <c r="G27" s="230">
        <v>15</v>
      </c>
      <c r="H27" s="230">
        <v>37</v>
      </c>
      <c r="I27" s="230">
        <v>126</v>
      </c>
      <c r="J27" s="232">
        <v>1</v>
      </c>
      <c r="K27" s="128"/>
      <c r="L27" s="125">
        <f t="shared" ref="L27" si="20">SUM(E27:H27)</f>
        <v>81</v>
      </c>
    </row>
    <row r="28" spans="1:18" ht="13.5" customHeight="1" x14ac:dyDescent="0.15">
      <c r="A28" s="263"/>
      <c r="B28" s="56"/>
      <c r="D28" s="191"/>
      <c r="E28" s="219">
        <v>8.1730769230769234</v>
      </c>
      <c r="F28" s="219">
        <v>5.7692307692307692</v>
      </c>
      <c r="G28" s="219">
        <v>7.2115384615384608</v>
      </c>
      <c r="H28" s="219">
        <v>17.78846153846154</v>
      </c>
      <c r="I28" s="219">
        <v>60.576923076923073</v>
      </c>
      <c r="J28" s="221">
        <v>0.48076923076923078</v>
      </c>
      <c r="K28" s="132"/>
      <c r="L28" s="124">
        <f t="shared" ref="L28" si="21">L27/$D27*100</f>
        <v>38.942307692307693</v>
      </c>
      <c r="M28" s="75"/>
      <c r="N28" s="75"/>
      <c r="O28" s="75"/>
      <c r="P28" s="75"/>
      <c r="Q28" s="75"/>
      <c r="R28" s="75"/>
    </row>
    <row r="29" spans="1:18" s="57" customFormat="1" ht="13.5" customHeight="1" x14ac:dyDescent="0.15">
      <c r="A29" s="263"/>
      <c r="B29" s="149" t="s">
        <v>5</v>
      </c>
      <c r="C29" s="229"/>
      <c r="D29" s="207">
        <v>358</v>
      </c>
      <c r="E29" s="230">
        <v>28</v>
      </c>
      <c r="F29" s="230">
        <v>27</v>
      </c>
      <c r="G29" s="230">
        <v>29</v>
      </c>
      <c r="H29" s="230">
        <v>76</v>
      </c>
      <c r="I29" s="230">
        <v>198</v>
      </c>
      <c r="J29" s="232">
        <v>0</v>
      </c>
      <c r="K29" s="128"/>
      <c r="L29" s="125">
        <f t="shared" ref="L29" si="22">SUM(E29:H29)</f>
        <v>160</v>
      </c>
    </row>
    <row r="30" spans="1:18" ht="13.5" customHeight="1" x14ac:dyDescent="0.15">
      <c r="A30" s="263"/>
      <c r="B30" s="148"/>
      <c r="C30" s="17"/>
      <c r="D30" s="197"/>
      <c r="E30" s="105">
        <v>7.8212290502793298</v>
      </c>
      <c r="F30" s="105">
        <v>7.5418994413407825</v>
      </c>
      <c r="G30" s="105">
        <v>8.1005586592178762</v>
      </c>
      <c r="H30" s="105">
        <v>21.229050279329609</v>
      </c>
      <c r="I30" s="105">
        <v>55.307262569832403</v>
      </c>
      <c r="J30" s="107">
        <v>0</v>
      </c>
      <c r="K30" s="132"/>
      <c r="L30" s="124">
        <f t="shared" ref="L30" si="23">L29/$D29*100</f>
        <v>44.692737430167597</v>
      </c>
      <c r="M30" s="75"/>
      <c r="N30" s="75"/>
      <c r="O30" s="75"/>
      <c r="P30" s="75"/>
      <c r="Q30" s="75"/>
      <c r="R30" s="75"/>
    </row>
    <row r="31" spans="1:18" s="57" customFormat="1" ht="13.5" customHeight="1" x14ac:dyDescent="0.15">
      <c r="A31" s="263"/>
      <c r="B31" s="149" t="s">
        <v>6</v>
      </c>
      <c r="C31" s="229"/>
      <c r="D31" s="207">
        <v>457</v>
      </c>
      <c r="E31" s="230">
        <v>24</v>
      </c>
      <c r="F31" s="230">
        <v>28</v>
      </c>
      <c r="G31" s="230">
        <v>29</v>
      </c>
      <c r="H31" s="230">
        <v>91</v>
      </c>
      <c r="I31" s="230">
        <v>283</v>
      </c>
      <c r="J31" s="232">
        <v>2</v>
      </c>
      <c r="K31" s="128"/>
      <c r="L31" s="125">
        <f t="shared" ref="L31" si="24">SUM(E31:H31)</f>
        <v>172</v>
      </c>
    </row>
    <row r="32" spans="1:18" ht="13.5" customHeight="1" x14ac:dyDescent="0.15">
      <c r="A32" s="263"/>
      <c r="B32" s="148"/>
      <c r="C32" s="17"/>
      <c r="D32" s="197"/>
      <c r="E32" s="105">
        <v>5.2516411378555796</v>
      </c>
      <c r="F32" s="105">
        <v>6.1269146608315097</v>
      </c>
      <c r="G32" s="105">
        <v>6.3457330415754925</v>
      </c>
      <c r="H32" s="105">
        <v>19.912472647702405</v>
      </c>
      <c r="I32" s="105">
        <v>61.925601750547045</v>
      </c>
      <c r="J32" s="107">
        <v>0.43763676148796499</v>
      </c>
      <c r="K32" s="132"/>
      <c r="L32" s="124">
        <f t="shared" ref="L32" si="25">L31/$D31*100</f>
        <v>37.636761487964989</v>
      </c>
      <c r="M32" s="75"/>
      <c r="N32" s="75"/>
      <c r="O32" s="75"/>
      <c r="P32" s="75"/>
      <c r="Q32" s="75"/>
      <c r="R32" s="75"/>
    </row>
    <row r="33" spans="1:18" s="57" customFormat="1" ht="13.5" customHeight="1" x14ac:dyDescent="0.15">
      <c r="A33" s="263"/>
      <c r="B33" s="149" t="s">
        <v>7</v>
      </c>
      <c r="C33" s="229"/>
      <c r="D33" s="207">
        <v>531</v>
      </c>
      <c r="E33" s="230">
        <v>23</v>
      </c>
      <c r="F33" s="230">
        <v>28</v>
      </c>
      <c r="G33" s="230">
        <v>28</v>
      </c>
      <c r="H33" s="230">
        <v>77</v>
      </c>
      <c r="I33" s="230">
        <v>370</v>
      </c>
      <c r="J33" s="232">
        <v>5</v>
      </c>
      <c r="K33" s="128"/>
      <c r="L33" s="125">
        <f t="shared" ref="L33" si="26">SUM(E33:H33)</f>
        <v>156</v>
      </c>
    </row>
    <row r="34" spans="1:18" ht="13.5" customHeight="1" x14ac:dyDescent="0.15">
      <c r="A34" s="263"/>
      <c r="B34" s="148"/>
      <c r="C34" s="17"/>
      <c r="D34" s="197"/>
      <c r="E34" s="105">
        <v>4.3314500941619585</v>
      </c>
      <c r="F34" s="105">
        <v>5.2730696798493408</v>
      </c>
      <c r="G34" s="105">
        <v>5.2730696798493408</v>
      </c>
      <c r="H34" s="105">
        <v>14.500941619585687</v>
      </c>
      <c r="I34" s="105">
        <v>69.679849340866298</v>
      </c>
      <c r="J34" s="107">
        <v>0.94161958568738224</v>
      </c>
      <c r="K34" s="132"/>
      <c r="L34" s="124">
        <f t="shared" ref="L34" si="27">L33/$D33*100</f>
        <v>29.378531073446329</v>
      </c>
      <c r="M34" s="75"/>
      <c r="N34" s="75"/>
      <c r="O34" s="75"/>
      <c r="P34" s="75"/>
      <c r="Q34" s="75"/>
      <c r="R34" s="75"/>
    </row>
    <row r="35" spans="1:18" s="57" customFormat="1" ht="13.5" customHeight="1" x14ac:dyDescent="0.15">
      <c r="A35" s="263"/>
      <c r="B35" s="149" t="s">
        <v>45</v>
      </c>
      <c r="C35" s="229"/>
      <c r="D35" s="207">
        <v>750</v>
      </c>
      <c r="E35" s="230">
        <v>30</v>
      </c>
      <c r="F35" s="230">
        <v>35</v>
      </c>
      <c r="G35" s="230">
        <v>56</v>
      </c>
      <c r="H35" s="230">
        <v>86</v>
      </c>
      <c r="I35" s="230">
        <v>513</v>
      </c>
      <c r="J35" s="232">
        <v>30</v>
      </c>
      <c r="K35" s="128"/>
      <c r="L35" s="125">
        <f t="shared" ref="L35" si="28">SUM(E35:H35)</f>
        <v>207</v>
      </c>
    </row>
    <row r="36" spans="1:18" ht="13.5" customHeight="1" x14ac:dyDescent="0.15">
      <c r="A36" s="263"/>
      <c r="B36" s="148"/>
      <c r="C36" s="17"/>
      <c r="D36" s="197"/>
      <c r="E36" s="105">
        <v>4</v>
      </c>
      <c r="F36" s="105">
        <v>4.666666666666667</v>
      </c>
      <c r="G36" s="105">
        <v>7.4666666666666677</v>
      </c>
      <c r="H36" s="105">
        <v>11.466666666666667</v>
      </c>
      <c r="I36" s="105">
        <v>68.400000000000006</v>
      </c>
      <c r="J36" s="107">
        <v>4</v>
      </c>
      <c r="K36" s="132"/>
      <c r="L36" s="124">
        <f t="shared" ref="L36" si="29">L35/$D35*100</f>
        <v>27.6</v>
      </c>
      <c r="M36" s="75"/>
      <c r="N36" s="75"/>
      <c r="O36" s="75"/>
      <c r="P36" s="75"/>
      <c r="Q36" s="75"/>
      <c r="R36" s="75"/>
    </row>
    <row r="37" spans="1:18" s="57" customFormat="1" ht="13.5" customHeight="1" x14ac:dyDescent="0.15">
      <c r="A37" s="263"/>
      <c r="B37" s="56" t="s">
        <v>46</v>
      </c>
      <c r="D37" s="191">
        <v>32</v>
      </c>
      <c r="E37" s="108">
        <v>3</v>
      </c>
      <c r="F37" s="108">
        <v>2</v>
      </c>
      <c r="G37" s="108">
        <v>2</v>
      </c>
      <c r="H37" s="108">
        <v>3</v>
      </c>
      <c r="I37" s="108">
        <v>20</v>
      </c>
      <c r="J37" s="110">
        <v>2</v>
      </c>
      <c r="K37" s="128"/>
      <c r="L37" s="125">
        <f t="shared" ref="L37" si="30">SUM(E37:H37)</f>
        <v>10</v>
      </c>
    </row>
    <row r="38" spans="1:18" ht="13.5" customHeight="1" thickBot="1" x14ac:dyDescent="0.2">
      <c r="A38" s="263"/>
      <c r="B38" s="56"/>
      <c r="D38" s="192"/>
      <c r="E38" s="111">
        <v>9.375</v>
      </c>
      <c r="F38" s="111">
        <v>6.25</v>
      </c>
      <c r="G38" s="111">
        <v>6.25</v>
      </c>
      <c r="H38" s="111">
        <v>9.375</v>
      </c>
      <c r="I38" s="111">
        <v>62.5</v>
      </c>
      <c r="J38" s="113">
        <v>6.25</v>
      </c>
      <c r="K38" s="132"/>
      <c r="L38" s="126">
        <f t="shared" ref="L38" si="31">L37/$D37*100</f>
        <v>31.25</v>
      </c>
      <c r="M38" s="75"/>
      <c r="N38" s="75"/>
      <c r="O38" s="75"/>
      <c r="P38" s="75"/>
      <c r="Q38" s="75"/>
      <c r="R38" s="75"/>
    </row>
    <row r="39" spans="1:18" s="57" customFormat="1" ht="13.5" customHeight="1" x14ac:dyDescent="0.15">
      <c r="A39" s="265" t="s">
        <v>47</v>
      </c>
      <c r="B39" s="55" t="s">
        <v>49</v>
      </c>
      <c r="C39" s="217"/>
      <c r="D39" s="190">
        <v>365</v>
      </c>
      <c r="E39" s="108">
        <v>28</v>
      </c>
      <c r="F39" s="108">
        <v>24</v>
      </c>
      <c r="G39" s="108">
        <v>19</v>
      </c>
      <c r="H39" s="108">
        <v>57</v>
      </c>
      <c r="I39" s="108">
        <v>234</v>
      </c>
      <c r="J39" s="110">
        <v>3</v>
      </c>
      <c r="K39" s="128"/>
      <c r="L39" s="125">
        <f t="shared" ref="L39" si="32">SUM(E39:H39)</f>
        <v>128</v>
      </c>
    </row>
    <row r="40" spans="1:18" ht="13.5" customHeight="1" x14ac:dyDescent="0.15">
      <c r="A40" s="263"/>
      <c r="B40" s="56"/>
      <c r="C40" s="218"/>
      <c r="D40" s="190"/>
      <c r="E40" s="219">
        <v>7.6712328767123292</v>
      </c>
      <c r="F40" s="219">
        <v>6.5753424657534243</v>
      </c>
      <c r="G40" s="219">
        <v>5.2054794520547949</v>
      </c>
      <c r="H40" s="219">
        <v>15.616438356164384</v>
      </c>
      <c r="I40" s="219">
        <v>64.109589041095887</v>
      </c>
      <c r="J40" s="221">
        <v>0.82191780821917804</v>
      </c>
      <c r="K40" s="132"/>
      <c r="L40" s="124">
        <f t="shared" ref="L40" si="33">L39/$D39*100</f>
        <v>35.06849315068493</v>
      </c>
      <c r="M40" s="75"/>
      <c r="N40" s="75"/>
      <c r="O40" s="75"/>
      <c r="P40" s="75"/>
      <c r="Q40" s="75"/>
      <c r="R40" s="75"/>
    </row>
    <row r="41" spans="1:18" s="57" customFormat="1" ht="13.5" customHeight="1" x14ac:dyDescent="0.15">
      <c r="A41" s="263"/>
      <c r="B41" s="149" t="s">
        <v>51</v>
      </c>
      <c r="C41" s="246"/>
      <c r="D41" s="206">
        <v>1728</v>
      </c>
      <c r="E41" s="230">
        <v>86</v>
      </c>
      <c r="F41" s="230">
        <v>102</v>
      </c>
      <c r="G41" s="230">
        <v>124</v>
      </c>
      <c r="H41" s="230">
        <v>302</v>
      </c>
      <c r="I41" s="230">
        <v>1088</v>
      </c>
      <c r="J41" s="232">
        <v>26</v>
      </c>
      <c r="K41" s="128"/>
      <c r="L41" s="125">
        <f t="shared" ref="L41" si="34">SUM(E41:H41)</f>
        <v>614</v>
      </c>
    </row>
    <row r="42" spans="1:18" ht="13.5" customHeight="1" x14ac:dyDescent="0.15">
      <c r="A42" s="263"/>
      <c r="B42" s="148"/>
      <c r="C42" s="243"/>
      <c r="D42" s="194"/>
      <c r="E42" s="105">
        <v>4.9768518518518521</v>
      </c>
      <c r="F42" s="105">
        <v>5.9027777777777777</v>
      </c>
      <c r="G42" s="105">
        <v>7.1759259259259256</v>
      </c>
      <c r="H42" s="105">
        <v>17.476851851851851</v>
      </c>
      <c r="I42" s="105">
        <v>62.962962962962962</v>
      </c>
      <c r="J42" s="107">
        <v>1.5046296296296295</v>
      </c>
      <c r="K42" s="132"/>
      <c r="L42" s="124">
        <f t="shared" ref="L42" si="35">L41/$D41*100</f>
        <v>35.532407407407405</v>
      </c>
      <c r="M42" s="75"/>
      <c r="N42" s="75"/>
      <c r="O42" s="75"/>
      <c r="P42" s="75"/>
      <c r="Q42" s="75"/>
      <c r="R42" s="75"/>
    </row>
    <row r="43" spans="1:18" s="57" customFormat="1" ht="13.5" customHeight="1" x14ac:dyDescent="0.15">
      <c r="A43" s="263"/>
      <c r="B43" s="149" t="s">
        <v>52</v>
      </c>
      <c r="C43" s="246"/>
      <c r="D43" s="206">
        <v>317</v>
      </c>
      <c r="E43" s="230">
        <v>16</v>
      </c>
      <c r="F43" s="230">
        <v>15</v>
      </c>
      <c r="G43" s="230">
        <v>20</v>
      </c>
      <c r="H43" s="230">
        <v>31</v>
      </c>
      <c r="I43" s="230">
        <v>226</v>
      </c>
      <c r="J43" s="232">
        <v>9</v>
      </c>
      <c r="K43" s="128"/>
      <c r="L43" s="125">
        <f t="shared" ref="L43" si="36">SUM(E43:H43)</f>
        <v>82</v>
      </c>
    </row>
    <row r="44" spans="1:18" ht="13.5" customHeight="1" x14ac:dyDescent="0.15">
      <c r="A44" s="263"/>
      <c r="B44" s="148"/>
      <c r="C44" s="243"/>
      <c r="D44" s="194"/>
      <c r="E44" s="105">
        <v>5.0473186119873814</v>
      </c>
      <c r="F44" s="105">
        <v>4.7318611987381702</v>
      </c>
      <c r="G44" s="105">
        <v>6.309148264984227</v>
      </c>
      <c r="H44" s="105">
        <v>9.7791798107255516</v>
      </c>
      <c r="I44" s="105">
        <v>71.293375394321771</v>
      </c>
      <c r="J44" s="107">
        <v>2.8391167192429023</v>
      </c>
      <c r="K44" s="132"/>
      <c r="L44" s="124">
        <f t="shared" ref="L44" si="37">L43/$D43*100</f>
        <v>25.86750788643533</v>
      </c>
      <c r="M44" s="75"/>
      <c r="N44" s="75"/>
      <c r="O44" s="75"/>
      <c r="P44" s="75"/>
      <c r="Q44" s="75"/>
      <c r="R44" s="75"/>
    </row>
    <row r="45" spans="1:18" s="57" customFormat="1" ht="13.5" customHeight="1" x14ac:dyDescent="0.15">
      <c r="A45" s="263"/>
      <c r="B45" s="56" t="s">
        <v>72</v>
      </c>
      <c r="C45" s="244"/>
      <c r="D45" s="190">
        <v>45</v>
      </c>
      <c r="E45" s="108">
        <v>4</v>
      </c>
      <c r="F45" s="108">
        <v>3</v>
      </c>
      <c r="G45" s="108">
        <v>2</v>
      </c>
      <c r="H45" s="108">
        <v>4</v>
      </c>
      <c r="I45" s="108">
        <v>30</v>
      </c>
      <c r="J45" s="110">
        <v>2</v>
      </c>
      <c r="K45" s="128"/>
      <c r="L45" s="125">
        <f t="shared" ref="L45" si="38">SUM(E45:H45)</f>
        <v>13</v>
      </c>
    </row>
    <row r="46" spans="1:18" ht="13.5" customHeight="1" thickBot="1" x14ac:dyDescent="0.2">
      <c r="A46" s="264"/>
      <c r="B46" s="150"/>
      <c r="C46" s="245"/>
      <c r="D46" s="195"/>
      <c r="E46" s="111">
        <v>8.8888888888888893</v>
      </c>
      <c r="F46" s="111">
        <v>6.666666666666667</v>
      </c>
      <c r="G46" s="111">
        <v>4.4444444444444446</v>
      </c>
      <c r="H46" s="111">
        <v>8.8888888888888893</v>
      </c>
      <c r="I46" s="111">
        <v>66.666666666666657</v>
      </c>
      <c r="J46" s="113">
        <v>4.4444444444444446</v>
      </c>
      <c r="K46" s="132"/>
      <c r="L46" s="126">
        <f t="shared" ref="L46" si="39">L45/$D45*100</f>
        <v>28.888888888888886</v>
      </c>
      <c r="M46" s="75"/>
      <c r="N46" s="75"/>
      <c r="O46" s="75"/>
      <c r="P46" s="75"/>
      <c r="Q46" s="75"/>
      <c r="R46" s="75"/>
    </row>
    <row r="47" spans="1:18" s="57" customFormat="1" ht="13.5" customHeight="1" x14ac:dyDescent="0.15">
      <c r="A47" s="265" t="s">
        <v>224</v>
      </c>
      <c r="B47" s="55" t="s">
        <v>54</v>
      </c>
      <c r="C47" s="217"/>
      <c r="D47" s="190">
        <v>95</v>
      </c>
      <c r="E47" s="108">
        <v>9</v>
      </c>
      <c r="F47" s="108">
        <v>6</v>
      </c>
      <c r="G47" s="108">
        <v>6</v>
      </c>
      <c r="H47" s="108">
        <v>21</v>
      </c>
      <c r="I47" s="108">
        <v>53</v>
      </c>
      <c r="J47" s="110">
        <v>0</v>
      </c>
      <c r="K47" s="128"/>
      <c r="L47" s="125">
        <f t="shared" ref="L47" si="40">SUM(E47:H47)</f>
        <v>42</v>
      </c>
    </row>
    <row r="48" spans="1:18" ht="13.5" customHeight="1" x14ac:dyDescent="0.15">
      <c r="A48" s="263"/>
      <c r="B48" s="56"/>
      <c r="C48" s="218"/>
      <c r="D48" s="190"/>
      <c r="E48" s="219">
        <v>9.4736842105263168</v>
      </c>
      <c r="F48" s="219">
        <v>6.3157894736842106</v>
      </c>
      <c r="G48" s="219">
        <v>6.3157894736842106</v>
      </c>
      <c r="H48" s="219">
        <v>22.105263157894736</v>
      </c>
      <c r="I48" s="219">
        <v>55.78947368421052</v>
      </c>
      <c r="J48" s="221">
        <v>0</v>
      </c>
      <c r="K48" s="132"/>
      <c r="L48" s="124">
        <f t="shared" ref="L48" si="41">L47/$D47*100</f>
        <v>44.210526315789473</v>
      </c>
      <c r="M48" s="75"/>
      <c r="N48" s="75"/>
      <c r="O48" s="75"/>
      <c r="P48" s="75"/>
      <c r="Q48" s="75"/>
      <c r="R48" s="75"/>
    </row>
    <row r="49" spans="1:18" s="57" customFormat="1" ht="13.5" customHeight="1" x14ac:dyDescent="0.15">
      <c r="A49" s="263"/>
      <c r="B49" s="149" t="s">
        <v>393</v>
      </c>
      <c r="C49" s="246"/>
      <c r="D49" s="206">
        <v>332</v>
      </c>
      <c r="E49" s="230">
        <v>24</v>
      </c>
      <c r="F49" s="230">
        <v>18</v>
      </c>
      <c r="G49" s="230">
        <v>17</v>
      </c>
      <c r="H49" s="230">
        <v>41</v>
      </c>
      <c r="I49" s="230">
        <v>229</v>
      </c>
      <c r="J49" s="232">
        <v>3</v>
      </c>
      <c r="K49" s="128"/>
      <c r="L49" s="125">
        <f t="shared" ref="L49" si="42">SUM(E49:H49)</f>
        <v>100</v>
      </c>
    </row>
    <row r="50" spans="1:18" ht="13.5" customHeight="1" x14ac:dyDescent="0.15">
      <c r="A50" s="263"/>
      <c r="B50" s="148"/>
      <c r="C50" s="243"/>
      <c r="D50" s="194"/>
      <c r="E50" s="105">
        <v>7.2289156626506017</v>
      </c>
      <c r="F50" s="105">
        <v>5.4216867469879517</v>
      </c>
      <c r="G50" s="105">
        <v>5.1204819277108431</v>
      </c>
      <c r="H50" s="105">
        <v>12.349397590361445</v>
      </c>
      <c r="I50" s="105">
        <v>68.975903614457835</v>
      </c>
      <c r="J50" s="107">
        <v>0.90361445783132521</v>
      </c>
      <c r="K50" s="132"/>
      <c r="L50" s="124">
        <f t="shared" ref="L50" si="43">L49/$D49*100</f>
        <v>30.120481927710845</v>
      </c>
      <c r="M50" s="75"/>
      <c r="N50" s="75"/>
      <c r="O50" s="75"/>
      <c r="P50" s="75"/>
      <c r="Q50" s="75"/>
      <c r="R50" s="75"/>
    </row>
    <row r="51" spans="1:18" s="57" customFormat="1" ht="13.5" customHeight="1" x14ac:dyDescent="0.15">
      <c r="A51" s="263"/>
      <c r="B51" s="149" t="s">
        <v>56</v>
      </c>
      <c r="C51" s="246"/>
      <c r="D51" s="206">
        <v>216</v>
      </c>
      <c r="E51" s="230">
        <v>11</v>
      </c>
      <c r="F51" s="230">
        <v>18</v>
      </c>
      <c r="G51" s="230">
        <v>10</v>
      </c>
      <c r="H51" s="230">
        <v>36</v>
      </c>
      <c r="I51" s="230">
        <v>140</v>
      </c>
      <c r="J51" s="232">
        <v>1</v>
      </c>
      <c r="K51" s="128"/>
      <c r="L51" s="125">
        <f t="shared" ref="L51" si="44">SUM(E51:H51)</f>
        <v>75</v>
      </c>
    </row>
    <row r="52" spans="1:18" ht="13.5" customHeight="1" x14ac:dyDescent="0.15">
      <c r="A52" s="263"/>
      <c r="B52" s="148"/>
      <c r="C52" s="243"/>
      <c r="D52" s="194"/>
      <c r="E52" s="105">
        <v>5.0925925925925926</v>
      </c>
      <c r="F52" s="105">
        <v>8.3333333333333321</v>
      </c>
      <c r="G52" s="105">
        <v>4.6296296296296298</v>
      </c>
      <c r="H52" s="105">
        <v>16.666666666666664</v>
      </c>
      <c r="I52" s="105">
        <v>64.81481481481481</v>
      </c>
      <c r="J52" s="107">
        <v>0.46296296296296291</v>
      </c>
      <c r="K52" s="132"/>
      <c r="L52" s="124">
        <f t="shared" ref="L52" si="45">L51/$D51*100</f>
        <v>34.722222222222221</v>
      </c>
      <c r="M52" s="75"/>
      <c r="N52" s="75"/>
      <c r="O52" s="75"/>
      <c r="P52" s="75"/>
      <c r="Q52" s="75"/>
      <c r="R52" s="75"/>
    </row>
    <row r="53" spans="1:18" s="57" customFormat="1" ht="13.5" customHeight="1" x14ac:dyDescent="0.15">
      <c r="A53" s="263"/>
      <c r="B53" s="149" t="s">
        <v>58</v>
      </c>
      <c r="C53" s="246"/>
      <c r="D53" s="206">
        <v>177</v>
      </c>
      <c r="E53" s="230">
        <v>9</v>
      </c>
      <c r="F53" s="230">
        <v>16</v>
      </c>
      <c r="G53" s="230">
        <v>18</v>
      </c>
      <c r="H53" s="230">
        <v>26</v>
      </c>
      <c r="I53" s="230">
        <v>107</v>
      </c>
      <c r="J53" s="232">
        <v>1</v>
      </c>
      <c r="K53" s="128"/>
      <c r="L53" s="125">
        <f t="shared" ref="L53" si="46">SUM(E53:H53)</f>
        <v>69</v>
      </c>
    </row>
    <row r="54" spans="1:18" ht="13.5" customHeight="1" x14ac:dyDescent="0.15">
      <c r="A54" s="263"/>
      <c r="B54" s="148"/>
      <c r="C54" s="243"/>
      <c r="D54" s="194"/>
      <c r="E54" s="105">
        <v>5.0847457627118651</v>
      </c>
      <c r="F54" s="105">
        <v>9.0395480225988702</v>
      </c>
      <c r="G54" s="105">
        <v>10.16949152542373</v>
      </c>
      <c r="H54" s="105">
        <v>14.689265536723164</v>
      </c>
      <c r="I54" s="105">
        <v>60.451977401129945</v>
      </c>
      <c r="J54" s="107">
        <v>0.56497175141242939</v>
      </c>
      <c r="K54" s="132"/>
      <c r="L54" s="124">
        <f t="shared" ref="L54" si="47">L53/$D53*100</f>
        <v>38.983050847457626</v>
      </c>
      <c r="M54" s="75"/>
      <c r="N54" s="75"/>
      <c r="O54" s="75"/>
      <c r="P54" s="75"/>
      <c r="Q54" s="75"/>
      <c r="R54" s="75"/>
    </row>
    <row r="55" spans="1:18" s="57" customFormat="1" ht="13.5" customHeight="1" x14ac:dyDescent="0.15">
      <c r="A55" s="263"/>
      <c r="B55" s="149" t="s">
        <v>60</v>
      </c>
      <c r="C55" s="246"/>
      <c r="D55" s="206">
        <v>396</v>
      </c>
      <c r="E55" s="230">
        <v>24</v>
      </c>
      <c r="F55" s="230">
        <v>25</v>
      </c>
      <c r="G55" s="230">
        <v>36</v>
      </c>
      <c r="H55" s="230">
        <v>104</v>
      </c>
      <c r="I55" s="230">
        <v>204</v>
      </c>
      <c r="J55" s="232">
        <v>3</v>
      </c>
      <c r="K55" s="128"/>
      <c r="L55" s="125">
        <f t="shared" ref="L55" si="48">SUM(E55:H55)</f>
        <v>189</v>
      </c>
    </row>
    <row r="56" spans="1:18" ht="13.5" customHeight="1" x14ac:dyDescent="0.15">
      <c r="A56" s="263"/>
      <c r="B56" s="148"/>
      <c r="C56" s="243"/>
      <c r="D56" s="194"/>
      <c r="E56" s="105">
        <v>6.0606060606060606</v>
      </c>
      <c r="F56" s="105">
        <v>6.3131313131313131</v>
      </c>
      <c r="G56" s="105">
        <v>9.0909090909090917</v>
      </c>
      <c r="H56" s="105">
        <v>26.262626262626267</v>
      </c>
      <c r="I56" s="105">
        <v>51.515151515151516</v>
      </c>
      <c r="J56" s="107">
        <v>0.75757575757575757</v>
      </c>
      <c r="K56" s="132"/>
      <c r="L56" s="124">
        <f t="shared" ref="L56" si="49">L55/$D55*100</f>
        <v>47.727272727272727</v>
      </c>
      <c r="M56" s="75"/>
      <c r="N56" s="75"/>
      <c r="O56" s="75"/>
      <c r="P56" s="75"/>
      <c r="Q56" s="75"/>
      <c r="R56" s="75"/>
    </row>
    <row r="57" spans="1:18" s="57" customFormat="1" ht="13.5" customHeight="1" x14ac:dyDescent="0.15">
      <c r="A57" s="263"/>
      <c r="B57" s="149" t="s">
        <v>62</v>
      </c>
      <c r="C57" s="246"/>
      <c r="D57" s="206">
        <v>207</v>
      </c>
      <c r="E57" s="230">
        <v>12</v>
      </c>
      <c r="F57" s="230">
        <v>14</v>
      </c>
      <c r="G57" s="230">
        <v>15</v>
      </c>
      <c r="H57" s="230">
        <v>43</v>
      </c>
      <c r="I57" s="230">
        <v>120</v>
      </c>
      <c r="J57" s="232">
        <v>3</v>
      </c>
      <c r="K57" s="128"/>
      <c r="L57" s="125">
        <f t="shared" ref="L57" si="50">SUM(E57:H57)</f>
        <v>84</v>
      </c>
    </row>
    <row r="58" spans="1:18" ht="13.5" customHeight="1" x14ac:dyDescent="0.15">
      <c r="A58" s="263"/>
      <c r="B58" s="148"/>
      <c r="C58" s="243"/>
      <c r="D58" s="194"/>
      <c r="E58" s="105">
        <v>5.7971014492753623</v>
      </c>
      <c r="F58" s="105">
        <v>6.7632850241545892</v>
      </c>
      <c r="G58" s="105">
        <v>7.2463768115942031</v>
      </c>
      <c r="H58" s="105">
        <v>20.772946859903382</v>
      </c>
      <c r="I58" s="105">
        <v>57.971014492753625</v>
      </c>
      <c r="J58" s="107">
        <v>1.4492753623188406</v>
      </c>
      <c r="K58" s="132"/>
      <c r="L58" s="124">
        <f t="shared" ref="L58" si="51">L57/$D57*100</f>
        <v>40.579710144927539</v>
      </c>
      <c r="M58" s="75"/>
      <c r="N58" s="75"/>
      <c r="O58" s="75"/>
      <c r="P58" s="75"/>
      <c r="Q58" s="75"/>
      <c r="R58" s="75"/>
    </row>
    <row r="59" spans="1:18" s="57" customFormat="1" ht="13.5" customHeight="1" x14ac:dyDescent="0.15">
      <c r="A59" s="263"/>
      <c r="B59" s="149" t="s">
        <v>64</v>
      </c>
      <c r="C59" s="246"/>
      <c r="D59" s="206">
        <v>142</v>
      </c>
      <c r="E59" s="230">
        <v>6</v>
      </c>
      <c r="F59" s="230">
        <v>8</v>
      </c>
      <c r="G59" s="230">
        <v>6</v>
      </c>
      <c r="H59" s="230">
        <v>15</v>
      </c>
      <c r="I59" s="230">
        <v>103</v>
      </c>
      <c r="J59" s="232">
        <v>4</v>
      </c>
      <c r="K59" s="128"/>
      <c r="L59" s="125">
        <f t="shared" ref="L59" si="52">SUM(E59:H59)</f>
        <v>35</v>
      </c>
    </row>
    <row r="60" spans="1:18" ht="13.5" customHeight="1" x14ac:dyDescent="0.15">
      <c r="A60" s="263"/>
      <c r="B60" s="148"/>
      <c r="C60" s="243"/>
      <c r="D60" s="194"/>
      <c r="E60" s="105">
        <v>4.225352112676056</v>
      </c>
      <c r="F60" s="105">
        <v>5.6338028169014089</v>
      </c>
      <c r="G60" s="105">
        <v>4.225352112676056</v>
      </c>
      <c r="H60" s="105">
        <v>10.56338028169014</v>
      </c>
      <c r="I60" s="105">
        <v>72.535211267605632</v>
      </c>
      <c r="J60" s="107">
        <v>2.8169014084507045</v>
      </c>
      <c r="K60" s="132"/>
      <c r="L60" s="124">
        <f t="shared" ref="L60" si="53">L59/$D59*100</f>
        <v>24.647887323943664</v>
      </c>
      <c r="M60" s="75"/>
      <c r="N60" s="75"/>
      <c r="O60" s="75"/>
      <c r="P60" s="75"/>
      <c r="Q60" s="75"/>
      <c r="R60" s="75"/>
    </row>
    <row r="61" spans="1:18" s="57" customFormat="1" ht="13.5" customHeight="1" x14ac:dyDescent="0.15">
      <c r="A61" s="263"/>
      <c r="B61" s="149" t="s">
        <v>66</v>
      </c>
      <c r="C61" s="246"/>
      <c r="D61" s="206">
        <v>524</v>
      </c>
      <c r="E61" s="230">
        <v>17</v>
      </c>
      <c r="F61" s="230">
        <v>19</v>
      </c>
      <c r="G61" s="230">
        <v>39</v>
      </c>
      <c r="H61" s="230">
        <v>64</v>
      </c>
      <c r="I61" s="230">
        <v>368</v>
      </c>
      <c r="J61" s="232">
        <v>17</v>
      </c>
      <c r="K61" s="128"/>
      <c r="L61" s="125">
        <f t="shared" ref="L61" si="54">SUM(E61:H61)</f>
        <v>139</v>
      </c>
    </row>
    <row r="62" spans="1:18" ht="13.5" customHeight="1" x14ac:dyDescent="0.15">
      <c r="A62" s="263"/>
      <c r="B62" s="148"/>
      <c r="C62" s="243"/>
      <c r="D62" s="194"/>
      <c r="E62" s="105">
        <v>3.2442748091603053</v>
      </c>
      <c r="F62" s="105">
        <v>3.6259541984732824</v>
      </c>
      <c r="G62" s="105">
        <v>7.4427480916030531</v>
      </c>
      <c r="H62" s="105">
        <v>12.213740458015266</v>
      </c>
      <c r="I62" s="105">
        <v>70.229007633587784</v>
      </c>
      <c r="J62" s="107">
        <v>3.2442748091603053</v>
      </c>
      <c r="K62" s="132"/>
      <c r="L62" s="124">
        <f t="shared" ref="L62" si="55">L61/$D61*100</f>
        <v>26.52671755725191</v>
      </c>
      <c r="M62" s="75"/>
      <c r="N62" s="75"/>
      <c r="O62" s="75"/>
      <c r="P62" s="75"/>
      <c r="Q62" s="75"/>
      <c r="R62" s="75"/>
    </row>
    <row r="63" spans="1:18" s="57" customFormat="1" ht="13.5" customHeight="1" x14ac:dyDescent="0.15">
      <c r="A63" s="263"/>
      <c r="B63" s="56" t="s">
        <v>67</v>
      </c>
      <c r="C63" s="244"/>
      <c r="D63" s="190">
        <v>543</v>
      </c>
      <c r="E63" s="108">
        <v>33</v>
      </c>
      <c r="F63" s="108">
        <v>31</v>
      </c>
      <c r="G63" s="108">
        <v>34</v>
      </c>
      <c r="H63" s="108">
        <v>79</v>
      </c>
      <c r="I63" s="108">
        <v>353</v>
      </c>
      <c r="J63" s="110">
        <v>13</v>
      </c>
      <c r="K63" s="128"/>
      <c r="L63" s="125">
        <f t="shared" ref="L63" si="56">SUM(E63:H63)</f>
        <v>177</v>
      </c>
    </row>
    <row r="64" spans="1:18" ht="13.5" customHeight="1" thickBot="1" x14ac:dyDescent="0.2">
      <c r="A64" s="264"/>
      <c r="B64" s="150"/>
      <c r="C64" s="245"/>
      <c r="D64" s="195"/>
      <c r="E64" s="111">
        <v>6.0773480662983426</v>
      </c>
      <c r="F64" s="111">
        <v>5.70902394106814</v>
      </c>
      <c r="G64" s="111">
        <v>6.2615101289134447</v>
      </c>
      <c r="H64" s="111">
        <v>14.548802946593002</v>
      </c>
      <c r="I64" s="111">
        <v>65.00920810313076</v>
      </c>
      <c r="J64" s="113">
        <v>2.3941068139963169</v>
      </c>
      <c r="K64" s="132"/>
      <c r="L64" s="126">
        <f t="shared" ref="L64" si="57">L63/$D63*100</f>
        <v>32.596685082872931</v>
      </c>
      <c r="M64" s="75"/>
      <c r="N64" s="75"/>
      <c r="O64" s="75"/>
      <c r="P64" s="75"/>
      <c r="Q64" s="75"/>
      <c r="R64" s="75"/>
    </row>
    <row r="65" spans="1:18" s="57" customFormat="1" ht="13.5" customHeight="1" x14ac:dyDescent="0.15">
      <c r="A65" s="269" t="s">
        <v>73</v>
      </c>
      <c r="B65" s="55" t="s">
        <v>68</v>
      </c>
      <c r="C65" s="217"/>
      <c r="D65" s="190">
        <v>1316</v>
      </c>
      <c r="E65" s="108">
        <v>78</v>
      </c>
      <c r="F65" s="108">
        <v>71</v>
      </c>
      <c r="G65" s="108">
        <v>79</v>
      </c>
      <c r="H65" s="108">
        <v>199</v>
      </c>
      <c r="I65" s="108">
        <v>866</v>
      </c>
      <c r="J65" s="110">
        <v>23</v>
      </c>
      <c r="K65" s="128"/>
      <c r="L65" s="125">
        <f t="shared" ref="L65" si="58">SUM(E65:H65)</f>
        <v>427</v>
      </c>
    </row>
    <row r="66" spans="1:18" ht="13.5" customHeight="1" x14ac:dyDescent="0.15">
      <c r="A66" s="263"/>
      <c r="B66" s="9" t="s">
        <v>69</v>
      </c>
      <c r="C66" s="243"/>
      <c r="D66" s="194"/>
      <c r="E66" s="105">
        <v>5.9270516717325226</v>
      </c>
      <c r="F66" s="105">
        <v>5.3951367781155017</v>
      </c>
      <c r="G66" s="105">
        <v>6.0030395136778116</v>
      </c>
      <c r="H66" s="105">
        <v>15.121580547112462</v>
      </c>
      <c r="I66" s="105">
        <v>65.80547112462007</v>
      </c>
      <c r="J66" s="107">
        <v>1.7477203647416413</v>
      </c>
      <c r="K66" s="132"/>
      <c r="L66" s="124">
        <f t="shared" ref="L66" si="59">L65/$D65*100</f>
        <v>32.446808510638299</v>
      </c>
      <c r="M66" s="75"/>
      <c r="N66" s="75"/>
      <c r="O66" s="75"/>
      <c r="P66" s="75"/>
      <c r="Q66" s="75"/>
      <c r="R66" s="75"/>
    </row>
    <row r="67" spans="1:18" s="57" customFormat="1" ht="13.5" customHeight="1" x14ac:dyDescent="0.15">
      <c r="A67" s="263"/>
      <c r="B67" s="56" t="s">
        <v>70</v>
      </c>
      <c r="C67" s="244"/>
      <c r="D67" s="190">
        <v>1077</v>
      </c>
      <c r="E67" s="108">
        <v>51</v>
      </c>
      <c r="F67" s="108">
        <v>70</v>
      </c>
      <c r="G67" s="108">
        <v>80</v>
      </c>
      <c r="H67" s="108">
        <v>190</v>
      </c>
      <c r="I67" s="108">
        <v>675</v>
      </c>
      <c r="J67" s="110">
        <v>11</v>
      </c>
      <c r="K67" s="128"/>
      <c r="L67" s="125">
        <f t="shared" ref="L67" si="60">SUM(E67:H67)</f>
        <v>391</v>
      </c>
    </row>
    <row r="68" spans="1:18" ht="13.5" customHeight="1" x14ac:dyDescent="0.15">
      <c r="A68" s="263"/>
      <c r="B68" s="9" t="s">
        <v>71</v>
      </c>
      <c r="C68" s="243"/>
      <c r="D68" s="194"/>
      <c r="E68" s="105">
        <v>4.7353760445682447</v>
      </c>
      <c r="F68" s="105">
        <v>6.4995357474466111</v>
      </c>
      <c r="G68" s="105">
        <v>7.4280408542246974</v>
      </c>
      <c r="H68" s="105">
        <v>17.641597028783661</v>
      </c>
      <c r="I68" s="105">
        <v>62.674094707520887</v>
      </c>
      <c r="J68" s="107">
        <v>1.021355617455896</v>
      </c>
      <c r="K68" s="132"/>
      <c r="L68" s="124">
        <f t="shared" ref="L68" si="61">L67/$D67*100</f>
        <v>36.30454967502321</v>
      </c>
      <c r="M68" s="75"/>
      <c r="N68" s="75"/>
      <c r="O68" s="75"/>
      <c r="P68" s="75"/>
      <c r="Q68" s="75"/>
      <c r="R68" s="75"/>
    </row>
    <row r="69" spans="1:18" s="57" customFormat="1" ht="13.5" customHeight="1" x14ac:dyDescent="0.15">
      <c r="A69" s="263"/>
      <c r="B69" s="56" t="s">
        <v>497</v>
      </c>
      <c r="C69" s="244"/>
      <c r="D69" s="190">
        <v>62</v>
      </c>
      <c r="E69" s="108">
        <v>5</v>
      </c>
      <c r="F69" s="108">
        <v>3</v>
      </c>
      <c r="G69" s="108">
        <v>6</v>
      </c>
      <c r="H69" s="108">
        <v>5</v>
      </c>
      <c r="I69" s="108">
        <v>37</v>
      </c>
      <c r="J69" s="110">
        <v>6</v>
      </c>
      <c r="K69" s="128"/>
      <c r="L69" s="125">
        <f t="shared" ref="L69" si="62">SUM(E69:H69)</f>
        <v>19</v>
      </c>
    </row>
    <row r="70" spans="1:18" ht="13.5" customHeight="1" thickBot="1" x14ac:dyDescent="0.2">
      <c r="A70" s="264"/>
      <c r="B70" s="16"/>
      <c r="C70" s="245"/>
      <c r="D70" s="195"/>
      <c r="E70" s="111">
        <v>8.064516129032258</v>
      </c>
      <c r="F70" s="111">
        <v>4.838709677419355</v>
      </c>
      <c r="G70" s="111">
        <v>9.67741935483871</v>
      </c>
      <c r="H70" s="111">
        <v>8.064516129032258</v>
      </c>
      <c r="I70" s="111">
        <v>59.677419354838712</v>
      </c>
      <c r="J70" s="113">
        <v>9.67741935483871</v>
      </c>
      <c r="K70" s="132"/>
      <c r="L70" s="126">
        <f t="shared" ref="L70" si="63">L69/$D69*100</f>
        <v>30.64516129032258</v>
      </c>
      <c r="M70" s="75"/>
      <c r="N70" s="75"/>
      <c r="O70" s="75"/>
      <c r="P70" s="75"/>
      <c r="Q70" s="75"/>
      <c r="R70" s="75"/>
    </row>
    <row r="71" spans="1:18" s="57" customFormat="1" ht="13.5" customHeight="1" x14ac:dyDescent="0.15">
      <c r="A71" s="261" t="s">
        <v>404</v>
      </c>
      <c r="B71" s="56" t="s">
        <v>489</v>
      </c>
      <c r="D71" s="190">
        <v>1064</v>
      </c>
      <c r="E71" s="108">
        <v>66</v>
      </c>
      <c r="F71" s="108">
        <v>47</v>
      </c>
      <c r="G71" s="108">
        <v>60</v>
      </c>
      <c r="H71" s="108">
        <v>186</v>
      </c>
      <c r="I71" s="108">
        <v>696</v>
      </c>
      <c r="J71" s="110">
        <v>9</v>
      </c>
      <c r="K71" s="128"/>
      <c r="L71" s="125">
        <f t="shared" ref="L71" si="64">SUM(E71:H71)</f>
        <v>359</v>
      </c>
    </row>
    <row r="72" spans="1:18" ht="13.5" customHeight="1" x14ac:dyDescent="0.15">
      <c r="A72" s="261"/>
      <c r="B72" s="9" t="s">
        <v>490</v>
      </c>
      <c r="C72" s="17"/>
      <c r="D72" s="194"/>
      <c r="E72" s="105">
        <v>6.2030075187969924</v>
      </c>
      <c r="F72" s="105">
        <v>4.4172932330827068</v>
      </c>
      <c r="G72" s="105">
        <v>5.6390977443609023</v>
      </c>
      <c r="H72" s="105">
        <v>17.481203007518797</v>
      </c>
      <c r="I72" s="105">
        <v>65.413533834586474</v>
      </c>
      <c r="J72" s="107">
        <v>0.84586466165413532</v>
      </c>
      <c r="K72" s="132"/>
      <c r="L72" s="124">
        <f t="shared" ref="L72" si="65">L71/$D71*100</f>
        <v>33.7406015037594</v>
      </c>
      <c r="M72" s="75"/>
      <c r="N72" s="75"/>
      <c r="O72" s="75"/>
      <c r="P72" s="75"/>
      <c r="Q72" s="75"/>
      <c r="R72" s="75"/>
    </row>
    <row r="73" spans="1:18" s="57" customFormat="1" ht="13.5" customHeight="1" x14ac:dyDescent="0.15">
      <c r="A73" s="261"/>
      <c r="B73" s="56" t="s">
        <v>405</v>
      </c>
      <c r="D73" s="190">
        <v>348</v>
      </c>
      <c r="E73" s="108">
        <v>17</v>
      </c>
      <c r="F73" s="108">
        <v>27</v>
      </c>
      <c r="G73" s="108">
        <v>25</v>
      </c>
      <c r="H73" s="108">
        <v>75</v>
      </c>
      <c r="I73" s="108">
        <v>203</v>
      </c>
      <c r="J73" s="110">
        <v>1</v>
      </c>
      <c r="K73" s="128"/>
      <c r="L73" s="125">
        <f t="shared" ref="L73" si="66">SUM(E73:H73)</f>
        <v>144</v>
      </c>
    </row>
    <row r="74" spans="1:18" ht="13.5" customHeight="1" x14ac:dyDescent="0.15">
      <c r="A74" s="261"/>
      <c r="B74" s="9" t="s">
        <v>490</v>
      </c>
      <c r="C74" s="17"/>
      <c r="D74" s="194"/>
      <c r="E74" s="105">
        <v>4.8850574712643677</v>
      </c>
      <c r="F74" s="105">
        <v>7.7586206896551726</v>
      </c>
      <c r="G74" s="105">
        <v>7.1839080459770113</v>
      </c>
      <c r="H74" s="105">
        <v>21.551724137931032</v>
      </c>
      <c r="I74" s="105">
        <v>58.333333333333336</v>
      </c>
      <c r="J74" s="107">
        <v>0.28735632183908044</v>
      </c>
      <c r="K74" s="132"/>
      <c r="L74" s="124">
        <f t="shared" ref="L74" si="67">L73/$D73*100</f>
        <v>41.379310344827587</v>
      </c>
      <c r="M74" s="75"/>
      <c r="N74" s="75"/>
      <c r="O74" s="75"/>
      <c r="P74" s="75"/>
      <c r="Q74" s="75"/>
      <c r="R74" s="75"/>
    </row>
    <row r="75" spans="1:18" s="57" customFormat="1" ht="13.5" customHeight="1" x14ac:dyDescent="0.15">
      <c r="A75" s="261"/>
      <c r="B75" s="56" t="s">
        <v>406</v>
      </c>
      <c r="D75" s="190">
        <v>1043</v>
      </c>
      <c r="E75" s="108">
        <v>51</v>
      </c>
      <c r="F75" s="108">
        <v>70</v>
      </c>
      <c r="G75" s="108">
        <v>80</v>
      </c>
      <c r="H75" s="108">
        <v>133</v>
      </c>
      <c r="I75" s="108">
        <v>679</v>
      </c>
      <c r="J75" s="110">
        <v>30</v>
      </c>
      <c r="K75" s="128"/>
      <c r="L75" s="125">
        <f t="shared" ref="L75" si="68">SUM(E75:H75)</f>
        <v>334</v>
      </c>
    </row>
    <row r="76" spans="1:18" ht="13.5" customHeight="1" thickBot="1" x14ac:dyDescent="0.2">
      <c r="A76" s="262"/>
      <c r="B76" s="16"/>
      <c r="C76" s="18"/>
      <c r="D76" s="195"/>
      <c r="E76" s="111">
        <v>4.8897411313518697</v>
      </c>
      <c r="F76" s="111">
        <v>6.7114093959731544</v>
      </c>
      <c r="G76" s="111">
        <v>7.6701821668264625</v>
      </c>
      <c r="H76" s="111">
        <v>12.751677852348994</v>
      </c>
      <c r="I76" s="111">
        <v>65.100671140939596</v>
      </c>
      <c r="J76" s="113">
        <v>2.8763183125599232</v>
      </c>
      <c r="K76" s="132"/>
      <c r="L76" s="126">
        <f t="shared" ref="L76" si="69">L75/$D75*100</f>
        <v>32.02301054650048</v>
      </c>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00B050"/>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H1" s="4"/>
      <c r="S1" s="49" t="s">
        <v>667</v>
      </c>
    </row>
    <row r="2" spans="1:19" ht="36" customHeight="1" thickBot="1" x14ac:dyDescent="0.2">
      <c r="A2" s="5" t="s">
        <v>685</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9">
        <v>3</v>
      </c>
      <c r="H3" s="25"/>
      <c r="I3" s="48"/>
      <c r="J3" s="48"/>
      <c r="K3" s="48"/>
      <c r="L3" s="48"/>
      <c r="M3" s="48"/>
      <c r="N3" s="48"/>
      <c r="O3" s="48"/>
      <c r="P3" s="48"/>
      <c r="Q3" s="48"/>
      <c r="R3" s="48"/>
    </row>
    <row r="4" spans="1:19" ht="171.9" customHeight="1" thickBot="1" x14ac:dyDescent="0.2">
      <c r="A4" s="266" t="s">
        <v>744</v>
      </c>
      <c r="B4" s="267"/>
      <c r="C4" s="268"/>
      <c r="D4" s="52" t="s">
        <v>346</v>
      </c>
      <c r="E4" s="50" t="s">
        <v>430</v>
      </c>
      <c r="F4" s="51" t="s">
        <v>431</v>
      </c>
      <c r="G4" s="51" t="s">
        <v>432</v>
      </c>
      <c r="H4" s="53" t="s">
        <v>347</v>
      </c>
      <c r="I4" s="19"/>
      <c r="J4" s="19"/>
      <c r="K4" s="19"/>
      <c r="L4" s="19"/>
      <c r="M4" s="19"/>
      <c r="N4" s="19"/>
      <c r="O4" s="19"/>
      <c r="P4" s="19"/>
      <c r="Q4" s="19"/>
      <c r="R4" s="19"/>
      <c r="S4" s="32"/>
    </row>
    <row r="5" spans="1:19" s="57" customFormat="1" ht="13.5" customHeight="1" x14ac:dyDescent="0.15">
      <c r="A5" s="58" t="s">
        <v>30</v>
      </c>
      <c r="B5" s="59"/>
      <c r="C5" s="59"/>
      <c r="D5" s="191">
        <v>837</v>
      </c>
      <c r="E5" s="96">
        <v>508</v>
      </c>
      <c r="F5" s="97">
        <v>204</v>
      </c>
      <c r="G5" s="97">
        <v>118</v>
      </c>
      <c r="H5" s="98">
        <v>7</v>
      </c>
      <c r="I5" s="73"/>
      <c r="J5" s="73"/>
      <c r="K5" s="73"/>
      <c r="L5" s="73"/>
      <c r="M5" s="73"/>
      <c r="N5" s="73"/>
      <c r="O5" s="73"/>
      <c r="P5" s="73"/>
      <c r="Q5" s="73"/>
      <c r="R5" s="73"/>
    </row>
    <row r="6" spans="1:19" ht="13.5" customHeight="1" thickBot="1" x14ac:dyDescent="0.2">
      <c r="A6" s="7"/>
      <c r="B6" s="8"/>
      <c r="C6" s="8"/>
      <c r="D6" s="192"/>
      <c r="E6" s="99">
        <v>60.692951015531662</v>
      </c>
      <c r="F6" s="100">
        <v>24.372759856630825</v>
      </c>
      <c r="G6" s="100">
        <v>14.097968936678615</v>
      </c>
      <c r="H6" s="101">
        <v>0.83632019115890077</v>
      </c>
      <c r="I6" s="74"/>
      <c r="J6" s="74"/>
      <c r="K6" s="74"/>
      <c r="L6" s="74"/>
      <c r="M6" s="74"/>
      <c r="N6" s="74"/>
      <c r="O6" s="74"/>
      <c r="P6" s="74"/>
      <c r="Q6" s="74"/>
      <c r="R6" s="74"/>
    </row>
    <row r="7" spans="1:19" s="57" customFormat="1" ht="13.5" customHeight="1" x14ac:dyDescent="0.15">
      <c r="A7" s="265" t="s">
        <v>31</v>
      </c>
      <c r="B7" s="55" t="s">
        <v>33</v>
      </c>
      <c r="C7" s="60"/>
      <c r="D7" s="193">
        <v>420</v>
      </c>
      <c r="E7" s="102">
        <v>262</v>
      </c>
      <c r="F7" s="103">
        <v>94</v>
      </c>
      <c r="G7" s="103">
        <v>63</v>
      </c>
      <c r="H7" s="104">
        <v>1</v>
      </c>
    </row>
    <row r="8" spans="1:19" ht="13.5" customHeight="1" x14ac:dyDescent="0.15">
      <c r="A8" s="263"/>
      <c r="B8" s="148"/>
      <c r="C8" s="17"/>
      <c r="D8" s="194"/>
      <c r="E8" s="105">
        <v>62.38095238095238</v>
      </c>
      <c r="F8" s="106">
        <v>22.380952380952383</v>
      </c>
      <c r="G8" s="106">
        <v>15</v>
      </c>
      <c r="H8" s="107">
        <v>0.23809523809523811</v>
      </c>
      <c r="I8" s="75"/>
      <c r="J8" s="75"/>
      <c r="K8" s="75"/>
      <c r="L8" s="75"/>
      <c r="M8" s="75"/>
      <c r="N8" s="75"/>
      <c r="O8" s="75"/>
      <c r="P8" s="75"/>
      <c r="Q8" s="75"/>
      <c r="R8" s="75"/>
    </row>
    <row r="9" spans="1:19" s="57" customFormat="1" ht="13.5" customHeight="1" x14ac:dyDescent="0.15">
      <c r="A9" s="263"/>
      <c r="B9" s="56" t="s">
        <v>35</v>
      </c>
      <c r="D9" s="190">
        <v>78</v>
      </c>
      <c r="E9" s="108">
        <v>53</v>
      </c>
      <c r="F9" s="109">
        <v>15</v>
      </c>
      <c r="G9" s="109">
        <v>8</v>
      </c>
      <c r="H9" s="110">
        <v>2</v>
      </c>
    </row>
    <row r="10" spans="1:19" ht="13.5" customHeight="1" x14ac:dyDescent="0.15">
      <c r="A10" s="263"/>
      <c r="B10" s="148"/>
      <c r="C10" s="17"/>
      <c r="D10" s="194"/>
      <c r="E10" s="105">
        <v>67.948717948717956</v>
      </c>
      <c r="F10" s="106">
        <v>19.230769230769234</v>
      </c>
      <c r="G10" s="106">
        <v>10.256410256410255</v>
      </c>
      <c r="H10" s="107">
        <v>2.5641025641025639</v>
      </c>
      <c r="I10" s="75"/>
      <c r="J10" s="75"/>
      <c r="K10" s="75"/>
      <c r="L10" s="75"/>
      <c r="M10" s="75"/>
      <c r="N10" s="75"/>
      <c r="O10" s="75"/>
      <c r="P10" s="75"/>
      <c r="Q10" s="75"/>
      <c r="R10" s="75"/>
    </row>
    <row r="11" spans="1:19" s="57" customFormat="1" ht="13.5" customHeight="1" x14ac:dyDescent="0.15">
      <c r="A11" s="263"/>
      <c r="B11" s="56" t="s">
        <v>37</v>
      </c>
      <c r="D11" s="190">
        <v>265</v>
      </c>
      <c r="E11" s="108">
        <v>160</v>
      </c>
      <c r="F11" s="109">
        <v>72</v>
      </c>
      <c r="G11" s="109">
        <v>31</v>
      </c>
      <c r="H11" s="110">
        <v>2</v>
      </c>
    </row>
    <row r="12" spans="1:19" ht="13.5" customHeight="1" x14ac:dyDescent="0.15">
      <c r="A12" s="263"/>
      <c r="B12" s="148"/>
      <c r="C12" s="17"/>
      <c r="D12" s="194"/>
      <c r="E12" s="105">
        <v>60.377358490566039</v>
      </c>
      <c r="F12" s="106">
        <v>27.169811320754718</v>
      </c>
      <c r="G12" s="106">
        <v>11.69811320754717</v>
      </c>
      <c r="H12" s="107">
        <v>0.75471698113207553</v>
      </c>
      <c r="I12" s="75"/>
      <c r="J12" s="75"/>
      <c r="K12" s="75"/>
      <c r="L12" s="75"/>
      <c r="M12" s="75"/>
      <c r="N12" s="75"/>
      <c r="O12" s="75"/>
      <c r="P12" s="75"/>
      <c r="Q12" s="75"/>
      <c r="R12" s="75"/>
    </row>
    <row r="13" spans="1:19" s="57" customFormat="1" ht="13.5" customHeight="1" x14ac:dyDescent="0.15">
      <c r="A13" s="263"/>
      <c r="B13" s="56" t="s">
        <v>39</v>
      </c>
      <c r="D13" s="190">
        <v>39</v>
      </c>
      <c r="E13" s="108">
        <v>20</v>
      </c>
      <c r="F13" s="109">
        <v>12</v>
      </c>
      <c r="G13" s="109">
        <v>7</v>
      </c>
      <c r="H13" s="110">
        <v>0</v>
      </c>
    </row>
    <row r="14" spans="1:19" ht="13.5" customHeight="1" x14ac:dyDescent="0.15">
      <c r="A14" s="263"/>
      <c r="B14" s="148"/>
      <c r="C14" s="17"/>
      <c r="D14" s="194"/>
      <c r="E14" s="105">
        <v>51.282051282051277</v>
      </c>
      <c r="F14" s="106">
        <v>30.76923076923077</v>
      </c>
      <c r="G14" s="106">
        <v>17.948717948717949</v>
      </c>
      <c r="H14" s="107">
        <v>0</v>
      </c>
      <c r="I14" s="75"/>
      <c r="J14" s="75"/>
      <c r="K14" s="75"/>
      <c r="L14" s="75"/>
      <c r="M14" s="75"/>
      <c r="N14" s="75"/>
      <c r="O14" s="75"/>
      <c r="P14" s="75"/>
      <c r="Q14" s="75"/>
      <c r="R14" s="75"/>
    </row>
    <row r="15" spans="1:19" s="57" customFormat="1" ht="13.5" customHeight="1" x14ac:dyDescent="0.15">
      <c r="A15" s="263"/>
      <c r="B15" s="56" t="s">
        <v>41</v>
      </c>
      <c r="D15" s="190">
        <v>23</v>
      </c>
      <c r="E15" s="108">
        <v>9</v>
      </c>
      <c r="F15" s="109">
        <v>6</v>
      </c>
      <c r="G15" s="109">
        <v>6</v>
      </c>
      <c r="H15" s="110">
        <v>2</v>
      </c>
    </row>
    <row r="16" spans="1:19" ht="13.5" customHeight="1" x14ac:dyDescent="0.15">
      <c r="A16" s="263"/>
      <c r="B16" s="148"/>
      <c r="C16" s="17"/>
      <c r="D16" s="194"/>
      <c r="E16" s="105">
        <v>39.130434782608695</v>
      </c>
      <c r="F16" s="106">
        <v>26.086956521739129</v>
      </c>
      <c r="G16" s="106">
        <v>26.086956521739129</v>
      </c>
      <c r="H16" s="107">
        <v>8.695652173913043</v>
      </c>
      <c r="I16" s="241"/>
      <c r="J16" s="75"/>
      <c r="K16" s="75"/>
      <c r="L16" s="75"/>
      <c r="M16" s="75"/>
      <c r="N16" s="75"/>
      <c r="O16" s="75"/>
      <c r="P16" s="75"/>
      <c r="Q16" s="75"/>
      <c r="R16" s="75"/>
    </row>
    <row r="17" spans="1:18" s="57" customFormat="1" ht="13.5" customHeight="1" x14ac:dyDescent="0.15">
      <c r="A17" s="263"/>
      <c r="B17" s="56" t="s">
        <v>43</v>
      </c>
      <c r="D17" s="190">
        <v>12</v>
      </c>
      <c r="E17" s="108">
        <v>4</v>
      </c>
      <c r="F17" s="109">
        <v>5</v>
      </c>
      <c r="G17" s="109">
        <v>3</v>
      </c>
      <c r="H17" s="110">
        <v>0</v>
      </c>
      <c r="I17" s="69"/>
    </row>
    <row r="18" spans="1:18" ht="13.5" customHeight="1" thickBot="1" x14ac:dyDescent="0.2">
      <c r="A18" s="264"/>
      <c r="B18" s="150"/>
      <c r="C18" s="18"/>
      <c r="D18" s="195"/>
      <c r="E18" s="111">
        <v>33.333333333333329</v>
      </c>
      <c r="F18" s="112">
        <v>41.666666666666671</v>
      </c>
      <c r="G18" s="112">
        <v>25</v>
      </c>
      <c r="H18" s="113">
        <v>0</v>
      </c>
      <c r="I18" s="241"/>
      <c r="J18" s="75"/>
      <c r="K18" s="75"/>
      <c r="L18" s="75"/>
      <c r="M18" s="75"/>
      <c r="N18" s="75"/>
      <c r="O18" s="75"/>
      <c r="P18" s="75"/>
      <c r="Q18" s="75"/>
      <c r="R18" s="75"/>
    </row>
    <row r="19" spans="1:18" s="57" customFormat="1" ht="13.5" customHeight="1" x14ac:dyDescent="0.15">
      <c r="A19" s="265" t="s">
        <v>0</v>
      </c>
      <c r="B19" s="55" t="s">
        <v>1</v>
      </c>
      <c r="C19" s="217"/>
      <c r="D19" s="193">
        <v>338</v>
      </c>
      <c r="E19" s="102">
        <v>184</v>
      </c>
      <c r="F19" s="103">
        <v>95</v>
      </c>
      <c r="G19" s="103">
        <v>55</v>
      </c>
      <c r="H19" s="104">
        <v>4</v>
      </c>
      <c r="I19" s="69"/>
    </row>
    <row r="20" spans="1:18" ht="13.5" customHeight="1" x14ac:dyDescent="0.15">
      <c r="A20" s="263"/>
      <c r="B20" s="56"/>
      <c r="C20" s="218"/>
      <c r="D20" s="190"/>
      <c r="E20" s="219">
        <v>54.437869822485204</v>
      </c>
      <c r="F20" s="220">
        <v>28.106508875739642</v>
      </c>
      <c r="G20" s="220">
        <v>16.272189349112427</v>
      </c>
      <c r="H20" s="221">
        <v>1.1834319526627219</v>
      </c>
      <c r="I20" s="241"/>
      <c r="J20" s="75"/>
      <c r="K20" s="75"/>
      <c r="L20" s="75"/>
      <c r="M20" s="75"/>
      <c r="N20" s="75"/>
      <c r="O20" s="75"/>
      <c r="P20" s="75"/>
      <c r="Q20" s="75"/>
      <c r="R20" s="75"/>
    </row>
    <row r="21" spans="1:18" s="57" customFormat="1" ht="13.5" customHeight="1" x14ac:dyDescent="0.15">
      <c r="A21" s="263"/>
      <c r="B21" s="149" t="s">
        <v>2</v>
      </c>
      <c r="C21" s="229"/>
      <c r="D21" s="206">
        <v>488</v>
      </c>
      <c r="E21" s="230">
        <v>318</v>
      </c>
      <c r="F21" s="231">
        <v>105</v>
      </c>
      <c r="G21" s="231">
        <v>62</v>
      </c>
      <c r="H21" s="232">
        <v>3</v>
      </c>
      <c r="I21" s="69"/>
    </row>
    <row r="22" spans="1:18" ht="13.5" customHeight="1" x14ac:dyDescent="0.15">
      <c r="A22" s="263"/>
      <c r="B22" s="148"/>
      <c r="C22" s="17"/>
      <c r="D22" s="194"/>
      <c r="E22" s="105">
        <v>65.163934426229503</v>
      </c>
      <c r="F22" s="106">
        <v>21.516393442622949</v>
      </c>
      <c r="G22" s="106">
        <v>12.704918032786885</v>
      </c>
      <c r="H22" s="107">
        <v>0.61475409836065575</v>
      </c>
      <c r="I22" s="241"/>
      <c r="J22" s="75"/>
      <c r="K22" s="75"/>
      <c r="L22" s="75"/>
      <c r="M22" s="75"/>
      <c r="N22" s="75"/>
      <c r="O22" s="75"/>
      <c r="P22" s="75"/>
      <c r="Q22" s="75"/>
      <c r="R22" s="75"/>
    </row>
    <row r="23" spans="1:18" s="57" customFormat="1" ht="13.5" customHeight="1" x14ac:dyDescent="0.15">
      <c r="A23" s="263"/>
      <c r="B23" s="56" t="s">
        <v>46</v>
      </c>
      <c r="D23" s="190">
        <v>11</v>
      </c>
      <c r="E23" s="108">
        <v>6</v>
      </c>
      <c r="F23" s="109">
        <v>4</v>
      </c>
      <c r="G23" s="109">
        <v>1</v>
      </c>
      <c r="H23" s="110">
        <v>0</v>
      </c>
      <c r="I23" s="69"/>
    </row>
    <row r="24" spans="1:18" ht="13.5" customHeight="1" thickBot="1" x14ac:dyDescent="0.2">
      <c r="A24" s="264"/>
      <c r="B24" s="150"/>
      <c r="C24" s="18"/>
      <c r="D24" s="195"/>
      <c r="E24" s="111">
        <v>54.54545454545454</v>
      </c>
      <c r="F24" s="112">
        <v>36.363636363636367</v>
      </c>
      <c r="G24" s="112">
        <v>9.0909090909090917</v>
      </c>
      <c r="H24" s="113">
        <v>0</v>
      </c>
      <c r="I24" s="241"/>
      <c r="J24" s="75"/>
      <c r="K24" s="75"/>
      <c r="L24" s="75"/>
      <c r="M24" s="75"/>
      <c r="N24" s="75"/>
      <c r="O24" s="75"/>
      <c r="P24" s="75"/>
      <c r="Q24" s="75"/>
      <c r="R24" s="75"/>
    </row>
    <row r="25" spans="1:18" s="57" customFormat="1" ht="13.5" customHeight="1" x14ac:dyDescent="0.15">
      <c r="A25" s="265" t="s">
        <v>44</v>
      </c>
      <c r="B25" s="55" t="s">
        <v>3</v>
      </c>
      <c r="C25" s="60"/>
      <c r="D25" s="196">
        <v>51</v>
      </c>
      <c r="E25" s="102">
        <v>21</v>
      </c>
      <c r="F25" s="103">
        <v>9</v>
      </c>
      <c r="G25" s="103">
        <v>21</v>
      </c>
      <c r="H25" s="104">
        <v>0</v>
      </c>
      <c r="I25" s="69"/>
    </row>
    <row r="26" spans="1:18" ht="13.5" customHeight="1" x14ac:dyDescent="0.15">
      <c r="A26" s="263"/>
      <c r="B26" s="56"/>
      <c r="D26" s="191"/>
      <c r="E26" s="219">
        <v>41.17647058823529</v>
      </c>
      <c r="F26" s="220">
        <v>17.647058823529413</v>
      </c>
      <c r="G26" s="220">
        <v>41.17647058823529</v>
      </c>
      <c r="H26" s="221">
        <v>0</v>
      </c>
      <c r="I26" s="241"/>
      <c r="J26" s="75"/>
      <c r="K26" s="75"/>
      <c r="L26" s="75"/>
      <c r="M26" s="75"/>
      <c r="N26" s="75"/>
      <c r="O26" s="75"/>
      <c r="P26" s="75"/>
      <c r="Q26" s="75"/>
      <c r="R26" s="75"/>
    </row>
    <row r="27" spans="1:18" s="57" customFormat="1" ht="13.5" customHeight="1" x14ac:dyDescent="0.15">
      <c r="A27" s="263"/>
      <c r="B27" s="149" t="s">
        <v>4</v>
      </c>
      <c r="C27" s="229"/>
      <c r="D27" s="207">
        <v>81</v>
      </c>
      <c r="E27" s="230">
        <v>53</v>
      </c>
      <c r="F27" s="231">
        <v>18</v>
      </c>
      <c r="G27" s="231">
        <v>10</v>
      </c>
      <c r="H27" s="232">
        <v>0</v>
      </c>
      <c r="I27" s="69"/>
    </row>
    <row r="28" spans="1:18" ht="13.5" customHeight="1" x14ac:dyDescent="0.15">
      <c r="A28" s="263"/>
      <c r="B28" s="56"/>
      <c r="D28" s="191"/>
      <c r="E28" s="219">
        <v>65.432098765432102</v>
      </c>
      <c r="F28" s="220">
        <v>22.222222222222221</v>
      </c>
      <c r="G28" s="220">
        <v>12.345679012345679</v>
      </c>
      <c r="H28" s="221">
        <v>0</v>
      </c>
      <c r="I28" s="241"/>
      <c r="J28" s="75"/>
      <c r="K28" s="75"/>
      <c r="L28" s="75"/>
      <c r="M28" s="75"/>
      <c r="N28" s="75"/>
      <c r="O28" s="75"/>
      <c r="P28" s="75"/>
      <c r="Q28" s="75"/>
      <c r="R28" s="75"/>
    </row>
    <row r="29" spans="1:18" s="57" customFormat="1" ht="13.5" customHeight="1" x14ac:dyDescent="0.15">
      <c r="A29" s="263"/>
      <c r="B29" s="149" t="s">
        <v>5</v>
      </c>
      <c r="C29" s="229"/>
      <c r="D29" s="207">
        <v>160</v>
      </c>
      <c r="E29" s="230">
        <v>112</v>
      </c>
      <c r="F29" s="231">
        <v>25</v>
      </c>
      <c r="G29" s="231">
        <v>23</v>
      </c>
      <c r="H29" s="232">
        <v>0</v>
      </c>
      <c r="I29" s="69"/>
    </row>
    <row r="30" spans="1:18" ht="13.5" customHeight="1" x14ac:dyDescent="0.15">
      <c r="A30" s="263"/>
      <c r="B30" s="148"/>
      <c r="C30" s="17"/>
      <c r="D30" s="197"/>
      <c r="E30" s="105">
        <v>70</v>
      </c>
      <c r="F30" s="106">
        <v>15.625</v>
      </c>
      <c r="G30" s="106">
        <v>14.374999999999998</v>
      </c>
      <c r="H30" s="107">
        <v>0</v>
      </c>
      <c r="I30" s="241"/>
      <c r="J30" s="75"/>
      <c r="K30" s="75"/>
      <c r="L30" s="75"/>
      <c r="M30" s="75"/>
      <c r="N30" s="75"/>
      <c r="O30" s="75"/>
      <c r="P30" s="75"/>
      <c r="Q30" s="75"/>
      <c r="R30" s="75"/>
    </row>
    <row r="31" spans="1:18" s="57" customFormat="1" ht="13.5" customHeight="1" x14ac:dyDescent="0.15">
      <c r="A31" s="263"/>
      <c r="B31" s="149" t="s">
        <v>6</v>
      </c>
      <c r="C31" s="229"/>
      <c r="D31" s="207">
        <v>172</v>
      </c>
      <c r="E31" s="230">
        <v>120</v>
      </c>
      <c r="F31" s="231">
        <v>31</v>
      </c>
      <c r="G31" s="231">
        <v>21</v>
      </c>
      <c r="H31" s="232">
        <v>0</v>
      </c>
      <c r="I31" s="69"/>
    </row>
    <row r="32" spans="1:18" ht="13.5" customHeight="1" x14ac:dyDescent="0.15">
      <c r="A32" s="263"/>
      <c r="B32" s="148"/>
      <c r="C32" s="17"/>
      <c r="D32" s="197"/>
      <c r="E32" s="105">
        <v>69.767441860465112</v>
      </c>
      <c r="F32" s="106">
        <v>18.023255813953487</v>
      </c>
      <c r="G32" s="106">
        <v>12.209302325581394</v>
      </c>
      <c r="H32" s="107">
        <v>0</v>
      </c>
      <c r="I32" s="241"/>
      <c r="J32" s="75"/>
      <c r="K32" s="75"/>
      <c r="L32" s="75"/>
      <c r="M32" s="75"/>
      <c r="N32" s="75"/>
      <c r="O32" s="75"/>
      <c r="P32" s="75"/>
      <c r="Q32" s="75"/>
      <c r="R32" s="75"/>
    </row>
    <row r="33" spans="1:18" s="57" customFormat="1" ht="13.5" customHeight="1" x14ac:dyDescent="0.15">
      <c r="A33" s="263"/>
      <c r="B33" s="149" t="s">
        <v>7</v>
      </c>
      <c r="C33" s="229"/>
      <c r="D33" s="207">
        <v>156</v>
      </c>
      <c r="E33" s="230">
        <v>98</v>
      </c>
      <c r="F33" s="231">
        <v>39</v>
      </c>
      <c r="G33" s="231">
        <v>19</v>
      </c>
      <c r="H33" s="232">
        <v>0</v>
      </c>
      <c r="I33" s="69"/>
    </row>
    <row r="34" spans="1:18" ht="13.5" customHeight="1" x14ac:dyDescent="0.15">
      <c r="A34" s="263"/>
      <c r="B34" s="148"/>
      <c r="C34" s="17"/>
      <c r="D34" s="197"/>
      <c r="E34" s="105">
        <v>62.820512820512818</v>
      </c>
      <c r="F34" s="106">
        <v>25</v>
      </c>
      <c r="G34" s="106">
        <v>12.179487179487179</v>
      </c>
      <c r="H34" s="107">
        <v>0</v>
      </c>
      <c r="I34" s="241"/>
      <c r="J34" s="75"/>
      <c r="K34" s="75"/>
      <c r="L34" s="75"/>
      <c r="M34" s="75"/>
      <c r="N34" s="75"/>
      <c r="O34" s="75"/>
      <c r="P34" s="75"/>
      <c r="Q34" s="75"/>
      <c r="R34" s="75"/>
    </row>
    <row r="35" spans="1:18" s="57" customFormat="1" ht="13.5" customHeight="1" x14ac:dyDescent="0.15">
      <c r="A35" s="263"/>
      <c r="B35" s="149" t="s">
        <v>45</v>
      </c>
      <c r="C35" s="229"/>
      <c r="D35" s="207">
        <v>207</v>
      </c>
      <c r="E35" s="230">
        <v>99</v>
      </c>
      <c r="F35" s="231">
        <v>78</v>
      </c>
      <c r="G35" s="231">
        <v>23</v>
      </c>
      <c r="H35" s="232">
        <v>7</v>
      </c>
      <c r="I35" s="69"/>
    </row>
    <row r="36" spans="1:18" ht="13.5" customHeight="1" x14ac:dyDescent="0.15">
      <c r="A36" s="263"/>
      <c r="B36" s="148"/>
      <c r="C36" s="17"/>
      <c r="D36" s="197"/>
      <c r="E36" s="105">
        <v>47.826086956521742</v>
      </c>
      <c r="F36" s="106">
        <v>37.681159420289859</v>
      </c>
      <c r="G36" s="106">
        <v>11.111111111111111</v>
      </c>
      <c r="H36" s="107">
        <v>3.3816425120772946</v>
      </c>
      <c r="I36" s="241"/>
      <c r="J36" s="75"/>
      <c r="K36" s="75"/>
      <c r="L36" s="75"/>
      <c r="M36" s="75"/>
      <c r="N36" s="75"/>
      <c r="O36" s="75"/>
      <c r="P36" s="75"/>
      <c r="Q36" s="75"/>
      <c r="R36" s="75"/>
    </row>
    <row r="37" spans="1:18" s="57" customFormat="1" ht="13.5" customHeight="1" x14ac:dyDescent="0.15">
      <c r="A37" s="263"/>
      <c r="B37" s="56" t="s">
        <v>46</v>
      </c>
      <c r="D37" s="191">
        <v>10</v>
      </c>
      <c r="E37" s="108">
        <v>5</v>
      </c>
      <c r="F37" s="109">
        <v>4</v>
      </c>
      <c r="G37" s="109">
        <v>1</v>
      </c>
      <c r="H37" s="110">
        <v>0</v>
      </c>
      <c r="I37" s="69"/>
    </row>
    <row r="38" spans="1:18" ht="13.5" customHeight="1" thickBot="1" x14ac:dyDescent="0.2">
      <c r="A38" s="263"/>
      <c r="B38" s="56"/>
      <c r="D38" s="192"/>
      <c r="E38" s="111">
        <v>50</v>
      </c>
      <c r="F38" s="112">
        <v>40</v>
      </c>
      <c r="G38" s="112">
        <v>10</v>
      </c>
      <c r="H38" s="113">
        <v>0</v>
      </c>
      <c r="I38" s="241"/>
      <c r="J38" s="75"/>
      <c r="K38" s="75"/>
      <c r="L38" s="75"/>
      <c r="M38" s="75"/>
      <c r="N38" s="75"/>
      <c r="O38" s="75"/>
      <c r="P38" s="75"/>
      <c r="Q38" s="75"/>
      <c r="R38" s="75"/>
    </row>
    <row r="39" spans="1:18" s="57" customFormat="1" ht="13.5" customHeight="1" x14ac:dyDescent="0.15">
      <c r="A39" s="265" t="s">
        <v>47</v>
      </c>
      <c r="B39" s="55" t="s">
        <v>49</v>
      </c>
      <c r="C39" s="217"/>
      <c r="D39" s="190">
        <v>128</v>
      </c>
      <c r="E39" s="108">
        <v>63</v>
      </c>
      <c r="F39" s="109">
        <v>37</v>
      </c>
      <c r="G39" s="109">
        <v>28</v>
      </c>
      <c r="H39" s="110">
        <v>0</v>
      </c>
      <c r="I39" s="69"/>
    </row>
    <row r="40" spans="1:18" ht="13.5" customHeight="1" x14ac:dyDescent="0.15">
      <c r="A40" s="263"/>
      <c r="B40" s="56"/>
      <c r="C40" s="218"/>
      <c r="D40" s="190"/>
      <c r="E40" s="219">
        <v>49.21875</v>
      </c>
      <c r="F40" s="220">
        <v>28.90625</v>
      </c>
      <c r="G40" s="220">
        <v>21.875</v>
      </c>
      <c r="H40" s="221">
        <v>0</v>
      </c>
      <c r="I40" s="241"/>
      <c r="J40" s="75"/>
      <c r="K40" s="75"/>
      <c r="L40" s="75"/>
      <c r="M40" s="75"/>
      <c r="N40" s="75"/>
      <c r="O40" s="75"/>
      <c r="P40" s="75"/>
      <c r="Q40" s="75"/>
      <c r="R40" s="75"/>
    </row>
    <row r="41" spans="1:18" s="57" customFormat="1" ht="13.5" customHeight="1" x14ac:dyDescent="0.15">
      <c r="A41" s="263"/>
      <c r="B41" s="149" t="s">
        <v>51</v>
      </c>
      <c r="C41" s="246"/>
      <c r="D41" s="206">
        <v>614</v>
      </c>
      <c r="E41" s="230">
        <v>393</v>
      </c>
      <c r="F41" s="231">
        <v>134</v>
      </c>
      <c r="G41" s="231">
        <v>81</v>
      </c>
      <c r="H41" s="232">
        <v>6</v>
      </c>
      <c r="I41" s="69"/>
    </row>
    <row r="42" spans="1:18" ht="13.5" customHeight="1" x14ac:dyDescent="0.15">
      <c r="A42" s="263"/>
      <c r="B42" s="148"/>
      <c r="C42" s="243"/>
      <c r="D42" s="194"/>
      <c r="E42" s="105">
        <v>64.006514657980446</v>
      </c>
      <c r="F42" s="106">
        <v>21.824104234527688</v>
      </c>
      <c r="G42" s="106">
        <v>13.192182410423452</v>
      </c>
      <c r="H42" s="107">
        <v>0.97719869706840379</v>
      </c>
      <c r="I42" s="241"/>
      <c r="J42" s="75"/>
      <c r="K42" s="75"/>
      <c r="L42" s="75"/>
      <c r="M42" s="75"/>
      <c r="N42" s="75"/>
      <c r="O42" s="75"/>
      <c r="P42" s="75"/>
      <c r="Q42" s="75"/>
      <c r="R42" s="75"/>
    </row>
    <row r="43" spans="1:18" s="57" customFormat="1" ht="13.5" customHeight="1" x14ac:dyDescent="0.15">
      <c r="A43" s="263"/>
      <c r="B43" s="149" t="s">
        <v>52</v>
      </c>
      <c r="C43" s="246"/>
      <c r="D43" s="206">
        <v>82</v>
      </c>
      <c r="E43" s="230">
        <v>46</v>
      </c>
      <c r="F43" s="231">
        <v>27</v>
      </c>
      <c r="G43" s="231">
        <v>8</v>
      </c>
      <c r="H43" s="232">
        <v>1</v>
      </c>
      <c r="I43" s="69"/>
    </row>
    <row r="44" spans="1:18" ht="13.5" customHeight="1" x14ac:dyDescent="0.15">
      <c r="A44" s="263"/>
      <c r="B44" s="148"/>
      <c r="C44" s="243"/>
      <c r="D44" s="194"/>
      <c r="E44" s="105">
        <v>56.09756097560976</v>
      </c>
      <c r="F44" s="106">
        <v>32.926829268292686</v>
      </c>
      <c r="G44" s="106">
        <v>9.7560975609756095</v>
      </c>
      <c r="H44" s="107">
        <v>1.2195121951219512</v>
      </c>
      <c r="I44" s="241"/>
      <c r="J44" s="75"/>
      <c r="K44" s="75"/>
      <c r="L44" s="75"/>
      <c r="M44" s="75"/>
      <c r="N44" s="75"/>
      <c r="O44" s="75"/>
      <c r="P44" s="75"/>
      <c r="Q44" s="75"/>
      <c r="R44" s="75"/>
    </row>
    <row r="45" spans="1:18" s="57" customFormat="1" ht="13.5" customHeight="1" x14ac:dyDescent="0.15">
      <c r="A45" s="263"/>
      <c r="B45" s="56" t="s">
        <v>72</v>
      </c>
      <c r="C45" s="244"/>
      <c r="D45" s="190">
        <v>13</v>
      </c>
      <c r="E45" s="108">
        <v>6</v>
      </c>
      <c r="F45" s="109">
        <v>6</v>
      </c>
      <c r="G45" s="109">
        <v>1</v>
      </c>
      <c r="H45" s="110">
        <v>0</v>
      </c>
      <c r="I45" s="69"/>
    </row>
    <row r="46" spans="1:18" ht="13.5" customHeight="1" thickBot="1" x14ac:dyDescent="0.2">
      <c r="A46" s="264"/>
      <c r="B46" s="150"/>
      <c r="C46" s="245"/>
      <c r="D46" s="195"/>
      <c r="E46" s="111">
        <v>46.153846153846153</v>
      </c>
      <c r="F46" s="112">
        <v>46.153846153846153</v>
      </c>
      <c r="G46" s="112">
        <v>7.6923076923076925</v>
      </c>
      <c r="H46" s="113">
        <v>0</v>
      </c>
      <c r="I46" s="241"/>
      <c r="J46" s="75"/>
      <c r="K46" s="75"/>
      <c r="L46" s="75"/>
      <c r="M46" s="75"/>
      <c r="N46" s="75"/>
      <c r="O46" s="75"/>
      <c r="P46" s="75"/>
      <c r="Q46" s="75"/>
      <c r="R46" s="75"/>
    </row>
    <row r="47" spans="1:18" s="57" customFormat="1" ht="13.5" customHeight="1" x14ac:dyDescent="0.15">
      <c r="A47" s="265" t="s">
        <v>224</v>
      </c>
      <c r="B47" s="55" t="s">
        <v>54</v>
      </c>
      <c r="C47" s="217"/>
      <c r="D47" s="190">
        <v>42</v>
      </c>
      <c r="E47" s="108">
        <v>18</v>
      </c>
      <c r="F47" s="109">
        <v>8</v>
      </c>
      <c r="G47" s="109">
        <v>16</v>
      </c>
      <c r="H47" s="110">
        <v>0</v>
      </c>
      <c r="I47" s="69"/>
    </row>
    <row r="48" spans="1:18" ht="13.5" customHeight="1" x14ac:dyDescent="0.15">
      <c r="A48" s="263"/>
      <c r="B48" s="56"/>
      <c r="C48" s="218"/>
      <c r="D48" s="190"/>
      <c r="E48" s="219">
        <v>42.857142857142854</v>
      </c>
      <c r="F48" s="220">
        <v>19.047619047619047</v>
      </c>
      <c r="G48" s="220">
        <v>38.095238095238095</v>
      </c>
      <c r="H48" s="221">
        <v>0</v>
      </c>
      <c r="I48" s="241"/>
      <c r="J48" s="75"/>
      <c r="K48" s="75"/>
      <c r="L48" s="75"/>
      <c r="M48" s="75"/>
      <c r="N48" s="75"/>
      <c r="O48" s="75"/>
      <c r="P48" s="75"/>
      <c r="Q48" s="75"/>
      <c r="R48" s="75"/>
    </row>
    <row r="49" spans="1:18" s="57" customFormat="1" ht="13.5" customHeight="1" x14ac:dyDescent="0.15">
      <c r="A49" s="263"/>
      <c r="B49" s="149" t="s">
        <v>393</v>
      </c>
      <c r="C49" s="246"/>
      <c r="D49" s="206">
        <v>100</v>
      </c>
      <c r="E49" s="230">
        <v>55</v>
      </c>
      <c r="F49" s="231">
        <v>34</v>
      </c>
      <c r="G49" s="231">
        <v>11</v>
      </c>
      <c r="H49" s="232">
        <v>0</v>
      </c>
      <c r="I49" s="69"/>
    </row>
    <row r="50" spans="1:18" ht="13.5" customHeight="1" x14ac:dyDescent="0.15">
      <c r="A50" s="263"/>
      <c r="B50" s="148"/>
      <c r="C50" s="243"/>
      <c r="D50" s="194"/>
      <c r="E50" s="105">
        <v>55.000000000000007</v>
      </c>
      <c r="F50" s="106">
        <v>34</v>
      </c>
      <c r="G50" s="106">
        <v>11</v>
      </c>
      <c r="H50" s="107">
        <v>0</v>
      </c>
      <c r="I50" s="241"/>
      <c r="J50" s="75"/>
      <c r="K50" s="75"/>
      <c r="L50" s="75"/>
      <c r="M50" s="75"/>
      <c r="N50" s="75"/>
      <c r="O50" s="75"/>
      <c r="P50" s="75"/>
      <c r="Q50" s="75"/>
      <c r="R50" s="75"/>
    </row>
    <row r="51" spans="1:18" s="57" customFormat="1" ht="13.5" customHeight="1" x14ac:dyDescent="0.15">
      <c r="A51" s="263"/>
      <c r="B51" s="149" t="s">
        <v>56</v>
      </c>
      <c r="C51" s="246"/>
      <c r="D51" s="206">
        <v>75</v>
      </c>
      <c r="E51" s="230">
        <v>47</v>
      </c>
      <c r="F51" s="231">
        <v>10</v>
      </c>
      <c r="G51" s="231">
        <v>18</v>
      </c>
      <c r="H51" s="232">
        <v>0</v>
      </c>
      <c r="I51" s="69"/>
    </row>
    <row r="52" spans="1:18" ht="13.5" customHeight="1" x14ac:dyDescent="0.15">
      <c r="A52" s="263"/>
      <c r="B52" s="148"/>
      <c r="C52" s="243"/>
      <c r="D52" s="194"/>
      <c r="E52" s="105">
        <v>62.666666666666671</v>
      </c>
      <c r="F52" s="106">
        <v>13.333333333333334</v>
      </c>
      <c r="G52" s="106">
        <v>24</v>
      </c>
      <c r="H52" s="107">
        <v>0</v>
      </c>
      <c r="I52" s="241"/>
      <c r="J52" s="75"/>
      <c r="K52" s="75"/>
      <c r="L52" s="75"/>
      <c r="M52" s="75"/>
      <c r="N52" s="75"/>
      <c r="O52" s="75"/>
      <c r="P52" s="75"/>
      <c r="Q52" s="75"/>
      <c r="R52" s="75"/>
    </row>
    <row r="53" spans="1:18" s="57" customFormat="1" ht="13.5" customHeight="1" x14ac:dyDescent="0.15">
      <c r="A53" s="263"/>
      <c r="B53" s="149" t="s">
        <v>58</v>
      </c>
      <c r="C53" s="246"/>
      <c r="D53" s="206">
        <v>69</v>
      </c>
      <c r="E53" s="230">
        <v>46</v>
      </c>
      <c r="F53" s="231">
        <v>13</v>
      </c>
      <c r="G53" s="231">
        <v>10</v>
      </c>
      <c r="H53" s="232">
        <v>0</v>
      </c>
      <c r="I53" s="69"/>
    </row>
    <row r="54" spans="1:18" ht="13.5" customHeight="1" x14ac:dyDescent="0.15">
      <c r="A54" s="263"/>
      <c r="B54" s="148"/>
      <c r="C54" s="243"/>
      <c r="D54" s="194"/>
      <c r="E54" s="105">
        <v>66.666666666666657</v>
      </c>
      <c r="F54" s="106">
        <v>18.840579710144929</v>
      </c>
      <c r="G54" s="106">
        <v>14.492753623188406</v>
      </c>
      <c r="H54" s="107">
        <v>0</v>
      </c>
      <c r="I54" s="241"/>
      <c r="J54" s="75"/>
      <c r="K54" s="75"/>
      <c r="L54" s="75"/>
      <c r="M54" s="75"/>
      <c r="N54" s="75"/>
      <c r="O54" s="75"/>
      <c r="P54" s="75"/>
      <c r="Q54" s="75"/>
      <c r="R54" s="75"/>
    </row>
    <row r="55" spans="1:18" s="57" customFormat="1" ht="13.5" customHeight="1" x14ac:dyDescent="0.15">
      <c r="A55" s="263"/>
      <c r="B55" s="149" t="s">
        <v>60</v>
      </c>
      <c r="C55" s="246"/>
      <c r="D55" s="206">
        <v>189</v>
      </c>
      <c r="E55" s="230">
        <v>138</v>
      </c>
      <c r="F55" s="231">
        <v>22</v>
      </c>
      <c r="G55" s="231">
        <v>28</v>
      </c>
      <c r="H55" s="232">
        <v>1</v>
      </c>
      <c r="I55" s="69"/>
    </row>
    <row r="56" spans="1:18" ht="13.5" customHeight="1" x14ac:dyDescent="0.15">
      <c r="A56" s="263"/>
      <c r="B56" s="148"/>
      <c r="C56" s="243"/>
      <c r="D56" s="194"/>
      <c r="E56" s="105">
        <v>73.015873015873012</v>
      </c>
      <c r="F56" s="106">
        <v>11.640211640211639</v>
      </c>
      <c r="G56" s="106">
        <v>14.814814814814813</v>
      </c>
      <c r="H56" s="107">
        <v>0.52910052910052907</v>
      </c>
      <c r="I56" s="241"/>
      <c r="J56" s="75"/>
      <c r="K56" s="75"/>
      <c r="L56" s="75"/>
      <c r="M56" s="75"/>
      <c r="N56" s="75"/>
      <c r="O56" s="75"/>
      <c r="P56" s="75"/>
      <c r="Q56" s="75"/>
      <c r="R56" s="75"/>
    </row>
    <row r="57" spans="1:18" s="57" customFormat="1" ht="13.5" customHeight="1" x14ac:dyDescent="0.15">
      <c r="A57" s="263"/>
      <c r="B57" s="149" t="s">
        <v>62</v>
      </c>
      <c r="C57" s="246"/>
      <c r="D57" s="206">
        <v>84</v>
      </c>
      <c r="E57" s="230">
        <v>58</v>
      </c>
      <c r="F57" s="231">
        <v>13</v>
      </c>
      <c r="G57" s="231">
        <v>13</v>
      </c>
      <c r="H57" s="232">
        <v>0</v>
      </c>
      <c r="I57" s="69"/>
    </row>
    <row r="58" spans="1:18" ht="13.5" customHeight="1" x14ac:dyDescent="0.15">
      <c r="A58" s="263"/>
      <c r="B58" s="148"/>
      <c r="C58" s="243"/>
      <c r="D58" s="194"/>
      <c r="E58" s="105">
        <v>69.047619047619051</v>
      </c>
      <c r="F58" s="106">
        <v>15.476190476190476</v>
      </c>
      <c r="G58" s="106">
        <v>15.476190476190476</v>
      </c>
      <c r="H58" s="107">
        <v>0</v>
      </c>
      <c r="I58" s="241"/>
      <c r="J58" s="75"/>
      <c r="K58" s="75"/>
      <c r="L58" s="75"/>
      <c r="M58" s="75"/>
      <c r="N58" s="75"/>
      <c r="O58" s="75"/>
      <c r="P58" s="75"/>
      <c r="Q58" s="75"/>
      <c r="R58" s="75"/>
    </row>
    <row r="59" spans="1:18" s="57" customFormat="1" ht="13.5" customHeight="1" x14ac:dyDescent="0.15">
      <c r="A59" s="263"/>
      <c r="B59" s="149" t="s">
        <v>64</v>
      </c>
      <c r="C59" s="246"/>
      <c r="D59" s="206">
        <v>35</v>
      </c>
      <c r="E59" s="230">
        <v>19</v>
      </c>
      <c r="F59" s="231">
        <v>12</v>
      </c>
      <c r="G59" s="231">
        <v>3</v>
      </c>
      <c r="H59" s="232">
        <v>1</v>
      </c>
      <c r="I59" s="69"/>
    </row>
    <row r="60" spans="1:18" ht="13.5" customHeight="1" x14ac:dyDescent="0.15">
      <c r="A60" s="263"/>
      <c r="B60" s="148"/>
      <c r="C60" s="243"/>
      <c r="D60" s="194"/>
      <c r="E60" s="105">
        <v>54.285714285714285</v>
      </c>
      <c r="F60" s="106">
        <v>34.285714285714285</v>
      </c>
      <c r="G60" s="106">
        <v>8.5714285714285712</v>
      </c>
      <c r="H60" s="107">
        <v>2.8571428571428572</v>
      </c>
      <c r="I60" s="241"/>
      <c r="J60" s="75"/>
      <c r="K60" s="75"/>
      <c r="L60" s="75"/>
      <c r="M60" s="75"/>
      <c r="N60" s="75"/>
      <c r="O60" s="75"/>
      <c r="P60" s="75"/>
      <c r="Q60" s="75"/>
      <c r="R60" s="75"/>
    </row>
    <row r="61" spans="1:18" s="57" customFormat="1" ht="13.5" customHeight="1" x14ac:dyDescent="0.15">
      <c r="A61" s="263"/>
      <c r="B61" s="149" t="s">
        <v>66</v>
      </c>
      <c r="C61" s="246"/>
      <c r="D61" s="206">
        <v>139</v>
      </c>
      <c r="E61" s="230">
        <v>68</v>
      </c>
      <c r="F61" s="231">
        <v>50</v>
      </c>
      <c r="G61" s="231">
        <v>18</v>
      </c>
      <c r="H61" s="232">
        <v>3</v>
      </c>
      <c r="I61" s="69"/>
    </row>
    <row r="62" spans="1:18" ht="13.5" customHeight="1" x14ac:dyDescent="0.15">
      <c r="A62" s="263"/>
      <c r="B62" s="148"/>
      <c r="C62" s="243"/>
      <c r="D62" s="194"/>
      <c r="E62" s="105">
        <v>48.920863309352519</v>
      </c>
      <c r="F62" s="106">
        <v>35.97122302158273</v>
      </c>
      <c r="G62" s="106">
        <v>12.949640287769784</v>
      </c>
      <c r="H62" s="107">
        <v>2.1582733812949639</v>
      </c>
      <c r="I62" s="241"/>
      <c r="J62" s="75"/>
      <c r="K62" s="75"/>
      <c r="L62" s="75"/>
      <c r="M62" s="75"/>
      <c r="N62" s="75"/>
      <c r="O62" s="75"/>
      <c r="P62" s="75"/>
      <c r="Q62" s="75"/>
      <c r="R62" s="75"/>
    </row>
    <row r="63" spans="1:18" s="57" customFormat="1" ht="13.5" customHeight="1" x14ac:dyDescent="0.15">
      <c r="A63" s="263"/>
      <c r="B63" s="56" t="s">
        <v>67</v>
      </c>
      <c r="C63" s="244"/>
      <c r="D63" s="190">
        <v>177</v>
      </c>
      <c r="E63" s="108">
        <v>111</v>
      </c>
      <c r="F63" s="109">
        <v>52</v>
      </c>
      <c r="G63" s="109">
        <v>11</v>
      </c>
      <c r="H63" s="110">
        <v>3</v>
      </c>
      <c r="I63" s="69"/>
    </row>
    <row r="64" spans="1:18" ht="13.5" customHeight="1" thickBot="1" x14ac:dyDescent="0.2">
      <c r="A64" s="264"/>
      <c r="B64" s="150"/>
      <c r="C64" s="245"/>
      <c r="D64" s="195"/>
      <c r="E64" s="111">
        <v>62.711864406779661</v>
      </c>
      <c r="F64" s="112">
        <v>29.378531073446329</v>
      </c>
      <c r="G64" s="112">
        <v>6.2146892655367232</v>
      </c>
      <c r="H64" s="113">
        <v>1.6949152542372881</v>
      </c>
      <c r="I64" s="241"/>
      <c r="J64" s="75"/>
      <c r="K64" s="75"/>
      <c r="L64" s="75"/>
      <c r="M64" s="75"/>
      <c r="N64" s="75"/>
      <c r="O64" s="75"/>
      <c r="P64" s="75"/>
      <c r="Q64" s="75"/>
      <c r="R64" s="75"/>
    </row>
    <row r="65" spans="1:18" s="57" customFormat="1" ht="13.5" customHeight="1" x14ac:dyDescent="0.15">
      <c r="A65" s="269" t="s">
        <v>73</v>
      </c>
      <c r="B65" s="55" t="s">
        <v>68</v>
      </c>
      <c r="C65" s="217"/>
      <c r="D65" s="190">
        <v>427</v>
      </c>
      <c r="E65" s="108">
        <v>245</v>
      </c>
      <c r="F65" s="109">
        <v>118</v>
      </c>
      <c r="G65" s="109">
        <v>61</v>
      </c>
      <c r="H65" s="110">
        <v>3</v>
      </c>
      <c r="I65" s="69"/>
    </row>
    <row r="66" spans="1:18" ht="13.5" customHeight="1" x14ac:dyDescent="0.15">
      <c r="A66" s="263"/>
      <c r="B66" s="9" t="s">
        <v>69</v>
      </c>
      <c r="C66" s="243"/>
      <c r="D66" s="194"/>
      <c r="E66" s="105">
        <v>57.377049180327866</v>
      </c>
      <c r="F66" s="106">
        <v>27.634660421545664</v>
      </c>
      <c r="G66" s="106">
        <v>14.285714285714285</v>
      </c>
      <c r="H66" s="107">
        <v>0.70257611241217799</v>
      </c>
      <c r="I66" s="241"/>
      <c r="J66" s="75"/>
      <c r="K66" s="75"/>
      <c r="L66" s="75"/>
      <c r="M66" s="75"/>
      <c r="N66" s="75"/>
      <c r="O66" s="75"/>
      <c r="P66" s="75"/>
      <c r="Q66" s="75"/>
      <c r="R66" s="75"/>
    </row>
    <row r="67" spans="1:18" s="57" customFormat="1" ht="13.5" customHeight="1" x14ac:dyDescent="0.15">
      <c r="A67" s="263"/>
      <c r="B67" s="56" t="s">
        <v>70</v>
      </c>
      <c r="C67" s="244"/>
      <c r="D67" s="190">
        <v>391</v>
      </c>
      <c r="E67" s="108">
        <v>250</v>
      </c>
      <c r="F67" s="109">
        <v>83</v>
      </c>
      <c r="G67" s="109">
        <v>55</v>
      </c>
      <c r="H67" s="110">
        <v>3</v>
      </c>
      <c r="I67" s="69"/>
    </row>
    <row r="68" spans="1:18" ht="13.5" customHeight="1" x14ac:dyDescent="0.15">
      <c r="A68" s="263"/>
      <c r="B68" s="9" t="s">
        <v>71</v>
      </c>
      <c r="C68" s="243"/>
      <c r="D68" s="194"/>
      <c r="E68" s="105">
        <v>63.9386189258312</v>
      </c>
      <c r="F68" s="106">
        <v>21.227621483375959</v>
      </c>
      <c r="G68" s="106">
        <v>14.066496163682865</v>
      </c>
      <c r="H68" s="107">
        <v>0.76726342710997442</v>
      </c>
      <c r="I68" s="241"/>
      <c r="J68" s="75"/>
      <c r="K68" s="75"/>
      <c r="L68" s="75"/>
      <c r="M68" s="75"/>
      <c r="N68" s="75"/>
      <c r="O68" s="75"/>
      <c r="P68" s="75"/>
      <c r="Q68" s="75"/>
      <c r="R68" s="75"/>
    </row>
    <row r="69" spans="1:18" s="57" customFormat="1" ht="13.5" customHeight="1" x14ac:dyDescent="0.15">
      <c r="A69" s="263"/>
      <c r="B69" s="56" t="s">
        <v>497</v>
      </c>
      <c r="C69" s="244"/>
      <c r="D69" s="190">
        <v>19</v>
      </c>
      <c r="E69" s="108">
        <v>13</v>
      </c>
      <c r="F69" s="109">
        <v>3</v>
      </c>
      <c r="G69" s="109">
        <v>2</v>
      </c>
      <c r="H69" s="110">
        <v>1</v>
      </c>
      <c r="I69" s="69"/>
    </row>
    <row r="70" spans="1:18" ht="13.5" customHeight="1" thickBot="1" x14ac:dyDescent="0.2">
      <c r="A70" s="264"/>
      <c r="B70" s="16"/>
      <c r="C70" s="245"/>
      <c r="D70" s="195"/>
      <c r="E70" s="111">
        <v>68.421052631578945</v>
      </c>
      <c r="F70" s="112">
        <v>15.789473684210526</v>
      </c>
      <c r="G70" s="112">
        <v>10.526315789473683</v>
      </c>
      <c r="H70" s="113">
        <v>5.2631578947368416</v>
      </c>
      <c r="I70" s="241"/>
      <c r="J70" s="75"/>
      <c r="K70" s="75"/>
      <c r="L70" s="75"/>
      <c r="M70" s="75"/>
      <c r="N70" s="75"/>
      <c r="O70" s="75"/>
      <c r="P70" s="75"/>
      <c r="Q70" s="75"/>
      <c r="R70" s="75"/>
    </row>
    <row r="71" spans="1:18" s="57" customFormat="1" ht="13.5" customHeight="1" x14ac:dyDescent="0.15">
      <c r="A71" s="261" t="s">
        <v>404</v>
      </c>
      <c r="B71" s="56" t="s">
        <v>489</v>
      </c>
      <c r="D71" s="190">
        <v>359</v>
      </c>
      <c r="E71" s="108">
        <v>232</v>
      </c>
      <c r="F71" s="109">
        <v>71</v>
      </c>
      <c r="G71" s="109">
        <v>53</v>
      </c>
      <c r="H71" s="110">
        <v>3</v>
      </c>
      <c r="I71" s="69"/>
    </row>
    <row r="72" spans="1:18" ht="13.5" customHeight="1" x14ac:dyDescent="0.15">
      <c r="A72" s="261"/>
      <c r="B72" s="9" t="s">
        <v>490</v>
      </c>
      <c r="C72" s="17"/>
      <c r="D72" s="194"/>
      <c r="E72" s="105">
        <v>64.623955431754879</v>
      </c>
      <c r="F72" s="106">
        <v>19.777158774373259</v>
      </c>
      <c r="G72" s="106">
        <v>14.763231197771587</v>
      </c>
      <c r="H72" s="107">
        <v>0.83565459610027859</v>
      </c>
      <c r="I72" s="241"/>
      <c r="J72" s="75"/>
      <c r="K72" s="75"/>
      <c r="L72" s="75"/>
      <c r="M72" s="75"/>
      <c r="N72" s="75"/>
      <c r="O72" s="75"/>
      <c r="P72" s="75"/>
      <c r="Q72" s="75"/>
      <c r="R72" s="75"/>
    </row>
    <row r="73" spans="1:18" s="57" customFormat="1" ht="13.5" customHeight="1" x14ac:dyDescent="0.15">
      <c r="A73" s="261"/>
      <c r="B73" s="56" t="s">
        <v>405</v>
      </c>
      <c r="D73" s="190">
        <v>144</v>
      </c>
      <c r="E73" s="108">
        <v>88</v>
      </c>
      <c r="F73" s="109">
        <v>27</v>
      </c>
      <c r="G73" s="109">
        <v>28</v>
      </c>
      <c r="H73" s="110">
        <v>1</v>
      </c>
      <c r="I73" s="69"/>
    </row>
    <row r="74" spans="1:18" ht="13.5" customHeight="1" x14ac:dyDescent="0.15">
      <c r="A74" s="261"/>
      <c r="B74" s="9" t="s">
        <v>490</v>
      </c>
      <c r="C74" s="17"/>
      <c r="D74" s="194"/>
      <c r="E74" s="105">
        <v>61.111111111111114</v>
      </c>
      <c r="F74" s="106">
        <v>18.75</v>
      </c>
      <c r="G74" s="106">
        <v>19.444444444444446</v>
      </c>
      <c r="H74" s="107">
        <v>0.69444444444444442</v>
      </c>
      <c r="I74" s="241"/>
      <c r="J74" s="75"/>
      <c r="K74" s="75"/>
      <c r="L74" s="75"/>
      <c r="M74" s="75"/>
      <c r="N74" s="75"/>
      <c r="O74" s="75"/>
      <c r="P74" s="75"/>
      <c r="Q74" s="75"/>
      <c r="R74" s="75"/>
    </row>
    <row r="75" spans="1:18" s="57" customFormat="1" ht="13.5" customHeight="1" x14ac:dyDescent="0.15">
      <c r="A75" s="261"/>
      <c r="B75" s="56" t="s">
        <v>406</v>
      </c>
      <c r="D75" s="190">
        <v>334</v>
      </c>
      <c r="E75" s="108">
        <v>188</v>
      </c>
      <c r="F75" s="109">
        <v>106</v>
      </c>
      <c r="G75" s="109">
        <v>37</v>
      </c>
      <c r="H75" s="110">
        <v>3</v>
      </c>
    </row>
    <row r="76" spans="1:18" ht="13.5" customHeight="1" thickBot="1" x14ac:dyDescent="0.2">
      <c r="A76" s="262"/>
      <c r="B76" s="16"/>
      <c r="C76" s="18"/>
      <c r="D76" s="195"/>
      <c r="E76" s="111">
        <v>56.287425149700596</v>
      </c>
      <c r="F76" s="112">
        <v>31.736526946107784</v>
      </c>
      <c r="G76" s="112">
        <v>11.077844311377245</v>
      </c>
      <c r="H76" s="113">
        <v>0.89820359281437123</v>
      </c>
      <c r="I76" s="75"/>
      <c r="J76" s="75"/>
      <c r="K76" s="75"/>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8">
    <mergeCell ref="A4:C4"/>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B050"/>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I1" s="4"/>
      <c r="S1" s="49" t="s">
        <v>667</v>
      </c>
    </row>
    <row r="2" spans="1:19" ht="36" customHeight="1" thickBot="1" x14ac:dyDescent="0.2">
      <c r="A2" s="5" t="s">
        <v>768</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9">
        <v>3</v>
      </c>
      <c r="H3" s="29">
        <v>4</v>
      </c>
      <c r="I3" s="25"/>
      <c r="J3" s="48"/>
      <c r="K3" s="76" t="s">
        <v>481</v>
      </c>
      <c r="L3" s="48"/>
      <c r="M3" s="48"/>
      <c r="N3" s="48"/>
      <c r="O3" s="48"/>
      <c r="P3" s="48"/>
      <c r="Q3" s="48"/>
      <c r="R3" s="48"/>
    </row>
    <row r="4" spans="1:19" ht="171.9" customHeight="1" thickBot="1" x14ac:dyDescent="0.2">
      <c r="A4" s="266" t="s">
        <v>744</v>
      </c>
      <c r="B4" s="267"/>
      <c r="C4" s="268"/>
      <c r="D4" s="52" t="s">
        <v>346</v>
      </c>
      <c r="E4" s="50" t="s">
        <v>433</v>
      </c>
      <c r="F4" s="51" t="s">
        <v>434</v>
      </c>
      <c r="G4" s="51" t="s">
        <v>435</v>
      </c>
      <c r="H4" s="51" t="s">
        <v>429</v>
      </c>
      <c r="I4" s="53" t="s">
        <v>347</v>
      </c>
      <c r="J4" s="19"/>
      <c r="K4" s="120" t="s">
        <v>482</v>
      </c>
      <c r="L4" s="19"/>
      <c r="M4" s="19"/>
      <c r="N4" s="19"/>
      <c r="O4" s="19"/>
      <c r="P4" s="19"/>
      <c r="Q4" s="19"/>
      <c r="R4" s="19"/>
      <c r="S4" s="32"/>
    </row>
    <row r="5" spans="1:19" s="57" customFormat="1" ht="13.5" customHeight="1" x14ac:dyDescent="0.15">
      <c r="A5" s="58" t="s">
        <v>30</v>
      </c>
      <c r="B5" s="59"/>
      <c r="C5" s="59"/>
      <c r="D5" s="191">
        <v>837</v>
      </c>
      <c r="E5" s="96">
        <v>76</v>
      </c>
      <c r="F5" s="97">
        <v>47</v>
      </c>
      <c r="G5" s="97">
        <v>6</v>
      </c>
      <c r="H5" s="97">
        <v>700</v>
      </c>
      <c r="I5" s="98">
        <v>8</v>
      </c>
      <c r="J5" s="127"/>
      <c r="K5" s="121">
        <f>SUM(E5:G5)</f>
        <v>129</v>
      </c>
      <c r="L5" s="73"/>
      <c r="M5" s="73"/>
      <c r="N5" s="73"/>
      <c r="O5" s="73"/>
      <c r="P5" s="73"/>
      <c r="Q5" s="73"/>
      <c r="R5" s="73"/>
    </row>
    <row r="6" spans="1:19" ht="13.5" customHeight="1" thickBot="1" x14ac:dyDescent="0.2">
      <c r="A6" s="7"/>
      <c r="B6" s="8"/>
      <c r="C6" s="8"/>
      <c r="D6" s="192"/>
      <c r="E6" s="99">
        <v>9.0800477897252101</v>
      </c>
      <c r="F6" s="100">
        <v>5.6152927120669061</v>
      </c>
      <c r="G6" s="100">
        <v>0.71684587813620071</v>
      </c>
      <c r="H6" s="100">
        <v>83.632019115890088</v>
      </c>
      <c r="I6" s="101">
        <v>0.95579450418160095</v>
      </c>
      <c r="J6" s="242"/>
      <c r="K6" s="122">
        <f>K5/$D5*100</f>
        <v>15.412186379928317</v>
      </c>
      <c r="L6" s="74"/>
      <c r="M6" s="74"/>
      <c r="N6" s="74"/>
      <c r="O6" s="74"/>
      <c r="P6" s="74"/>
      <c r="Q6" s="74"/>
      <c r="R6" s="74"/>
    </row>
    <row r="7" spans="1:19" s="57" customFormat="1" ht="13.5" customHeight="1" x14ac:dyDescent="0.15">
      <c r="A7" s="265" t="s">
        <v>31</v>
      </c>
      <c r="B7" s="55" t="s">
        <v>33</v>
      </c>
      <c r="C7" s="60"/>
      <c r="D7" s="193">
        <v>420</v>
      </c>
      <c r="E7" s="102">
        <v>36</v>
      </c>
      <c r="F7" s="103">
        <v>31</v>
      </c>
      <c r="G7" s="103">
        <v>2</v>
      </c>
      <c r="H7" s="103">
        <v>350</v>
      </c>
      <c r="I7" s="104">
        <v>1</v>
      </c>
      <c r="J7" s="125"/>
      <c r="K7" s="123">
        <f t="shared" ref="K7" si="0">SUM(E7:G7)</f>
        <v>69</v>
      </c>
    </row>
    <row r="8" spans="1:19" ht="13.5" customHeight="1" x14ac:dyDescent="0.15">
      <c r="A8" s="263"/>
      <c r="B8" s="148"/>
      <c r="C8" s="17"/>
      <c r="D8" s="194"/>
      <c r="E8" s="105">
        <v>8.5714285714285712</v>
      </c>
      <c r="F8" s="106">
        <v>7.3809523809523814</v>
      </c>
      <c r="G8" s="106">
        <v>0.47619047619047622</v>
      </c>
      <c r="H8" s="106">
        <v>83.333333333333343</v>
      </c>
      <c r="I8" s="107">
        <v>0.23809523809523811</v>
      </c>
      <c r="J8" s="222"/>
      <c r="K8" s="124">
        <f t="shared" ref="K8" si="1">K7/$D7*100</f>
        <v>16.428571428571427</v>
      </c>
      <c r="L8" s="75"/>
      <c r="M8" s="75"/>
      <c r="N8" s="75"/>
      <c r="O8" s="75"/>
      <c r="P8" s="75"/>
      <c r="Q8" s="75"/>
      <c r="R8" s="75"/>
    </row>
    <row r="9" spans="1:19" s="57" customFormat="1" ht="13.5" customHeight="1" x14ac:dyDescent="0.15">
      <c r="A9" s="263"/>
      <c r="B9" s="56" t="s">
        <v>35</v>
      </c>
      <c r="D9" s="190">
        <v>78</v>
      </c>
      <c r="E9" s="108">
        <v>6</v>
      </c>
      <c r="F9" s="109">
        <v>4</v>
      </c>
      <c r="G9" s="109">
        <v>1</v>
      </c>
      <c r="H9" s="109">
        <v>65</v>
      </c>
      <c r="I9" s="110">
        <v>2</v>
      </c>
      <c r="J9" s="125"/>
      <c r="K9" s="125">
        <f t="shared" ref="K9" si="2">SUM(E9:G9)</f>
        <v>11</v>
      </c>
    </row>
    <row r="10" spans="1:19" ht="13.5" customHeight="1" x14ac:dyDescent="0.15">
      <c r="A10" s="263"/>
      <c r="B10" s="148"/>
      <c r="C10" s="17"/>
      <c r="D10" s="194"/>
      <c r="E10" s="105">
        <v>7.6923076923076925</v>
      </c>
      <c r="F10" s="106">
        <v>5.1282051282051277</v>
      </c>
      <c r="G10" s="106">
        <v>1.2820512820512819</v>
      </c>
      <c r="H10" s="106">
        <v>83.333333333333343</v>
      </c>
      <c r="I10" s="107">
        <v>2.5641025641025639</v>
      </c>
      <c r="J10" s="222"/>
      <c r="K10" s="124">
        <f t="shared" ref="K10" si="3">K9/$D9*100</f>
        <v>14.102564102564102</v>
      </c>
      <c r="L10" s="75"/>
      <c r="M10" s="75"/>
      <c r="N10" s="75"/>
      <c r="O10" s="75"/>
      <c r="P10" s="75"/>
      <c r="Q10" s="75"/>
      <c r="R10" s="75"/>
    </row>
    <row r="11" spans="1:19" s="57" customFormat="1" ht="13.5" customHeight="1" x14ac:dyDescent="0.15">
      <c r="A11" s="263"/>
      <c r="B11" s="56" t="s">
        <v>37</v>
      </c>
      <c r="D11" s="190">
        <v>265</v>
      </c>
      <c r="E11" s="108">
        <v>23</v>
      </c>
      <c r="F11" s="109">
        <v>6</v>
      </c>
      <c r="G11" s="109">
        <v>1</v>
      </c>
      <c r="H11" s="109">
        <v>231</v>
      </c>
      <c r="I11" s="110">
        <v>4</v>
      </c>
      <c r="J11" s="125"/>
      <c r="K11" s="125">
        <f t="shared" ref="K11" si="4">SUM(E11:G11)</f>
        <v>30</v>
      </c>
    </row>
    <row r="12" spans="1:19" ht="13.5" customHeight="1" x14ac:dyDescent="0.15">
      <c r="A12" s="263"/>
      <c r="B12" s="148"/>
      <c r="C12" s="17"/>
      <c r="D12" s="194"/>
      <c r="E12" s="105">
        <v>8.6792452830188669</v>
      </c>
      <c r="F12" s="106">
        <v>2.2641509433962264</v>
      </c>
      <c r="G12" s="106">
        <v>0.37735849056603776</v>
      </c>
      <c r="H12" s="106">
        <v>87.169811320754718</v>
      </c>
      <c r="I12" s="107">
        <v>1.5094339622641511</v>
      </c>
      <c r="J12" s="222"/>
      <c r="K12" s="124">
        <f t="shared" ref="K12" si="5">K11/$D11*100</f>
        <v>11.320754716981133</v>
      </c>
      <c r="L12" s="75"/>
      <c r="M12" s="75"/>
      <c r="N12" s="75"/>
      <c r="O12" s="75"/>
      <c r="P12" s="75"/>
      <c r="Q12" s="75"/>
      <c r="R12" s="75"/>
    </row>
    <row r="13" spans="1:19" s="57" customFormat="1" ht="13.5" customHeight="1" x14ac:dyDescent="0.15">
      <c r="A13" s="263"/>
      <c r="B13" s="56" t="s">
        <v>39</v>
      </c>
      <c r="D13" s="190">
        <v>39</v>
      </c>
      <c r="E13" s="108">
        <v>5</v>
      </c>
      <c r="F13" s="109">
        <v>2</v>
      </c>
      <c r="G13" s="109">
        <v>1</v>
      </c>
      <c r="H13" s="109">
        <v>30</v>
      </c>
      <c r="I13" s="110">
        <v>1</v>
      </c>
      <c r="J13" s="125"/>
      <c r="K13" s="125">
        <f t="shared" ref="K13" si="6">SUM(E13:G13)</f>
        <v>8</v>
      </c>
    </row>
    <row r="14" spans="1:19" ht="13.5" customHeight="1" x14ac:dyDescent="0.15">
      <c r="A14" s="263"/>
      <c r="B14" s="148"/>
      <c r="C14" s="17"/>
      <c r="D14" s="194"/>
      <c r="E14" s="105">
        <v>12.820512820512819</v>
      </c>
      <c r="F14" s="106">
        <v>5.1282051282051277</v>
      </c>
      <c r="G14" s="106">
        <v>2.5641025641025639</v>
      </c>
      <c r="H14" s="106">
        <v>76.923076923076934</v>
      </c>
      <c r="I14" s="107">
        <v>2.5641025641025639</v>
      </c>
      <c r="J14" s="222"/>
      <c r="K14" s="124">
        <f t="shared" ref="K14" si="7">K13/$D13*100</f>
        <v>20.512820512820511</v>
      </c>
      <c r="L14" s="75"/>
      <c r="M14" s="75"/>
      <c r="N14" s="75"/>
      <c r="O14" s="75"/>
      <c r="P14" s="75"/>
      <c r="Q14" s="75"/>
      <c r="R14" s="75"/>
    </row>
    <row r="15" spans="1:19" s="57" customFormat="1" ht="13.5" customHeight="1" x14ac:dyDescent="0.15">
      <c r="A15" s="263"/>
      <c r="B15" s="56" t="s">
        <v>41</v>
      </c>
      <c r="D15" s="190">
        <v>23</v>
      </c>
      <c r="E15" s="108">
        <v>6</v>
      </c>
      <c r="F15" s="109">
        <v>3</v>
      </c>
      <c r="G15" s="109">
        <v>1</v>
      </c>
      <c r="H15" s="109">
        <v>13</v>
      </c>
      <c r="I15" s="110">
        <v>0</v>
      </c>
      <c r="J15" s="125"/>
      <c r="K15" s="125">
        <f t="shared" ref="K15" si="8">SUM(E15:G15)</f>
        <v>10</v>
      </c>
    </row>
    <row r="16" spans="1:19" ht="13.5" customHeight="1" x14ac:dyDescent="0.15">
      <c r="A16" s="263"/>
      <c r="B16" s="148"/>
      <c r="C16" s="17"/>
      <c r="D16" s="194"/>
      <c r="E16" s="105">
        <v>26.086956521739129</v>
      </c>
      <c r="F16" s="106">
        <v>13.043478260869565</v>
      </c>
      <c r="G16" s="106">
        <v>4.3478260869565215</v>
      </c>
      <c r="H16" s="106">
        <v>56.521739130434781</v>
      </c>
      <c r="I16" s="107">
        <v>0</v>
      </c>
      <c r="J16" s="222"/>
      <c r="K16" s="124">
        <f t="shared" ref="K16" si="9">K15/$D15*100</f>
        <v>43.478260869565219</v>
      </c>
      <c r="L16" s="75"/>
      <c r="M16" s="75"/>
      <c r="N16" s="75"/>
      <c r="O16" s="75"/>
      <c r="P16" s="75"/>
      <c r="Q16" s="75"/>
      <c r="R16" s="75"/>
    </row>
    <row r="17" spans="1:18" s="57" customFormat="1" ht="13.5" customHeight="1" x14ac:dyDescent="0.15">
      <c r="A17" s="263"/>
      <c r="B17" s="56" t="s">
        <v>43</v>
      </c>
      <c r="D17" s="190">
        <v>12</v>
      </c>
      <c r="E17" s="108">
        <v>0</v>
      </c>
      <c r="F17" s="109">
        <v>1</v>
      </c>
      <c r="G17" s="109">
        <v>0</v>
      </c>
      <c r="H17" s="109">
        <v>11</v>
      </c>
      <c r="I17" s="110">
        <v>0</v>
      </c>
      <c r="J17" s="125"/>
      <c r="K17" s="125">
        <f t="shared" ref="K17" si="10">SUM(E17:G17)</f>
        <v>1</v>
      </c>
    </row>
    <row r="18" spans="1:18" ht="13.5" customHeight="1" thickBot="1" x14ac:dyDescent="0.2">
      <c r="A18" s="264"/>
      <c r="B18" s="150"/>
      <c r="C18" s="18"/>
      <c r="D18" s="195"/>
      <c r="E18" s="111">
        <v>0</v>
      </c>
      <c r="F18" s="112">
        <v>8.3333333333333321</v>
      </c>
      <c r="G18" s="112">
        <v>0</v>
      </c>
      <c r="H18" s="112">
        <v>91.666666666666657</v>
      </c>
      <c r="I18" s="113">
        <v>0</v>
      </c>
      <c r="J18" s="222"/>
      <c r="K18" s="126">
        <f t="shared" ref="K18" si="11">K17/$D17*100</f>
        <v>8.3333333333333321</v>
      </c>
      <c r="L18" s="75"/>
      <c r="M18" s="75"/>
      <c r="N18" s="75"/>
      <c r="O18" s="75"/>
      <c r="P18" s="75"/>
      <c r="Q18" s="75"/>
      <c r="R18" s="75"/>
    </row>
    <row r="19" spans="1:18" s="57" customFormat="1" ht="13.5" customHeight="1" x14ac:dyDescent="0.15">
      <c r="A19" s="265" t="s">
        <v>0</v>
      </c>
      <c r="B19" s="55" t="s">
        <v>1</v>
      </c>
      <c r="C19" s="217"/>
      <c r="D19" s="193">
        <v>338</v>
      </c>
      <c r="E19" s="102">
        <v>43</v>
      </c>
      <c r="F19" s="103">
        <v>22</v>
      </c>
      <c r="G19" s="103">
        <v>3</v>
      </c>
      <c r="H19" s="103">
        <v>265</v>
      </c>
      <c r="I19" s="104">
        <v>5</v>
      </c>
      <c r="J19" s="125"/>
      <c r="K19" s="123">
        <f t="shared" ref="K19" si="12">SUM(E19:G19)</f>
        <v>68</v>
      </c>
    </row>
    <row r="20" spans="1:18" ht="13.5" customHeight="1" x14ac:dyDescent="0.15">
      <c r="A20" s="263"/>
      <c r="B20" s="56"/>
      <c r="C20" s="218"/>
      <c r="D20" s="190"/>
      <c r="E20" s="219">
        <v>12.721893491124261</v>
      </c>
      <c r="F20" s="220">
        <v>6.5088757396449708</v>
      </c>
      <c r="G20" s="220">
        <v>0.8875739644970414</v>
      </c>
      <c r="H20" s="220">
        <v>78.402366863905328</v>
      </c>
      <c r="I20" s="221">
        <v>1.4792899408284024</v>
      </c>
      <c r="J20" s="222"/>
      <c r="K20" s="124">
        <f t="shared" ref="K20" si="13">K19/$D19*100</f>
        <v>20.118343195266274</v>
      </c>
      <c r="L20" s="75"/>
      <c r="M20" s="75"/>
      <c r="N20" s="75"/>
      <c r="O20" s="75"/>
      <c r="P20" s="75"/>
      <c r="Q20" s="75"/>
      <c r="R20" s="75"/>
    </row>
    <row r="21" spans="1:18" s="57" customFormat="1" ht="13.5" customHeight="1" x14ac:dyDescent="0.15">
      <c r="A21" s="263"/>
      <c r="B21" s="149" t="s">
        <v>2</v>
      </c>
      <c r="C21" s="229"/>
      <c r="D21" s="206">
        <v>488</v>
      </c>
      <c r="E21" s="230">
        <v>31</v>
      </c>
      <c r="F21" s="231">
        <v>25</v>
      </c>
      <c r="G21" s="231">
        <v>3</v>
      </c>
      <c r="H21" s="231">
        <v>426</v>
      </c>
      <c r="I21" s="232">
        <v>3</v>
      </c>
      <c r="J21" s="125"/>
      <c r="K21" s="125">
        <f t="shared" ref="K21" si="14">SUM(E21:G21)</f>
        <v>59</v>
      </c>
    </row>
    <row r="22" spans="1:18" ht="13.5" customHeight="1" x14ac:dyDescent="0.15">
      <c r="A22" s="263"/>
      <c r="B22" s="148"/>
      <c r="C22" s="17"/>
      <c r="D22" s="194"/>
      <c r="E22" s="105">
        <v>6.3524590163934427</v>
      </c>
      <c r="F22" s="106">
        <v>5.1229508196721314</v>
      </c>
      <c r="G22" s="106">
        <v>0.61475409836065575</v>
      </c>
      <c r="H22" s="106">
        <v>87.295081967213122</v>
      </c>
      <c r="I22" s="107">
        <v>0.61475409836065575</v>
      </c>
      <c r="J22" s="222"/>
      <c r="K22" s="124">
        <f t="shared" ref="K22" si="15">K21/$D21*100</f>
        <v>12.090163934426229</v>
      </c>
      <c r="L22" s="75"/>
      <c r="M22" s="75"/>
      <c r="N22" s="75"/>
      <c r="O22" s="75"/>
      <c r="P22" s="75"/>
      <c r="Q22" s="75"/>
      <c r="R22" s="75"/>
    </row>
    <row r="23" spans="1:18" s="57" customFormat="1" ht="13.5" customHeight="1" x14ac:dyDescent="0.15">
      <c r="A23" s="263"/>
      <c r="B23" s="56" t="s">
        <v>46</v>
      </c>
      <c r="D23" s="190">
        <v>11</v>
      </c>
      <c r="E23" s="108">
        <v>2</v>
      </c>
      <c r="F23" s="109">
        <v>0</v>
      </c>
      <c r="G23" s="109">
        <v>0</v>
      </c>
      <c r="H23" s="109">
        <v>9</v>
      </c>
      <c r="I23" s="110">
        <v>0</v>
      </c>
      <c r="J23" s="125"/>
      <c r="K23" s="125">
        <f t="shared" ref="K23" si="16">SUM(E23:G23)</f>
        <v>2</v>
      </c>
    </row>
    <row r="24" spans="1:18" ht="13.5" customHeight="1" thickBot="1" x14ac:dyDescent="0.2">
      <c r="A24" s="264"/>
      <c r="B24" s="150"/>
      <c r="C24" s="18"/>
      <c r="D24" s="195"/>
      <c r="E24" s="111">
        <v>18.181818181818183</v>
      </c>
      <c r="F24" s="112">
        <v>0</v>
      </c>
      <c r="G24" s="112">
        <v>0</v>
      </c>
      <c r="H24" s="112">
        <v>81.818181818181827</v>
      </c>
      <c r="I24" s="113">
        <v>0</v>
      </c>
      <c r="J24" s="222"/>
      <c r="K24" s="126">
        <f t="shared" ref="K24" si="17">K23/$D23*100</f>
        <v>18.181818181818183</v>
      </c>
      <c r="L24" s="75"/>
      <c r="M24" s="75"/>
      <c r="N24" s="75"/>
      <c r="O24" s="75"/>
      <c r="P24" s="75"/>
      <c r="Q24" s="75"/>
      <c r="R24" s="75"/>
    </row>
    <row r="25" spans="1:18" s="57" customFormat="1" ht="13.5" customHeight="1" x14ac:dyDescent="0.15">
      <c r="A25" s="265" t="s">
        <v>44</v>
      </c>
      <c r="B25" s="55" t="s">
        <v>3</v>
      </c>
      <c r="C25" s="60"/>
      <c r="D25" s="196">
        <v>51</v>
      </c>
      <c r="E25" s="102">
        <v>4</v>
      </c>
      <c r="F25" s="103">
        <v>0</v>
      </c>
      <c r="G25" s="103">
        <v>2</v>
      </c>
      <c r="H25" s="103">
        <v>45</v>
      </c>
      <c r="I25" s="104">
        <v>0</v>
      </c>
      <c r="J25" s="125"/>
      <c r="K25" s="123">
        <f t="shared" ref="K25" si="18">SUM(E25:G25)</f>
        <v>6</v>
      </c>
    </row>
    <row r="26" spans="1:18" ht="13.5" customHeight="1" x14ac:dyDescent="0.15">
      <c r="A26" s="263"/>
      <c r="B26" s="56"/>
      <c r="D26" s="191"/>
      <c r="E26" s="219">
        <v>7.8431372549019605</v>
      </c>
      <c r="F26" s="220">
        <v>0</v>
      </c>
      <c r="G26" s="220">
        <v>3.9215686274509802</v>
      </c>
      <c r="H26" s="220">
        <v>88.235294117647058</v>
      </c>
      <c r="I26" s="221">
        <v>0</v>
      </c>
      <c r="J26" s="222"/>
      <c r="K26" s="124">
        <f t="shared" ref="K26" si="19">K25/$D25*100</f>
        <v>11.76470588235294</v>
      </c>
      <c r="L26" s="75"/>
      <c r="M26" s="75"/>
      <c r="N26" s="75"/>
      <c r="O26" s="75"/>
      <c r="P26" s="75"/>
      <c r="Q26" s="75"/>
      <c r="R26" s="75"/>
    </row>
    <row r="27" spans="1:18" s="57" customFormat="1" ht="13.5" customHeight="1" x14ac:dyDescent="0.15">
      <c r="A27" s="263"/>
      <c r="B27" s="149" t="s">
        <v>4</v>
      </c>
      <c r="C27" s="229"/>
      <c r="D27" s="207">
        <v>81</v>
      </c>
      <c r="E27" s="230">
        <v>6</v>
      </c>
      <c r="F27" s="231">
        <v>5</v>
      </c>
      <c r="G27" s="231">
        <v>0</v>
      </c>
      <c r="H27" s="231">
        <v>69</v>
      </c>
      <c r="I27" s="232">
        <v>1</v>
      </c>
      <c r="J27" s="125"/>
      <c r="K27" s="125">
        <f t="shared" ref="K27" si="20">SUM(E27:G27)</f>
        <v>11</v>
      </c>
    </row>
    <row r="28" spans="1:18" ht="13.5" customHeight="1" x14ac:dyDescent="0.15">
      <c r="A28" s="263"/>
      <c r="B28" s="56"/>
      <c r="D28" s="191"/>
      <c r="E28" s="219">
        <v>7.4074074074074066</v>
      </c>
      <c r="F28" s="220">
        <v>6.1728395061728394</v>
      </c>
      <c r="G28" s="220">
        <v>0</v>
      </c>
      <c r="H28" s="220">
        <v>85.18518518518519</v>
      </c>
      <c r="I28" s="221">
        <v>1.2345679012345678</v>
      </c>
      <c r="J28" s="222"/>
      <c r="K28" s="124">
        <f t="shared" ref="K28" si="21">K27/$D27*100</f>
        <v>13.580246913580247</v>
      </c>
      <c r="L28" s="75"/>
      <c r="M28" s="75"/>
      <c r="N28" s="75"/>
      <c r="O28" s="75"/>
      <c r="P28" s="75"/>
      <c r="Q28" s="75"/>
      <c r="R28" s="75"/>
    </row>
    <row r="29" spans="1:18" s="57" customFormat="1" ht="13.5" customHeight="1" x14ac:dyDescent="0.15">
      <c r="A29" s="263"/>
      <c r="B29" s="149" t="s">
        <v>5</v>
      </c>
      <c r="C29" s="229"/>
      <c r="D29" s="207">
        <v>160</v>
      </c>
      <c r="E29" s="230">
        <v>11</v>
      </c>
      <c r="F29" s="231">
        <v>7</v>
      </c>
      <c r="G29" s="231">
        <v>1</v>
      </c>
      <c r="H29" s="231">
        <v>141</v>
      </c>
      <c r="I29" s="232">
        <v>0</v>
      </c>
      <c r="J29" s="125"/>
      <c r="K29" s="125">
        <f t="shared" ref="K29" si="22">SUM(E29:G29)</f>
        <v>19</v>
      </c>
    </row>
    <row r="30" spans="1:18" ht="13.5" customHeight="1" x14ac:dyDescent="0.15">
      <c r="A30" s="263"/>
      <c r="B30" s="148"/>
      <c r="C30" s="17"/>
      <c r="D30" s="197"/>
      <c r="E30" s="105">
        <v>6.8750000000000009</v>
      </c>
      <c r="F30" s="106">
        <v>4.375</v>
      </c>
      <c r="G30" s="106">
        <v>0.625</v>
      </c>
      <c r="H30" s="106">
        <v>88.125</v>
      </c>
      <c r="I30" s="107">
        <v>0</v>
      </c>
      <c r="J30" s="222"/>
      <c r="K30" s="124">
        <f t="shared" ref="K30" si="23">K29/$D29*100</f>
        <v>11.875</v>
      </c>
      <c r="L30" s="75"/>
      <c r="M30" s="75"/>
      <c r="N30" s="75"/>
      <c r="O30" s="75"/>
      <c r="P30" s="75"/>
      <c r="Q30" s="75"/>
      <c r="R30" s="75"/>
    </row>
    <row r="31" spans="1:18" s="57" customFormat="1" ht="13.5" customHeight="1" x14ac:dyDescent="0.15">
      <c r="A31" s="263"/>
      <c r="B31" s="149" t="s">
        <v>6</v>
      </c>
      <c r="C31" s="229"/>
      <c r="D31" s="207">
        <v>172</v>
      </c>
      <c r="E31" s="230">
        <v>18</v>
      </c>
      <c r="F31" s="231">
        <v>6</v>
      </c>
      <c r="G31" s="231">
        <v>2</v>
      </c>
      <c r="H31" s="231">
        <v>146</v>
      </c>
      <c r="I31" s="232">
        <v>0</v>
      </c>
      <c r="J31" s="125"/>
      <c r="K31" s="125">
        <f t="shared" ref="K31" si="24">SUM(E31:G31)</f>
        <v>26</v>
      </c>
    </row>
    <row r="32" spans="1:18" ht="13.5" customHeight="1" x14ac:dyDescent="0.15">
      <c r="A32" s="263"/>
      <c r="B32" s="148"/>
      <c r="C32" s="17"/>
      <c r="D32" s="197"/>
      <c r="E32" s="105">
        <v>10.465116279069768</v>
      </c>
      <c r="F32" s="106">
        <v>3.4883720930232558</v>
      </c>
      <c r="G32" s="106">
        <v>1.1627906976744187</v>
      </c>
      <c r="H32" s="106">
        <v>84.883720930232556</v>
      </c>
      <c r="I32" s="107">
        <v>0</v>
      </c>
      <c r="J32" s="222"/>
      <c r="K32" s="124">
        <f t="shared" ref="K32" si="25">K31/$D31*100</f>
        <v>15.11627906976744</v>
      </c>
      <c r="L32" s="75"/>
      <c r="M32" s="75"/>
      <c r="N32" s="75"/>
      <c r="O32" s="75"/>
      <c r="P32" s="75"/>
      <c r="Q32" s="75"/>
      <c r="R32" s="75"/>
    </row>
    <row r="33" spans="1:18" s="57" customFormat="1" ht="13.5" customHeight="1" x14ac:dyDescent="0.15">
      <c r="A33" s="263"/>
      <c r="B33" s="149" t="s">
        <v>7</v>
      </c>
      <c r="C33" s="229"/>
      <c r="D33" s="207">
        <v>156</v>
      </c>
      <c r="E33" s="230">
        <v>13</v>
      </c>
      <c r="F33" s="231">
        <v>7</v>
      </c>
      <c r="G33" s="231">
        <v>1</v>
      </c>
      <c r="H33" s="231">
        <v>135</v>
      </c>
      <c r="I33" s="232">
        <v>0</v>
      </c>
      <c r="J33" s="125"/>
      <c r="K33" s="125">
        <f t="shared" ref="K33" si="26">SUM(E33:G33)</f>
        <v>21</v>
      </c>
    </row>
    <row r="34" spans="1:18" ht="13.5" customHeight="1" x14ac:dyDescent="0.15">
      <c r="A34" s="263"/>
      <c r="B34" s="148"/>
      <c r="C34" s="17"/>
      <c r="D34" s="197"/>
      <c r="E34" s="105">
        <v>8.3333333333333321</v>
      </c>
      <c r="F34" s="106">
        <v>4.4871794871794872</v>
      </c>
      <c r="G34" s="106">
        <v>0.64102564102564097</v>
      </c>
      <c r="H34" s="106">
        <v>86.538461538461547</v>
      </c>
      <c r="I34" s="107">
        <v>0</v>
      </c>
      <c r="J34" s="222"/>
      <c r="K34" s="124">
        <f t="shared" ref="K34" si="27">K33/$D33*100</f>
        <v>13.461538461538462</v>
      </c>
      <c r="L34" s="75"/>
      <c r="M34" s="75"/>
      <c r="N34" s="75"/>
      <c r="O34" s="75"/>
      <c r="P34" s="75"/>
      <c r="Q34" s="75"/>
      <c r="R34" s="75"/>
    </row>
    <row r="35" spans="1:18" s="57" customFormat="1" ht="13.5" customHeight="1" x14ac:dyDescent="0.15">
      <c r="A35" s="263"/>
      <c r="B35" s="149" t="s">
        <v>45</v>
      </c>
      <c r="C35" s="229"/>
      <c r="D35" s="207">
        <v>207</v>
      </c>
      <c r="E35" s="230">
        <v>23</v>
      </c>
      <c r="F35" s="231">
        <v>22</v>
      </c>
      <c r="G35" s="231">
        <v>0</v>
      </c>
      <c r="H35" s="231">
        <v>155</v>
      </c>
      <c r="I35" s="232">
        <v>7</v>
      </c>
      <c r="J35" s="125"/>
      <c r="K35" s="125">
        <f t="shared" ref="K35" si="28">SUM(E35:G35)</f>
        <v>45</v>
      </c>
    </row>
    <row r="36" spans="1:18" ht="13.5" customHeight="1" x14ac:dyDescent="0.15">
      <c r="A36" s="263"/>
      <c r="B36" s="148"/>
      <c r="C36" s="17"/>
      <c r="D36" s="197"/>
      <c r="E36" s="105">
        <v>11.111111111111111</v>
      </c>
      <c r="F36" s="106">
        <v>10.628019323671497</v>
      </c>
      <c r="G36" s="106">
        <v>0</v>
      </c>
      <c r="H36" s="106">
        <v>74.879227053140099</v>
      </c>
      <c r="I36" s="107">
        <v>3.3816425120772946</v>
      </c>
      <c r="J36" s="222"/>
      <c r="K36" s="124">
        <f t="shared" ref="K36" si="29">K35/$D35*100</f>
        <v>21.739130434782609</v>
      </c>
      <c r="L36" s="75"/>
      <c r="M36" s="75"/>
      <c r="N36" s="75"/>
      <c r="O36" s="75"/>
      <c r="P36" s="75"/>
      <c r="Q36" s="75"/>
      <c r="R36" s="75"/>
    </row>
    <row r="37" spans="1:18" s="57" customFormat="1" ht="13.5" customHeight="1" x14ac:dyDescent="0.15">
      <c r="A37" s="263"/>
      <c r="B37" s="56" t="s">
        <v>46</v>
      </c>
      <c r="D37" s="191">
        <v>10</v>
      </c>
      <c r="E37" s="108">
        <v>1</v>
      </c>
      <c r="F37" s="109">
        <v>0</v>
      </c>
      <c r="G37" s="109">
        <v>0</v>
      </c>
      <c r="H37" s="109">
        <v>9</v>
      </c>
      <c r="I37" s="110">
        <v>0</v>
      </c>
      <c r="J37" s="125"/>
      <c r="K37" s="125">
        <f t="shared" ref="K37" si="30">SUM(E37:G37)</f>
        <v>1</v>
      </c>
    </row>
    <row r="38" spans="1:18" ht="13.5" customHeight="1" thickBot="1" x14ac:dyDescent="0.2">
      <c r="A38" s="263"/>
      <c r="B38" s="56"/>
      <c r="D38" s="192"/>
      <c r="E38" s="111">
        <v>10</v>
      </c>
      <c r="F38" s="112">
        <v>0</v>
      </c>
      <c r="G38" s="112">
        <v>0</v>
      </c>
      <c r="H38" s="112">
        <v>90</v>
      </c>
      <c r="I38" s="113">
        <v>0</v>
      </c>
      <c r="J38" s="222"/>
      <c r="K38" s="126">
        <f t="shared" ref="K38" si="31">K37/$D37*100</f>
        <v>10</v>
      </c>
      <c r="L38" s="75"/>
      <c r="M38" s="75"/>
      <c r="N38" s="75"/>
      <c r="O38" s="75"/>
      <c r="P38" s="75"/>
      <c r="Q38" s="75"/>
      <c r="R38" s="75"/>
    </row>
    <row r="39" spans="1:18" s="57" customFormat="1" ht="13.5" customHeight="1" x14ac:dyDescent="0.15">
      <c r="A39" s="265" t="s">
        <v>47</v>
      </c>
      <c r="B39" s="55" t="s">
        <v>49</v>
      </c>
      <c r="C39" s="217"/>
      <c r="D39" s="190">
        <v>128</v>
      </c>
      <c r="E39" s="108">
        <v>12</v>
      </c>
      <c r="F39" s="109">
        <v>1</v>
      </c>
      <c r="G39" s="109">
        <v>3</v>
      </c>
      <c r="H39" s="109">
        <v>111</v>
      </c>
      <c r="I39" s="110">
        <v>1</v>
      </c>
      <c r="J39" s="125"/>
      <c r="K39" s="125">
        <f t="shared" ref="K39" si="32">SUM(E39:G39)</f>
        <v>16</v>
      </c>
    </row>
    <row r="40" spans="1:18" ht="13.5" customHeight="1" x14ac:dyDescent="0.15">
      <c r="A40" s="263"/>
      <c r="B40" s="56"/>
      <c r="C40" s="218"/>
      <c r="D40" s="190"/>
      <c r="E40" s="219">
        <v>9.375</v>
      </c>
      <c r="F40" s="220">
        <v>0.78125</v>
      </c>
      <c r="G40" s="220">
        <v>2.34375</v>
      </c>
      <c r="H40" s="220">
        <v>86.71875</v>
      </c>
      <c r="I40" s="221">
        <v>0.78125</v>
      </c>
      <c r="J40" s="222"/>
      <c r="K40" s="124">
        <f t="shared" ref="K40" si="33">K39/$D39*100</f>
        <v>12.5</v>
      </c>
      <c r="L40" s="75"/>
      <c r="M40" s="75"/>
      <c r="N40" s="75"/>
      <c r="O40" s="75"/>
      <c r="P40" s="75"/>
      <c r="Q40" s="75"/>
      <c r="R40" s="75"/>
    </row>
    <row r="41" spans="1:18" s="57" customFormat="1" ht="13.5" customHeight="1" x14ac:dyDescent="0.15">
      <c r="A41" s="263"/>
      <c r="B41" s="149" t="s">
        <v>51</v>
      </c>
      <c r="C41" s="246"/>
      <c r="D41" s="206">
        <v>614</v>
      </c>
      <c r="E41" s="230">
        <v>52</v>
      </c>
      <c r="F41" s="231">
        <v>42</v>
      </c>
      <c r="G41" s="231">
        <v>3</v>
      </c>
      <c r="H41" s="231">
        <v>512</v>
      </c>
      <c r="I41" s="232">
        <v>5</v>
      </c>
      <c r="J41" s="125"/>
      <c r="K41" s="125">
        <f t="shared" ref="K41" si="34">SUM(E41:G41)</f>
        <v>97</v>
      </c>
    </row>
    <row r="42" spans="1:18" ht="13.5" customHeight="1" x14ac:dyDescent="0.15">
      <c r="A42" s="263"/>
      <c r="B42" s="148"/>
      <c r="C42" s="243"/>
      <c r="D42" s="194"/>
      <c r="E42" s="105">
        <v>8.4690553745928341</v>
      </c>
      <c r="F42" s="106">
        <v>6.8403908794788277</v>
      </c>
      <c r="G42" s="106">
        <v>0.48859934853420189</v>
      </c>
      <c r="H42" s="106">
        <v>83.387622149837142</v>
      </c>
      <c r="I42" s="107">
        <v>0.81433224755700329</v>
      </c>
      <c r="J42" s="222"/>
      <c r="K42" s="124">
        <f t="shared" ref="K42" si="35">K41/$D41*100</f>
        <v>15.798045602605862</v>
      </c>
      <c r="L42" s="75"/>
      <c r="M42" s="75"/>
      <c r="N42" s="75"/>
      <c r="O42" s="75"/>
      <c r="P42" s="75"/>
      <c r="Q42" s="75"/>
      <c r="R42" s="75"/>
    </row>
    <row r="43" spans="1:18" s="57" customFormat="1" ht="13.5" customHeight="1" x14ac:dyDescent="0.15">
      <c r="A43" s="263"/>
      <c r="B43" s="149" t="s">
        <v>52</v>
      </c>
      <c r="C43" s="246"/>
      <c r="D43" s="206">
        <v>82</v>
      </c>
      <c r="E43" s="230">
        <v>10</v>
      </c>
      <c r="F43" s="231">
        <v>3</v>
      </c>
      <c r="G43" s="231">
        <v>0</v>
      </c>
      <c r="H43" s="231">
        <v>67</v>
      </c>
      <c r="I43" s="232">
        <v>2</v>
      </c>
      <c r="J43" s="125"/>
      <c r="K43" s="125">
        <f t="shared" ref="K43" si="36">SUM(E43:G43)</f>
        <v>13</v>
      </c>
    </row>
    <row r="44" spans="1:18" ht="13.5" customHeight="1" x14ac:dyDescent="0.15">
      <c r="A44" s="263"/>
      <c r="B44" s="148"/>
      <c r="C44" s="243"/>
      <c r="D44" s="194"/>
      <c r="E44" s="105">
        <v>12.195121951219512</v>
      </c>
      <c r="F44" s="106">
        <v>3.6585365853658534</v>
      </c>
      <c r="G44" s="106">
        <v>0</v>
      </c>
      <c r="H44" s="106">
        <v>81.707317073170728</v>
      </c>
      <c r="I44" s="107">
        <v>2.4390243902439024</v>
      </c>
      <c r="J44" s="222"/>
      <c r="K44" s="124">
        <f t="shared" ref="K44" si="37">K43/$D43*100</f>
        <v>15.853658536585366</v>
      </c>
      <c r="L44" s="75"/>
      <c r="M44" s="75"/>
      <c r="N44" s="75"/>
      <c r="O44" s="75"/>
      <c r="P44" s="75"/>
      <c r="Q44" s="75"/>
      <c r="R44" s="75"/>
    </row>
    <row r="45" spans="1:18" s="57" customFormat="1" ht="13.5" customHeight="1" x14ac:dyDescent="0.15">
      <c r="A45" s="263"/>
      <c r="B45" s="56" t="s">
        <v>72</v>
      </c>
      <c r="C45" s="244"/>
      <c r="D45" s="190">
        <v>13</v>
      </c>
      <c r="E45" s="108">
        <v>2</v>
      </c>
      <c r="F45" s="109">
        <v>1</v>
      </c>
      <c r="G45" s="109">
        <v>0</v>
      </c>
      <c r="H45" s="109">
        <v>10</v>
      </c>
      <c r="I45" s="110">
        <v>0</v>
      </c>
      <c r="J45" s="125"/>
      <c r="K45" s="125">
        <f t="shared" ref="K45" si="38">SUM(E45:G45)</f>
        <v>3</v>
      </c>
    </row>
    <row r="46" spans="1:18" ht="13.5" customHeight="1" thickBot="1" x14ac:dyDescent="0.2">
      <c r="A46" s="264"/>
      <c r="B46" s="150"/>
      <c r="C46" s="245"/>
      <c r="D46" s="195"/>
      <c r="E46" s="111">
        <v>15.384615384615385</v>
      </c>
      <c r="F46" s="112">
        <v>7.6923076923076925</v>
      </c>
      <c r="G46" s="112">
        <v>0</v>
      </c>
      <c r="H46" s="112">
        <v>76.923076923076934</v>
      </c>
      <c r="I46" s="113">
        <v>0</v>
      </c>
      <c r="J46" s="222"/>
      <c r="K46" s="126">
        <f t="shared" ref="K46" si="39">K45/$D45*100</f>
        <v>23.076923076923077</v>
      </c>
      <c r="L46" s="75"/>
      <c r="M46" s="75"/>
      <c r="N46" s="75"/>
      <c r="O46" s="75"/>
      <c r="P46" s="75"/>
      <c r="Q46" s="75"/>
      <c r="R46" s="75"/>
    </row>
    <row r="47" spans="1:18" s="57" customFormat="1" ht="13.5" customHeight="1" x14ac:dyDescent="0.15">
      <c r="A47" s="265" t="s">
        <v>224</v>
      </c>
      <c r="B47" s="55" t="s">
        <v>54</v>
      </c>
      <c r="C47" s="217"/>
      <c r="D47" s="190">
        <v>42</v>
      </c>
      <c r="E47" s="108">
        <v>3</v>
      </c>
      <c r="F47" s="109">
        <v>0</v>
      </c>
      <c r="G47" s="109">
        <v>2</v>
      </c>
      <c r="H47" s="109">
        <v>37</v>
      </c>
      <c r="I47" s="110">
        <v>0</v>
      </c>
      <c r="J47" s="125"/>
      <c r="K47" s="125">
        <f t="shared" ref="K47" si="40">SUM(E47:G47)</f>
        <v>5</v>
      </c>
    </row>
    <row r="48" spans="1:18" ht="13.5" customHeight="1" x14ac:dyDescent="0.15">
      <c r="A48" s="263"/>
      <c r="B48" s="56"/>
      <c r="C48" s="218"/>
      <c r="D48" s="190"/>
      <c r="E48" s="219">
        <v>7.1428571428571423</v>
      </c>
      <c r="F48" s="220">
        <v>0</v>
      </c>
      <c r="G48" s="220">
        <v>4.7619047619047619</v>
      </c>
      <c r="H48" s="220">
        <v>88.095238095238088</v>
      </c>
      <c r="I48" s="221">
        <v>0</v>
      </c>
      <c r="J48" s="222"/>
      <c r="K48" s="124">
        <f t="shared" ref="K48" si="41">K47/$D47*100</f>
        <v>11.904761904761903</v>
      </c>
      <c r="L48" s="75"/>
      <c r="M48" s="75"/>
      <c r="N48" s="75"/>
      <c r="O48" s="75"/>
      <c r="P48" s="75"/>
      <c r="Q48" s="75"/>
      <c r="R48" s="75"/>
    </row>
    <row r="49" spans="1:18" s="57" customFormat="1" ht="13.5" customHeight="1" x14ac:dyDescent="0.15">
      <c r="A49" s="263"/>
      <c r="B49" s="149" t="s">
        <v>393</v>
      </c>
      <c r="C49" s="246"/>
      <c r="D49" s="206">
        <v>100</v>
      </c>
      <c r="E49" s="230">
        <v>12</v>
      </c>
      <c r="F49" s="231">
        <v>1</v>
      </c>
      <c r="G49" s="231">
        <v>1</v>
      </c>
      <c r="H49" s="231">
        <v>85</v>
      </c>
      <c r="I49" s="232">
        <v>1</v>
      </c>
      <c r="J49" s="125"/>
      <c r="K49" s="125">
        <f t="shared" ref="K49" si="42">SUM(E49:G49)</f>
        <v>14</v>
      </c>
    </row>
    <row r="50" spans="1:18" ht="13.5" customHeight="1" x14ac:dyDescent="0.15">
      <c r="A50" s="263"/>
      <c r="B50" s="148"/>
      <c r="C50" s="243"/>
      <c r="D50" s="194"/>
      <c r="E50" s="105">
        <v>12</v>
      </c>
      <c r="F50" s="106">
        <v>1</v>
      </c>
      <c r="G50" s="106">
        <v>1</v>
      </c>
      <c r="H50" s="106">
        <v>85</v>
      </c>
      <c r="I50" s="107">
        <v>1</v>
      </c>
      <c r="J50" s="222"/>
      <c r="K50" s="124">
        <f t="shared" ref="K50" si="43">K49/$D49*100</f>
        <v>14.000000000000002</v>
      </c>
      <c r="L50" s="75"/>
      <c r="M50" s="75"/>
      <c r="N50" s="75"/>
      <c r="O50" s="75"/>
      <c r="P50" s="75"/>
      <c r="Q50" s="75"/>
      <c r="R50" s="75"/>
    </row>
    <row r="51" spans="1:18" s="57" customFormat="1" ht="13.5" customHeight="1" x14ac:dyDescent="0.15">
      <c r="A51" s="263"/>
      <c r="B51" s="149" t="s">
        <v>56</v>
      </c>
      <c r="C51" s="246"/>
      <c r="D51" s="206">
        <v>75</v>
      </c>
      <c r="E51" s="230">
        <v>8</v>
      </c>
      <c r="F51" s="231">
        <v>3</v>
      </c>
      <c r="G51" s="231">
        <v>0</v>
      </c>
      <c r="H51" s="231">
        <v>64</v>
      </c>
      <c r="I51" s="232">
        <v>0</v>
      </c>
      <c r="J51" s="125"/>
      <c r="K51" s="125">
        <f t="shared" ref="K51" si="44">SUM(E51:G51)</f>
        <v>11</v>
      </c>
    </row>
    <row r="52" spans="1:18" ht="13.5" customHeight="1" x14ac:dyDescent="0.15">
      <c r="A52" s="263"/>
      <c r="B52" s="148"/>
      <c r="C52" s="243"/>
      <c r="D52" s="194"/>
      <c r="E52" s="105">
        <v>10.666666666666668</v>
      </c>
      <c r="F52" s="106">
        <v>4</v>
      </c>
      <c r="G52" s="106">
        <v>0</v>
      </c>
      <c r="H52" s="106">
        <v>85.333333333333343</v>
      </c>
      <c r="I52" s="107">
        <v>0</v>
      </c>
      <c r="J52" s="222"/>
      <c r="K52" s="124">
        <f t="shared" ref="K52" si="45">K51/$D51*100</f>
        <v>14.666666666666666</v>
      </c>
      <c r="L52" s="75"/>
      <c r="M52" s="75"/>
      <c r="N52" s="75"/>
      <c r="O52" s="75"/>
      <c r="P52" s="75"/>
      <c r="Q52" s="75"/>
      <c r="R52" s="75"/>
    </row>
    <row r="53" spans="1:18" s="57" customFormat="1" ht="13.5" customHeight="1" x14ac:dyDescent="0.15">
      <c r="A53" s="263"/>
      <c r="B53" s="149" t="s">
        <v>58</v>
      </c>
      <c r="C53" s="246"/>
      <c r="D53" s="206">
        <v>69</v>
      </c>
      <c r="E53" s="230">
        <v>2</v>
      </c>
      <c r="F53" s="231">
        <v>6</v>
      </c>
      <c r="G53" s="231">
        <v>1</v>
      </c>
      <c r="H53" s="231">
        <v>60</v>
      </c>
      <c r="I53" s="232">
        <v>0</v>
      </c>
      <c r="J53" s="125"/>
      <c r="K53" s="125">
        <f t="shared" ref="K53" si="46">SUM(E53:G53)</f>
        <v>9</v>
      </c>
    </row>
    <row r="54" spans="1:18" ht="13.5" customHeight="1" x14ac:dyDescent="0.15">
      <c r="A54" s="263"/>
      <c r="B54" s="148"/>
      <c r="C54" s="243"/>
      <c r="D54" s="194"/>
      <c r="E54" s="105">
        <v>2.8985507246376812</v>
      </c>
      <c r="F54" s="106">
        <v>8.695652173913043</v>
      </c>
      <c r="G54" s="106">
        <v>1.4492753623188406</v>
      </c>
      <c r="H54" s="106">
        <v>86.956521739130437</v>
      </c>
      <c r="I54" s="107">
        <v>0</v>
      </c>
      <c r="J54" s="222"/>
      <c r="K54" s="124">
        <f t="shared" ref="K54" si="47">K53/$D53*100</f>
        <v>13.043478260869565</v>
      </c>
      <c r="L54" s="75"/>
      <c r="M54" s="75"/>
      <c r="N54" s="75"/>
      <c r="O54" s="75"/>
      <c r="P54" s="75"/>
      <c r="Q54" s="75"/>
      <c r="R54" s="75"/>
    </row>
    <row r="55" spans="1:18" s="57" customFormat="1" ht="13.5" customHeight="1" x14ac:dyDescent="0.15">
      <c r="A55" s="263"/>
      <c r="B55" s="149" t="s">
        <v>60</v>
      </c>
      <c r="C55" s="246"/>
      <c r="D55" s="206">
        <v>189</v>
      </c>
      <c r="E55" s="230">
        <v>12</v>
      </c>
      <c r="F55" s="231">
        <v>10</v>
      </c>
      <c r="G55" s="231">
        <v>1</v>
      </c>
      <c r="H55" s="231">
        <v>165</v>
      </c>
      <c r="I55" s="232">
        <v>1</v>
      </c>
      <c r="J55" s="125"/>
      <c r="K55" s="125">
        <f t="shared" ref="K55" si="48">SUM(E55:G55)</f>
        <v>23</v>
      </c>
    </row>
    <row r="56" spans="1:18" ht="13.5" customHeight="1" x14ac:dyDescent="0.15">
      <c r="A56" s="263"/>
      <c r="B56" s="148"/>
      <c r="C56" s="243"/>
      <c r="D56" s="194"/>
      <c r="E56" s="105">
        <v>6.3492063492063489</v>
      </c>
      <c r="F56" s="106">
        <v>5.2910052910052912</v>
      </c>
      <c r="G56" s="106">
        <v>0.52910052910052907</v>
      </c>
      <c r="H56" s="106">
        <v>87.301587301587304</v>
      </c>
      <c r="I56" s="107">
        <v>0.52910052910052907</v>
      </c>
      <c r="J56" s="222"/>
      <c r="K56" s="124">
        <f t="shared" ref="K56" si="49">K55/$D55*100</f>
        <v>12.169312169312169</v>
      </c>
      <c r="L56" s="75"/>
      <c r="M56" s="75"/>
      <c r="N56" s="75"/>
      <c r="O56" s="75"/>
      <c r="P56" s="75"/>
      <c r="Q56" s="75"/>
      <c r="R56" s="75"/>
    </row>
    <row r="57" spans="1:18" s="57" customFormat="1" ht="13.5" customHeight="1" x14ac:dyDescent="0.15">
      <c r="A57" s="263"/>
      <c r="B57" s="149" t="s">
        <v>62</v>
      </c>
      <c r="C57" s="246"/>
      <c r="D57" s="206">
        <v>84</v>
      </c>
      <c r="E57" s="230">
        <v>6</v>
      </c>
      <c r="F57" s="231">
        <v>3</v>
      </c>
      <c r="G57" s="231">
        <v>1</v>
      </c>
      <c r="H57" s="231">
        <v>72</v>
      </c>
      <c r="I57" s="232">
        <v>2</v>
      </c>
      <c r="J57" s="125"/>
      <c r="K57" s="125">
        <f t="shared" ref="K57" si="50">SUM(E57:G57)</f>
        <v>10</v>
      </c>
    </row>
    <row r="58" spans="1:18" ht="13.5" customHeight="1" x14ac:dyDescent="0.15">
      <c r="A58" s="263"/>
      <c r="B58" s="148"/>
      <c r="C58" s="243"/>
      <c r="D58" s="194"/>
      <c r="E58" s="105">
        <v>7.1428571428571423</v>
      </c>
      <c r="F58" s="106">
        <v>3.5714285714285712</v>
      </c>
      <c r="G58" s="106">
        <v>1.1904761904761905</v>
      </c>
      <c r="H58" s="106">
        <v>85.714285714285708</v>
      </c>
      <c r="I58" s="107">
        <v>2.3809523809523809</v>
      </c>
      <c r="J58" s="222"/>
      <c r="K58" s="124">
        <f t="shared" ref="K58" si="51">K57/$D57*100</f>
        <v>11.904761904761903</v>
      </c>
      <c r="L58" s="75"/>
      <c r="M58" s="75"/>
      <c r="N58" s="75"/>
      <c r="O58" s="75"/>
      <c r="P58" s="75"/>
      <c r="Q58" s="75"/>
      <c r="R58" s="75"/>
    </row>
    <row r="59" spans="1:18" s="57" customFormat="1" ht="13.5" customHeight="1" x14ac:dyDescent="0.15">
      <c r="A59" s="263"/>
      <c r="B59" s="149" t="s">
        <v>64</v>
      </c>
      <c r="C59" s="246"/>
      <c r="D59" s="206">
        <v>35</v>
      </c>
      <c r="E59" s="230">
        <v>7</v>
      </c>
      <c r="F59" s="231">
        <v>1</v>
      </c>
      <c r="G59" s="231">
        <v>1</v>
      </c>
      <c r="H59" s="231">
        <v>26</v>
      </c>
      <c r="I59" s="232">
        <v>0</v>
      </c>
      <c r="J59" s="125"/>
      <c r="K59" s="125">
        <f t="shared" ref="K59" si="52">SUM(E59:G59)</f>
        <v>9</v>
      </c>
    </row>
    <row r="60" spans="1:18" ht="13.5" customHeight="1" x14ac:dyDescent="0.15">
      <c r="A60" s="263"/>
      <c r="B60" s="148"/>
      <c r="C60" s="243"/>
      <c r="D60" s="194"/>
      <c r="E60" s="105">
        <v>20</v>
      </c>
      <c r="F60" s="106">
        <v>2.8571428571428572</v>
      </c>
      <c r="G60" s="106">
        <v>2.8571428571428572</v>
      </c>
      <c r="H60" s="106">
        <v>74.285714285714292</v>
      </c>
      <c r="I60" s="107">
        <v>0</v>
      </c>
      <c r="J60" s="222"/>
      <c r="K60" s="124">
        <f t="shared" ref="K60" si="53">K59/$D59*100</f>
        <v>25.714285714285712</v>
      </c>
      <c r="L60" s="75"/>
      <c r="M60" s="75"/>
      <c r="N60" s="75"/>
      <c r="O60" s="75"/>
      <c r="P60" s="75"/>
      <c r="Q60" s="75"/>
      <c r="R60" s="75"/>
    </row>
    <row r="61" spans="1:18" s="57" customFormat="1" ht="13.5" customHeight="1" x14ac:dyDescent="0.15">
      <c r="A61" s="263"/>
      <c r="B61" s="149" t="s">
        <v>66</v>
      </c>
      <c r="C61" s="246"/>
      <c r="D61" s="206">
        <v>139</v>
      </c>
      <c r="E61" s="230">
        <v>12</v>
      </c>
      <c r="F61" s="231">
        <v>18</v>
      </c>
      <c r="G61" s="231">
        <v>0</v>
      </c>
      <c r="H61" s="231">
        <v>107</v>
      </c>
      <c r="I61" s="232">
        <v>2</v>
      </c>
      <c r="J61" s="125"/>
      <c r="K61" s="125">
        <f t="shared" ref="K61" si="54">SUM(E61:G61)</f>
        <v>30</v>
      </c>
    </row>
    <row r="62" spans="1:18" ht="13.5" customHeight="1" x14ac:dyDescent="0.15">
      <c r="A62" s="263"/>
      <c r="B62" s="148"/>
      <c r="C62" s="243"/>
      <c r="D62" s="194"/>
      <c r="E62" s="105">
        <v>8.6330935251798557</v>
      </c>
      <c r="F62" s="106">
        <v>12.949640287769784</v>
      </c>
      <c r="G62" s="106">
        <v>0</v>
      </c>
      <c r="H62" s="106">
        <v>76.978417266187051</v>
      </c>
      <c r="I62" s="107">
        <v>1.4388489208633095</v>
      </c>
      <c r="J62" s="222"/>
      <c r="K62" s="124">
        <f t="shared" ref="K62" si="55">K61/$D61*100</f>
        <v>21.582733812949641</v>
      </c>
      <c r="L62" s="75"/>
      <c r="M62" s="75"/>
      <c r="N62" s="75"/>
      <c r="O62" s="75"/>
      <c r="P62" s="75"/>
      <c r="Q62" s="75"/>
      <c r="R62" s="75"/>
    </row>
    <row r="63" spans="1:18" s="57" customFormat="1" ht="13.5" customHeight="1" x14ac:dyDescent="0.15">
      <c r="A63" s="263"/>
      <c r="B63" s="56" t="s">
        <v>67</v>
      </c>
      <c r="C63" s="244"/>
      <c r="D63" s="190">
        <v>177</v>
      </c>
      <c r="E63" s="108">
        <v>16</v>
      </c>
      <c r="F63" s="109">
        <v>10</v>
      </c>
      <c r="G63" s="109">
        <v>0</v>
      </c>
      <c r="H63" s="109">
        <v>147</v>
      </c>
      <c r="I63" s="110">
        <v>4</v>
      </c>
      <c r="J63" s="125"/>
      <c r="K63" s="125">
        <f t="shared" ref="K63" si="56">SUM(E63:G63)</f>
        <v>26</v>
      </c>
    </row>
    <row r="64" spans="1:18" ht="13.5" customHeight="1" thickBot="1" x14ac:dyDescent="0.2">
      <c r="A64" s="264"/>
      <c r="B64" s="150"/>
      <c r="C64" s="245"/>
      <c r="D64" s="195"/>
      <c r="E64" s="111">
        <v>9.0395480225988702</v>
      </c>
      <c r="F64" s="112">
        <v>5.6497175141242941</v>
      </c>
      <c r="G64" s="112">
        <v>0</v>
      </c>
      <c r="H64" s="112">
        <v>83.050847457627114</v>
      </c>
      <c r="I64" s="113">
        <v>2.2598870056497176</v>
      </c>
      <c r="J64" s="222"/>
      <c r="K64" s="126">
        <f t="shared" ref="K64" si="57">K63/$D63*100</f>
        <v>14.689265536723164</v>
      </c>
      <c r="L64" s="75"/>
      <c r="M64" s="75"/>
      <c r="N64" s="75"/>
      <c r="O64" s="75"/>
      <c r="P64" s="75"/>
      <c r="Q64" s="75"/>
      <c r="R64" s="75"/>
    </row>
    <row r="65" spans="1:18" s="57" customFormat="1" ht="13.5" customHeight="1" x14ac:dyDescent="0.15">
      <c r="A65" s="269" t="s">
        <v>73</v>
      </c>
      <c r="B65" s="55" t="s">
        <v>68</v>
      </c>
      <c r="C65" s="217"/>
      <c r="D65" s="190">
        <v>427</v>
      </c>
      <c r="E65" s="108">
        <v>39</v>
      </c>
      <c r="F65" s="109">
        <v>24</v>
      </c>
      <c r="G65" s="109">
        <v>3</v>
      </c>
      <c r="H65" s="109">
        <v>356</v>
      </c>
      <c r="I65" s="110">
        <v>5</v>
      </c>
      <c r="J65" s="125"/>
      <c r="K65" s="125">
        <f t="shared" ref="K65" si="58">SUM(E65:G65)</f>
        <v>66</v>
      </c>
    </row>
    <row r="66" spans="1:18" ht="13.5" customHeight="1" x14ac:dyDescent="0.15">
      <c r="A66" s="263"/>
      <c r="B66" s="9" t="s">
        <v>69</v>
      </c>
      <c r="C66" s="243"/>
      <c r="D66" s="194"/>
      <c r="E66" s="105">
        <v>9.1334894613583142</v>
      </c>
      <c r="F66" s="106">
        <v>5.6206088992974239</v>
      </c>
      <c r="G66" s="106">
        <v>0.70257611241217799</v>
      </c>
      <c r="H66" s="106">
        <v>83.372365339578465</v>
      </c>
      <c r="I66" s="107">
        <v>1.1709601873536302</v>
      </c>
      <c r="J66" s="222"/>
      <c r="K66" s="124">
        <f t="shared" ref="K66" si="59">K65/$D65*100</f>
        <v>15.456674473067917</v>
      </c>
      <c r="L66" s="75"/>
      <c r="M66" s="75"/>
      <c r="N66" s="75"/>
      <c r="O66" s="75"/>
      <c r="P66" s="75"/>
      <c r="Q66" s="75"/>
      <c r="R66" s="75"/>
    </row>
    <row r="67" spans="1:18" s="57" customFormat="1" ht="13.5" customHeight="1" x14ac:dyDescent="0.15">
      <c r="A67" s="263"/>
      <c r="B67" s="56" t="s">
        <v>70</v>
      </c>
      <c r="C67" s="244"/>
      <c r="D67" s="190">
        <v>391</v>
      </c>
      <c r="E67" s="108">
        <v>36</v>
      </c>
      <c r="F67" s="109">
        <v>22</v>
      </c>
      <c r="G67" s="109">
        <v>3</v>
      </c>
      <c r="H67" s="109">
        <v>327</v>
      </c>
      <c r="I67" s="110">
        <v>3</v>
      </c>
      <c r="J67" s="125"/>
      <c r="K67" s="125">
        <f t="shared" ref="K67" si="60">SUM(E67:G67)</f>
        <v>61</v>
      </c>
    </row>
    <row r="68" spans="1:18" ht="13.5" customHeight="1" x14ac:dyDescent="0.15">
      <c r="A68" s="263"/>
      <c r="B68" s="9" t="s">
        <v>71</v>
      </c>
      <c r="C68" s="243"/>
      <c r="D68" s="194"/>
      <c r="E68" s="105">
        <v>9.2071611253196934</v>
      </c>
      <c r="F68" s="106">
        <v>5.6265984654731458</v>
      </c>
      <c r="G68" s="106">
        <v>0.76726342710997442</v>
      </c>
      <c r="H68" s="106">
        <v>83.631713554987215</v>
      </c>
      <c r="I68" s="107">
        <v>0.76726342710997442</v>
      </c>
      <c r="J68" s="222"/>
      <c r="K68" s="124">
        <f t="shared" ref="K68" si="61">K67/$D67*100</f>
        <v>15.601023017902813</v>
      </c>
      <c r="L68" s="75"/>
      <c r="M68" s="75"/>
      <c r="N68" s="75"/>
      <c r="O68" s="75"/>
      <c r="P68" s="75"/>
      <c r="Q68" s="75"/>
      <c r="R68" s="75"/>
    </row>
    <row r="69" spans="1:18" s="57" customFormat="1" ht="13.5" customHeight="1" x14ac:dyDescent="0.15">
      <c r="A69" s="263"/>
      <c r="B69" s="56" t="s">
        <v>72</v>
      </c>
      <c r="C69" s="244"/>
      <c r="D69" s="190">
        <v>19</v>
      </c>
      <c r="E69" s="108">
        <v>1</v>
      </c>
      <c r="F69" s="109">
        <v>1</v>
      </c>
      <c r="G69" s="109">
        <v>0</v>
      </c>
      <c r="H69" s="109">
        <v>17</v>
      </c>
      <c r="I69" s="110">
        <v>0</v>
      </c>
      <c r="J69" s="125"/>
      <c r="K69" s="125">
        <f t="shared" ref="K69" si="62">SUM(E69:G69)</f>
        <v>2</v>
      </c>
    </row>
    <row r="70" spans="1:18" ht="13.5" customHeight="1" thickBot="1" x14ac:dyDescent="0.2">
      <c r="A70" s="264"/>
      <c r="B70" s="16"/>
      <c r="C70" s="245"/>
      <c r="D70" s="195"/>
      <c r="E70" s="111">
        <v>5.2631578947368416</v>
      </c>
      <c r="F70" s="112">
        <v>5.2631578947368416</v>
      </c>
      <c r="G70" s="112">
        <v>0</v>
      </c>
      <c r="H70" s="112">
        <v>89.473684210526315</v>
      </c>
      <c r="I70" s="113">
        <v>0</v>
      </c>
      <c r="J70" s="222"/>
      <c r="K70" s="126">
        <f t="shared" ref="K70" si="63">K69/$D69*100</f>
        <v>10.526315789473683</v>
      </c>
      <c r="L70" s="75"/>
      <c r="M70" s="75"/>
      <c r="N70" s="75"/>
      <c r="O70" s="75"/>
      <c r="P70" s="75"/>
      <c r="Q70" s="75"/>
      <c r="R70" s="75"/>
    </row>
    <row r="71" spans="1:18" s="57" customFormat="1" ht="13.5" customHeight="1" x14ac:dyDescent="0.15">
      <c r="A71" s="261" t="s">
        <v>404</v>
      </c>
      <c r="B71" s="56" t="s">
        <v>489</v>
      </c>
      <c r="D71" s="190">
        <v>359</v>
      </c>
      <c r="E71" s="108">
        <v>32</v>
      </c>
      <c r="F71" s="109">
        <v>13</v>
      </c>
      <c r="G71" s="109">
        <v>2</v>
      </c>
      <c r="H71" s="109">
        <v>310</v>
      </c>
      <c r="I71" s="110">
        <v>2</v>
      </c>
      <c r="J71" s="125"/>
      <c r="K71" s="125">
        <f t="shared" ref="K71" si="64">SUM(E71:G71)</f>
        <v>47</v>
      </c>
    </row>
    <row r="72" spans="1:18" ht="13.5" customHeight="1" x14ac:dyDescent="0.15">
      <c r="A72" s="261"/>
      <c r="B72" s="9" t="s">
        <v>490</v>
      </c>
      <c r="C72" s="17"/>
      <c r="D72" s="194"/>
      <c r="E72" s="105">
        <v>8.9136490250696383</v>
      </c>
      <c r="F72" s="106">
        <v>3.6211699164345403</v>
      </c>
      <c r="G72" s="106">
        <v>0.55710306406685239</v>
      </c>
      <c r="H72" s="106">
        <v>86.350974930362113</v>
      </c>
      <c r="I72" s="107">
        <v>0.55710306406685239</v>
      </c>
      <c r="J72" s="222"/>
      <c r="K72" s="124">
        <f t="shared" ref="K72" si="65">K71/$D71*100</f>
        <v>13.09192200557103</v>
      </c>
      <c r="L72" s="75"/>
      <c r="M72" s="75"/>
      <c r="N72" s="75"/>
      <c r="O72" s="75"/>
      <c r="P72" s="75"/>
      <c r="Q72" s="75"/>
      <c r="R72" s="75"/>
    </row>
    <row r="73" spans="1:18" s="57" customFormat="1" ht="13.5" customHeight="1" x14ac:dyDescent="0.15">
      <c r="A73" s="261"/>
      <c r="B73" s="56" t="s">
        <v>405</v>
      </c>
      <c r="D73" s="190">
        <v>144</v>
      </c>
      <c r="E73" s="108">
        <v>9</v>
      </c>
      <c r="F73" s="109">
        <v>9</v>
      </c>
      <c r="G73" s="109">
        <v>1</v>
      </c>
      <c r="H73" s="109">
        <v>125</v>
      </c>
      <c r="I73" s="110">
        <v>0</v>
      </c>
      <c r="J73" s="125"/>
      <c r="K73" s="125">
        <f t="shared" ref="K73" si="66">SUM(E73:G73)</f>
        <v>19</v>
      </c>
    </row>
    <row r="74" spans="1:18" ht="13.5" customHeight="1" x14ac:dyDescent="0.15">
      <c r="A74" s="261"/>
      <c r="B74" s="9" t="s">
        <v>490</v>
      </c>
      <c r="C74" s="17"/>
      <c r="D74" s="194"/>
      <c r="E74" s="105">
        <v>6.25</v>
      </c>
      <c r="F74" s="106">
        <v>6.25</v>
      </c>
      <c r="G74" s="106">
        <v>0.69444444444444442</v>
      </c>
      <c r="H74" s="106">
        <v>86.805555555555557</v>
      </c>
      <c r="I74" s="107">
        <v>0</v>
      </c>
      <c r="J74" s="132"/>
      <c r="K74" s="124">
        <f t="shared" ref="K74" si="67">K73/$D73*100</f>
        <v>13.194444444444445</v>
      </c>
      <c r="L74" s="75"/>
      <c r="M74" s="75"/>
      <c r="N74" s="75"/>
      <c r="O74" s="75"/>
      <c r="P74" s="75"/>
      <c r="Q74" s="75"/>
      <c r="R74" s="75"/>
    </row>
    <row r="75" spans="1:18" s="57" customFormat="1" ht="13.5" customHeight="1" x14ac:dyDescent="0.15">
      <c r="A75" s="261"/>
      <c r="B75" s="56" t="s">
        <v>406</v>
      </c>
      <c r="D75" s="190">
        <v>334</v>
      </c>
      <c r="E75" s="108">
        <v>35</v>
      </c>
      <c r="F75" s="109">
        <v>25</v>
      </c>
      <c r="G75" s="109">
        <v>3</v>
      </c>
      <c r="H75" s="109">
        <v>265</v>
      </c>
      <c r="I75" s="110">
        <v>6</v>
      </c>
      <c r="J75" s="128"/>
      <c r="K75" s="125">
        <f t="shared" ref="K75" si="68">SUM(E75:G75)</f>
        <v>63</v>
      </c>
    </row>
    <row r="76" spans="1:18" ht="13.5" customHeight="1" thickBot="1" x14ac:dyDescent="0.2">
      <c r="A76" s="262"/>
      <c r="B76" s="16"/>
      <c r="C76" s="18"/>
      <c r="D76" s="195"/>
      <c r="E76" s="111">
        <v>10.479041916167663</v>
      </c>
      <c r="F76" s="112">
        <v>7.4850299401197598</v>
      </c>
      <c r="G76" s="112">
        <v>0.89820359281437123</v>
      </c>
      <c r="H76" s="112">
        <v>79.341317365269461</v>
      </c>
      <c r="I76" s="113">
        <v>1.7964071856287425</v>
      </c>
      <c r="J76" s="132"/>
      <c r="K76" s="126">
        <f t="shared" ref="K76" si="69">K75/$D75*100</f>
        <v>18.862275449101794</v>
      </c>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8">
    <mergeCell ref="A4:C4"/>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00B050"/>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N1" s="4"/>
      <c r="S1" s="49" t="s">
        <v>667</v>
      </c>
    </row>
    <row r="2" spans="1:19" ht="36" customHeight="1" thickBot="1" x14ac:dyDescent="0.2">
      <c r="A2" s="5" t="s">
        <v>769</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9">
        <v>3</v>
      </c>
      <c r="H3" s="29">
        <v>4</v>
      </c>
      <c r="I3" s="29">
        <v>5</v>
      </c>
      <c r="J3" s="29">
        <v>6</v>
      </c>
      <c r="K3" s="29">
        <v>7</v>
      </c>
      <c r="L3" s="29">
        <v>8</v>
      </c>
      <c r="M3" s="29">
        <v>9</v>
      </c>
      <c r="N3" s="25"/>
      <c r="O3" s="48"/>
      <c r="P3" s="48"/>
      <c r="Q3" s="48"/>
      <c r="R3" s="48"/>
    </row>
    <row r="4" spans="1:19" ht="171.9" customHeight="1" thickBot="1" x14ac:dyDescent="0.2">
      <c r="A4" s="266" t="s">
        <v>746</v>
      </c>
      <c r="B4" s="267"/>
      <c r="C4" s="268"/>
      <c r="D4" s="52" t="s">
        <v>346</v>
      </c>
      <c r="E4" s="50" t="s">
        <v>436</v>
      </c>
      <c r="F4" s="51" t="s">
        <v>437</v>
      </c>
      <c r="G4" s="51" t="s">
        <v>438</v>
      </c>
      <c r="H4" s="51" t="s">
        <v>439</v>
      </c>
      <c r="I4" s="51" t="s">
        <v>440</v>
      </c>
      <c r="J4" s="51" t="s">
        <v>441</v>
      </c>
      <c r="K4" s="51" t="s">
        <v>442</v>
      </c>
      <c r="L4" s="51" t="s">
        <v>443</v>
      </c>
      <c r="M4" s="51" t="s">
        <v>9</v>
      </c>
      <c r="N4" s="53" t="s">
        <v>347</v>
      </c>
      <c r="O4" s="19"/>
      <c r="P4" s="19"/>
      <c r="Q4" s="19"/>
      <c r="R4" s="19"/>
      <c r="S4" s="32"/>
    </row>
    <row r="5" spans="1:19" s="57" customFormat="1" ht="13.5" customHeight="1" x14ac:dyDescent="0.15">
      <c r="A5" s="58" t="s">
        <v>30</v>
      </c>
      <c r="B5" s="59"/>
      <c r="C5" s="59"/>
      <c r="D5" s="191">
        <v>753</v>
      </c>
      <c r="E5" s="96">
        <v>331</v>
      </c>
      <c r="F5" s="97">
        <v>186</v>
      </c>
      <c r="G5" s="97">
        <v>81</v>
      </c>
      <c r="H5" s="97">
        <v>89</v>
      </c>
      <c r="I5" s="97">
        <v>237</v>
      </c>
      <c r="J5" s="97">
        <v>129</v>
      </c>
      <c r="K5" s="97">
        <v>103</v>
      </c>
      <c r="L5" s="97">
        <v>153</v>
      </c>
      <c r="M5" s="97">
        <v>156</v>
      </c>
      <c r="N5" s="98">
        <v>13</v>
      </c>
      <c r="O5" s="73"/>
      <c r="P5" s="73"/>
      <c r="Q5" s="73"/>
      <c r="R5" s="73"/>
    </row>
    <row r="6" spans="1:19" ht="13.5" customHeight="1" thickBot="1" x14ac:dyDescent="0.2">
      <c r="A6" s="7"/>
      <c r="B6" s="8"/>
      <c r="C6" s="8"/>
      <c r="D6" s="192"/>
      <c r="E6" s="99">
        <v>43.957503320053121</v>
      </c>
      <c r="F6" s="100">
        <v>24.701195219123505</v>
      </c>
      <c r="G6" s="100">
        <v>10.756972111553784</v>
      </c>
      <c r="H6" s="100">
        <v>11.819389110225764</v>
      </c>
      <c r="I6" s="100">
        <v>31.474103585657371</v>
      </c>
      <c r="J6" s="100">
        <v>17.131474103585656</v>
      </c>
      <c r="K6" s="100">
        <v>13.678618857901725</v>
      </c>
      <c r="L6" s="100">
        <v>20.318725099601593</v>
      </c>
      <c r="M6" s="100">
        <v>20.717131474103585</v>
      </c>
      <c r="N6" s="101">
        <v>1.7264276228419653</v>
      </c>
      <c r="O6" s="74"/>
      <c r="P6" s="74"/>
      <c r="Q6" s="74"/>
      <c r="R6" s="74"/>
    </row>
    <row r="7" spans="1:19" s="57" customFormat="1" ht="13.5" customHeight="1" x14ac:dyDescent="0.15">
      <c r="A7" s="265" t="s">
        <v>31</v>
      </c>
      <c r="B7" s="55" t="s">
        <v>33</v>
      </c>
      <c r="C7" s="60"/>
      <c r="D7" s="193">
        <v>383</v>
      </c>
      <c r="E7" s="102">
        <v>163</v>
      </c>
      <c r="F7" s="103">
        <v>99</v>
      </c>
      <c r="G7" s="103">
        <v>46</v>
      </c>
      <c r="H7" s="103">
        <v>50</v>
      </c>
      <c r="I7" s="103">
        <v>123</v>
      </c>
      <c r="J7" s="103">
        <v>73</v>
      </c>
      <c r="K7" s="103">
        <v>59</v>
      </c>
      <c r="L7" s="103">
        <v>90</v>
      </c>
      <c r="M7" s="103">
        <v>71</v>
      </c>
      <c r="N7" s="104">
        <v>8</v>
      </c>
    </row>
    <row r="8" spans="1:19" ht="13.5" customHeight="1" x14ac:dyDescent="0.15">
      <c r="A8" s="263"/>
      <c r="B8" s="148"/>
      <c r="C8" s="17"/>
      <c r="D8" s="194"/>
      <c r="E8" s="105">
        <v>42.558746736292427</v>
      </c>
      <c r="F8" s="106">
        <v>25.848563968668408</v>
      </c>
      <c r="G8" s="106">
        <v>12.010443864229766</v>
      </c>
      <c r="H8" s="106">
        <v>13.054830287206268</v>
      </c>
      <c r="I8" s="106">
        <v>32.114882506527415</v>
      </c>
      <c r="J8" s="106">
        <v>19.06005221932115</v>
      </c>
      <c r="K8" s="106">
        <v>15.404699738903393</v>
      </c>
      <c r="L8" s="106">
        <v>23.49869451697128</v>
      </c>
      <c r="M8" s="106">
        <v>18.5378590078329</v>
      </c>
      <c r="N8" s="107">
        <v>2.0887728459530028</v>
      </c>
      <c r="O8" s="75"/>
      <c r="P8" s="75"/>
      <c r="Q8" s="75"/>
      <c r="R8" s="75"/>
    </row>
    <row r="9" spans="1:19" s="57" customFormat="1" ht="13.5" customHeight="1" x14ac:dyDescent="0.15">
      <c r="A9" s="263"/>
      <c r="B9" s="56" t="s">
        <v>35</v>
      </c>
      <c r="D9" s="190">
        <v>70</v>
      </c>
      <c r="E9" s="108">
        <v>34</v>
      </c>
      <c r="F9" s="109">
        <v>20</v>
      </c>
      <c r="G9" s="109">
        <v>5</v>
      </c>
      <c r="H9" s="109">
        <v>3</v>
      </c>
      <c r="I9" s="109">
        <v>25</v>
      </c>
      <c r="J9" s="109">
        <v>12</v>
      </c>
      <c r="K9" s="109">
        <v>12</v>
      </c>
      <c r="L9" s="109">
        <v>16</v>
      </c>
      <c r="M9" s="109">
        <v>14</v>
      </c>
      <c r="N9" s="110">
        <v>2</v>
      </c>
    </row>
    <row r="10" spans="1:19" ht="13.5" customHeight="1" x14ac:dyDescent="0.15">
      <c r="A10" s="263"/>
      <c r="B10" s="148"/>
      <c r="C10" s="17"/>
      <c r="D10" s="194"/>
      <c r="E10" s="105">
        <v>48.571428571428569</v>
      </c>
      <c r="F10" s="106">
        <v>28.571428571428569</v>
      </c>
      <c r="G10" s="106">
        <v>7.1428571428571423</v>
      </c>
      <c r="H10" s="106">
        <v>4.2857142857142856</v>
      </c>
      <c r="I10" s="106">
        <v>35.714285714285715</v>
      </c>
      <c r="J10" s="106">
        <v>17.142857142857142</v>
      </c>
      <c r="K10" s="106">
        <v>17.142857142857142</v>
      </c>
      <c r="L10" s="106">
        <v>22.857142857142858</v>
      </c>
      <c r="M10" s="106">
        <v>20</v>
      </c>
      <c r="N10" s="107">
        <v>2.8571428571428572</v>
      </c>
      <c r="O10" s="75"/>
      <c r="P10" s="75"/>
      <c r="Q10" s="75"/>
      <c r="R10" s="75"/>
    </row>
    <row r="11" spans="1:19" s="57" customFormat="1" ht="13.5" customHeight="1" x14ac:dyDescent="0.15">
      <c r="A11" s="263"/>
      <c r="B11" s="56" t="s">
        <v>37</v>
      </c>
      <c r="D11" s="190">
        <v>238</v>
      </c>
      <c r="E11" s="108">
        <v>109</v>
      </c>
      <c r="F11" s="109">
        <v>56</v>
      </c>
      <c r="G11" s="109">
        <v>22</v>
      </c>
      <c r="H11" s="109">
        <v>28</v>
      </c>
      <c r="I11" s="109">
        <v>67</v>
      </c>
      <c r="J11" s="109">
        <v>39</v>
      </c>
      <c r="K11" s="109">
        <v>24</v>
      </c>
      <c r="L11" s="109">
        <v>36</v>
      </c>
      <c r="M11" s="109">
        <v>54</v>
      </c>
      <c r="N11" s="110">
        <v>2</v>
      </c>
    </row>
    <row r="12" spans="1:19" ht="13.5" customHeight="1" x14ac:dyDescent="0.15">
      <c r="A12" s="263"/>
      <c r="B12" s="148"/>
      <c r="C12" s="17"/>
      <c r="D12" s="194"/>
      <c r="E12" s="105">
        <v>45.798319327731093</v>
      </c>
      <c r="F12" s="106">
        <v>23.52941176470588</v>
      </c>
      <c r="G12" s="106">
        <v>9.2436974789915975</v>
      </c>
      <c r="H12" s="106">
        <v>11.76470588235294</v>
      </c>
      <c r="I12" s="106">
        <v>28.15126050420168</v>
      </c>
      <c r="J12" s="106">
        <v>16.386554621848738</v>
      </c>
      <c r="K12" s="106">
        <v>10.084033613445378</v>
      </c>
      <c r="L12" s="106">
        <v>15.126050420168067</v>
      </c>
      <c r="M12" s="106">
        <v>22.689075630252102</v>
      </c>
      <c r="N12" s="107">
        <v>0.84033613445378152</v>
      </c>
      <c r="O12" s="75"/>
      <c r="P12" s="75"/>
      <c r="Q12" s="75"/>
      <c r="R12" s="75"/>
    </row>
    <row r="13" spans="1:19" s="57" customFormat="1" ht="13.5" customHeight="1" x14ac:dyDescent="0.15">
      <c r="A13" s="263"/>
      <c r="B13" s="56" t="s">
        <v>39</v>
      </c>
      <c r="D13" s="190">
        <v>33</v>
      </c>
      <c r="E13" s="108">
        <v>16</v>
      </c>
      <c r="F13" s="109">
        <v>8</v>
      </c>
      <c r="G13" s="109">
        <v>5</v>
      </c>
      <c r="H13" s="109">
        <v>5</v>
      </c>
      <c r="I13" s="109">
        <v>13</v>
      </c>
      <c r="J13" s="109">
        <v>4</v>
      </c>
      <c r="K13" s="109">
        <v>6</v>
      </c>
      <c r="L13" s="109">
        <v>8</v>
      </c>
      <c r="M13" s="109">
        <v>9</v>
      </c>
      <c r="N13" s="110">
        <v>0</v>
      </c>
    </row>
    <row r="14" spans="1:19" ht="13.5" customHeight="1" x14ac:dyDescent="0.15">
      <c r="A14" s="263"/>
      <c r="B14" s="148"/>
      <c r="C14" s="17"/>
      <c r="D14" s="194"/>
      <c r="E14" s="105">
        <v>48.484848484848484</v>
      </c>
      <c r="F14" s="106">
        <v>24.242424242424242</v>
      </c>
      <c r="G14" s="106">
        <v>15.151515151515152</v>
      </c>
      <c r="H14" s="106">
        <v>15.151515151515152</v>
      </c>
      <c r="I14" s="106">
        <v>39.393939393939391</v>
      </c>
      <c r="J14" s="106">
        <v>12.121212121212121</v>
      </c>
      <c r="K14" s="106">
        <v>18.181818181818183</v>
      </c>
      <c r="L14" s="106">
        <v>24.242424242424242</v>
      </c>
      <c r="M14" s="106">
        <v>27.27272727272727</v>
      </c>
      <c r="N14" s="107">
        <v>0</v>
      </c>
      <c r="O14" s="75"/>
      <c r="P14" s="75"/>
      <c r="Q14" s="75"/>
      <c r="R14" s="75"/>
    </row>
    <row r="15" spans="1:19" s="57" customFormat="1" ht="13.5" customHeight="1" x14ac:dyDescent="0.15">
      <c r="A15" s="263"/>
      <c r="B15" s="56" t="s">
        <v>41</v>
      </c>
      <c r="D15" s="190">
        <v>17</v>
      </c>
      <c r="E15" s="108">
        <v>4</v>
      </c>
      <c r="F15" s="109">
        <v>1</v>
      </c>
      <c r="G15" s="109">
        <v>2</v>
      </c>
      <c r="H15" s="109">
        <v>2</v>
      </c>
      <c r="I15" s="109">
        <v>4</v>
      </c>
      <c r="J15" s="109">
        <v>0</v>
      </c>
      <c r="K15" s="109">
        <v>2</v>
      </c>
      <c r="L15" s="109">
        <v>0</v>
      </c>
      <c r="M15" s="109">
        <v>7</v>
      </c>
      <c r="N15" s="110">
        <v>1</v>
      </c>
    </row>
    <row r="16" spans="1:19" ht="13.5" customHeight="1" x14ac:dyDescent="0.15">
      <c r="A16" s="263"/>
      <c r="B16" s="148"/>
      <c r="C16" s="17"/>
      <c r="D16" s="194"/>
      <c r="E16" s="105">
        <v>23.52941176470588</v>
      </c>
      <c r="F16" s="106">
        <v>5.8823529411764701</v>
      </c>
      <c r="G16" s="106">
        <v>11.76470588235294</v>
      </c>
      <c r="H16" s="106">
        <v>11.76470588235294</v>
      </c>
      <c r="I16" s="106">
        <v>23.52941176470588</v>
      </c>
      <c r="J16" s="106">
        <v>0</v>
      </c>
      <c r="K16" s="106">
        <v>11.76470588235294</v>
      </c>
      <c r="L16" s="106">
        <v>0</v>
      </c>
      <c r="M16" s="106">
        <v>41.17647058823529</v>
      </c>
      <c r="N16" s="107">
        <v>5.8823529411764701</v>
      </c>
      <c r="O16" s="75"/>
      <c r="P16" s="75"/>
      <c r="Q16" s="75"/>
      <c r="R16" s="75"/>
    </row>
    <row r="17" spans="1:18" s="57" customFormat="1" ht="13.5" customHeight="1" x14ac:dyDescent="0.15">
      <c r="A17" s="263"/>
      <c r="B17" s="56" t="s">
        <v>43</v>
      </c>
      <c r="D17" s="190">
        <v>12</v>
      </c>
      <c r="E17" s="108">
        <v>5</v>
      </c>
      <c r="F17" s="109">
        <v>2</v>
      </c>
      <c r="G17" s="109">
        <v>1</v>
      </c>
      <c r="H17" s="109">
        <v>1</v>
      </c>
      <c r="I17" s="109">
        <v>5</v>
      </c>
      <c r="J17" s="109">
        <v>1</v>
      </c>
      <c r="K17" s="109">
        <v>0</v>
      </c>
      <c r="L17" s="109">
        <v>3</v>
      </c>
      <c r="M17" s="109">
        <v>1</v>
      </c>
      <c r="N17" s="110">
        <v>0</v>
      </c>
    </row>
    <row r="18" spans="1:18" ht="13.5" customHeight="1" thickBot="1" x14ac:dyDescent="0.2">
      <c r="A18" s="264"/>
      <c r="B18" s="150"/>
      <c r="C18" s="18"/>
      <c r="D18" s="195"/>
      <c r="E18" s="111">
        <v>41.666666666666671</v>
      </c>
      <c r="F18" s="112">
        <v>16.666666666666664</v>
      </c>
      <c r="G18" s="112">
        <v>8.3333333333333321</v>
      </c>
      <c r="H18" s="112">
        <v>8.3333333333333321</v>
      </c>
      <c r="I18" s="112">
        <v>41.666666666666671</v>
      </c>
      <c r="J18" s="112">
        <v>8.3333333333333321</v>
      </c>
      <c r="K18" s="112">
        <v>0</v>
      </c>
      <c r="L18" s="112">
        <v>25</v>
      </c>
      <c r="M18" s="112">
        <v>8.3333333333333321</v>
      </c>
      <c r="N18" s="113">
        <v>0</v>
      </c>
      <c r="O18" s="75"/>
      <c r="P18" s="75"/>
      <c r="Q18" s="75"/>
      <c r="R18" s="75"/>
    </row>
    <row r="19" spans="1:18" s="57" customFormat="1" ht="13.5" customHeight="1" x14ac:dyDescent="0.15">
      <c r="A19" s="265" t="s">
        <v>0</v>
      </c>
      <c r="B19" s="55" t="s">
        <v>1</v>
      </c>
      <c r="C19" s="217"/>
      <c r="D19" s="193">
        <v>290</v>
      </c>
      <c r="E19" s="102">
        <v>135</v>
      </c>
      <c r="F19" s="103">
        <v>64</v>
      </c>
      <c r="G19" s="103">
        <v>41</v>
      </c>
      <c r="H19" s="103">
        <v>35</v>
      </c>
      <c r="I19" s="103">
        <v>71</v>
      </c>
      <c r="J19" s="103">
        <v>46</v>
      </c>
      <c r="K19" s="103">
        <v>38</v>
      </c>
      <c r="L19" s="103">
        <v>63</v>
      </c>
      <c r="M19" s="103">
        <v>62</v>
      </c>
      <c r="N19" s="104">
        <v>6</v>
      </c>
    </row>
    <row r="20" spans="1:18" ht="13.5" customHeight="1" x14ac:dyDescent="0.15">
      <c r="A20" s="263"/>
      <c r="B20" s="56"/>
      <c r="C20" s="218"/>
      <c r="D20" s="190"/>
      <c r="E20" s="219">
        <v>46.551724137931032</v>
      </c>
      <c r="F20" s="220">
        <v>22.068965517241381</v>
      </c>
      <c r="G20" s="220">
        <v>14.13793103448276</v>
      </c>
      <c r="H20" s="220">
        <v>12.068965517241379</v>
      </c>
      <c r="I20" s="220">
        <v>24.482758620689655</v>
      </c>
      <c r="J20" s="220">
        <v>15.862068965517242</v>
      </c>
      <c r="K20" s="106">
        <v>13.103448275862069</v>
      </c>
      <c r="L20" s="106">
        <v>21.72413793103448</v>
      </c>
      <c r="M20" s="106">
        <v>21.379310344827587</v>
      </c>
      <c r="N20" s="107">
        <v>2.0689655172413794</v>
      </c>
      <c r="O20" s="75"/>
      <c r="P20" s="75"/>
      <c r="Q20" s="75"/>
      <c r="R20" s="75"/>
    </row>
    <row r="21" spans="1:18" s="57" customFormat="1" ht="13.5" customHeight="1" x14ac:dyDescent="0.15">
      <c r="A21" s="263"/>
      <c r="B21" s="149" t="s">
        <v>2</v>
      </c>
      <c r="C21" s="229"/>
      <c r="D21" s="206">
        <v>454</v>
      </c>
      <c r="E21" s="230">
        <v>193</v>
      </c>
      <c r="F21" s="231">
        <v>119</v>
      </c>
      <c r="G21" s="231">
        <v>39</v>
      </c>
      <c r="H21" s="231">
        <v>54</v>
      </c>
      <c r="I21" s="231">
        <v>164</v>
      </c>
      <c r="J21" s="231">
        <v>81</v>
      </c>
      <c r="K21" s="109">
        <v>64</v>
      </c>
      <c r="L21" s="109">
        <v>89</v>
      </c>
      <c r="M21" s="109">
        <v>92</v>
      </c>
      <c r="N21" s="110">
        <v>7</v>
      </c>
    </row>
    <row r="22" spans="1:18" ht="13.5" customHeight="1" x14ac:dyDescent="0.15">
      <c r="A22" s="263"/>
      <c r="B22" s="148"/>
      <c r="C22" s="17"/>
      <c r="D22" s="194"/>
      <c r="E22" s="105">
        <v>42.51101321585903</v>
      </c>
      <c r="F22" s="106">
        <v>26.21145374449339</v>
      </c>
      <c r="G22" s="106">
        <v>8.5903083700440526</v>
      </c>
      <c r="H22" s="106">
        <v>11.894273127753303</v>
      </c>
      <c r="I22" s="106">
        <v>36.12334801762114</v>
      </c>
      <c r="J22" s="106">
        <v>17.841409691629956</v>
      </c>
      <c r="K22" s="106">
        <v>14.096916299559473</v>
      </c>
      <c r="L22" s="106">
        <v>19.603524229074889</v>
      </c>
      <c r="M22" s="106">
        <v>20.264317180616739</v>
      </c>
      <c r="N22" s="107">
        <v>1.5418502202643172</v>
      </c>
      <c r="O22" s="75"/>
      <c r="P22" s="75"/>
      <c r="Q22" s="75"/>
      <c r="R22" s="75"/>
    </row>
    <row r="23" spans="1:18" s="57" customFormat="1" ht="13.5" customHeight="1" x14ac:dyDescent="0.15">
      <c r="A23" s="263"/>
      <c r="B23" s="56" t="s">
        <v>46</v>
      </c>
      <c r="D23" s="190">
        <v>9</v>
      </c>
      <c r="E23" s="108">
        <v>3</v>
      </c>
      <c r="F23" s="109">
        <v>3</v>
      </c>
      <c r="G23" s="109">
        <v>1</v>
      </c>
      <c r="H23" s="109">
        <v>0</v>
      </c>
      <c r="I23" s="109">
        <v>2</v>
      </c>
      <c r="J23" s="109">
        <v>2</v>
      </c>
      <c r="K23" s="109">
        <v>1</v>
      </c>
      <c r="L23" s="109">
        <v>1</v>
      </c>
      <c r="M23" s="109">
        <v>2</v>
      </c>
      <c r="N23" s="110">
        <v>0</v>
      </c>
    </row>
    <row r="24" spans="1:18" ht="13.5" customHeight="1" thickBot="1" x14ac:dyDescent="0.2">
      <c r="A24" s="264"/>
      <c r="B24" s="150"/>
      <c r="C24" s="18"/>
      <c r="D24" s="195"/>
      <c r="E24" s="111">
        <v>33.333333333333329</v>
      </c>
      <c r="F24" s="112">
        <v>33.333333333333329</v>
      </c>
      <c r="G24" s="112">
        <v>11.111111111111111</v>
      </c>
      <c r="H24" s="112">
        <v>0</v>
      </c>
      <c r="I24" s="112">
        <v>22.222222222222221</v>
      </c>
      <c r="J24" s="112">
        <v>22.222222222222221</v>
      </c>
      <c r="K24" s="112">
        <v>11.111111111111111</v>
      </c>
      <c r="L24" s="112">
        <v>11.111111111111111</v>
      </c>
      <c r="M24" s="112">
        <v>22.222222222222221</v>
      </c>
      <c r="N24" s="113">
        <v>0</v>
      </c>
      <c r="O24" s="75"/>
      <c r="P24" s="75"/>
      <c r="Q24" s="75"/>
      <c r="R24" s="75"/>
    </row>
    <row r="25" spans="1:18" s="57" customFormat="1" ht="13.5" customHeight="1" x14ac:dyDescent="0.15">
      <c r="A25" s="265" t="s">
        <v>44</v>
      </c>
      <c r="B25" s="55" t="s">
        <v>3</v>
      </c>
      <c r="C25" s="60"/>
      <c r="D25" s="196">
        <v>47</v>
      </c>
      <c r="E25" s="102">
        <v>25</v>
      </c>
      <c r="F25" s="103">
        <v>15</v>
      </c>
      <c r="G25" s="103">
        <v>3</v>
      </c>
      <c r="H25" s="103">
        <v>3</v>
      </c>
      <c r="I25" s="103">
        <v>17</v>
      </c>
      <c r="J25" s="103">
        <v>6</v>
      </c>
      <c r="K25" s="103">
        <v>5</v>
      </c>
      <c r="L25" s="103">
        <v>11</v>
      </c>
      <c r="M25" s="103">
        <v>9</v>
      </c>
      <c r="N25" s="104">
        <v>2</v>
      </c>
    </row>
    <row r="26" spans="1:18" ht="13.5" customHeight="1" x14ac:dyDescent="0.15">
      <c r="A26" s="263"/>
      <c r="B26" s="56"/>
      <c r="D26" s="191"/>
      <c r="E26" s="219">
        <v>53.191489361702125</v>
      </c>
      <c r="F26" s="220">
        <v>31.914893617021278</v>
      </c>
      <c r="G26" s="220">
        <v>6.3829787234042552</v>
      </c>
      <c r="H26" s="220">
        <v>6.3829787234042552</v>
      </c>
      <c r="I26" s="220">
        <v>36.170212765957451</v>
      </c>
      <c r="J26" s="220">
        <v>12.76595744680851</v>
      </c>
      <c r="K26" s="106">
        <v>10.638297872340425</v>
      </c>
      <c r="L26" s="106">
        <v>23.404255319148938</v>
      </c>
      <c r="M26" s="106">
        <v>19.148936170212767</v>
      </c>
      <c r="N26" s="107">
        <v>4.2553191489361701</v>
      </c>
      <c r="O26" s="75"/>
      <c r="P26" s="75"/>
      <c r="Q26" s="75"/>
      <c r="R26" s="75"/>
    </row>
    <row r="27" spans="1:18" s="57" customFormat="1" ht="13.5" customHeight="1" x14ac:dyDescent="0.15">
      <c r="A27" s="263"/>
      <c r="B27" s="149" t="s">
        <v>4</v>
      </c>
      <c r="C27" s="229"/>
      <c r="D27" s="207">
        <v>74</v>
      </c>
      <c r="E27" s="230">
        <v>40</v>
      </c>
      <c r="F27" s="231">
        <v>22</v>
      </c>
      <c r="G27" s="231">
        <v>7</v>
      </c>
      <c r="H27" s="231">
        <v>11</v>
      </c>
      <c r="I27" s="231">
        <v>27</v>
      </c>
      <c r="J27" s="231">
        <v>16</v>
      </c>
      <c r="K27" s="109">
        <v>11</v>
      </c>
      <c r="L27" s="109">
        <v>11</v>
      </c>
      <c r="M27" s="109">
        <v>10</v>
      </c>
      <c r="N27" s="110">
        <v>0</v>
      </c>
    </row>
    <row r="28" spans="1:18" ht="13.5" customHeight="1" x14ac:dyDescent="0.15">
      <c r="A28" s="263"/>
      <c r="B28" s="56"/>
      <c r="D28" s="191"/>
      <c r="E28" s="219">
        <v>54.054054054054056</v>
      </c>
      <c r="F28" s="220">
        <v>29.72972972972973</v>
      </c>
      <c r="G28" s="220">
        <v>9.4594594594594597</v>
      </c>
      <c r="H28" s="220">
        <v>14.864864864864865</v>
      </c>
      <c r="I28" s="220">
        <v>36.486486486486484</v>
      </c>
      <c r="J28" s="220">
        <v>21.621621621621621</v>
      </c>
      <c r="K28" s="106">
        <v>14.864864864864865</v>
      </c>
      <c r="L28" s="106">
        <v>14.864864864864865</v>
      </c>
      <c r="M28" s="106">
        <v>13.513513513513514</v>
      </c>
      <c r="N28" s="107">
        <v>0</v>
      </c>
      <c r="O28" s="75"/>
      <c r="P28" s="75"/>
      <c r="Q28" s="75"/>
      <c r="R28" s="75"/>
    </row>
    <row r="29" spans="1:18" s="57" customFormat="1" ht="13.5" customHeight="1" x14ac:dyDescent="0.15">
      <c r="A29" s="263"/>
      <c r="B29" s="149" t="s">
        <v>5</v>
      </c>
      <c r="C29" s="229"/>
      <c r="D29" s="207">
        <v>149</v>
      </c>
      <c r="E29" s="230">
        <v>63</v>
      </c>
      <c r="F29" s="231">
        <v>39</v>
      </c>
      <c r="G29" s="231">
        <v>16</v>
      </c>
      <c r="H29" s="231">
        <v>15</v>
      </c>
      <c r="I29" s="231">
        <v>44</v>
      </c>
      <c r="J29" s="231">
        <v>22</v>
      </c>
      <c r="K29" s="109">
        <v>12</v>
      </c>
      <c r="L29" s="109">
        <v>28</v>
      </c>
      <c r="M29" s="109">
        <v>31</v>
      </c>
      <c r="N29" s="110">
        <v>1</v>
      </c>
    </row>
    <row r="30" spans="1:18" ht="13.5" customHeight="1" x14ac:dyDescent="0.15">
      <c r="A30" s="263"/>
      <c r="B30" s="148"/>
      <c r="C30" s="17"/>
      <c r="D30" s="197"/>
      <c r="E30" s="105">
        <v>42.281879194630875</v>
      </c>
      <c r="F30" s="106">
        <v>26.174496644295303</v>
      </c>
      <c r="G30" s="106">
        <v>10.738255033557047</v>
      </c>
      <c r="H30" s="106">
        <v>10.067114093959731</v>
      </c>
      <c r="I30" s="106">
        <v>29.530201342281881</v>
      </c>
      <c r="J30" s="106">
        <v>14.76510067114094</v>
      </c>
      <c r="K30" s="106">
        <v>8.0536912751677843</v>
      </c>
      <c r="L30" s="106">
        <v>18.791946308724832</v>
      </c>
      <c r="M30" s="106">
        <v>20.80536912751678</v>
      </c>
      <c r="N30" s="107">
        <v>0.67114093959731547</v>
      </c>
      <c r="O30" s="75"/>
      <c r="P30" s="75"/>
      <c r="Q30" s="75"/>
      <c r="R30" s="75"/>
    </row>
    <row r="31" spans="1:18" s="57" customFormat="1" ht="13.5" customHeight="1" x14ac:dyDescent="0.15">
      <c r="A31" s="263"/>
      <c r="B31" s="149" t="s">
        <v>6</v>
      </c>
      <c r="C31" s="229"/>
      <c r="D31" s="207">
        <v>154</v>
      </c>
      <c r="E31" s="230">
        <v>73</v>
      </c>
      <c r="F31" s="231">
        <v>31</v>
      </c>
      <c r="G31" s="231">
        <v>13</v>
      </c>
      <c r="H31" s="231">
        <v>18</v>
      </c>
      <c r="I31" s="231">
        <v>54</v>
      </c>
      <c r="J31" s="231">
        <v>33</v>
      </c>
      <c r="K31" s="109">
        <v>25</v>
      </c>
      <c r="L31" s="109">
        <v>37</v>
      </c>
      <c r="M31" s="109">
        <v>33</v>
      </c>
      <c r="N31" s="110">
        <v>1</v>
      </c>
    </row>
    <row r="32" spans="1:18" ht="13.5" customHeight="1" x14ac:dyDescent="0.15">
      <c r="A32" s="263"/>
      <c r="B32" s="148"/>
      <c r="C32" s="17"/>
      <c r="D32" s="197"/>
      <c r="E32" s="105">
        <v>47.402597402597401</v>
      </c>
      <c r="F32" s="106">
        <v>20.129870129870131</v>
      </c>
      <c r="G32" s="106">
        <v>8.4415584415584419</v>
      </c>
      <c r="H32" s="106">
        <v>11.688311688311687</v>
      </c>
      <c r="I32" s="106">
        <v>35.064935064935064</v>
      </c>
      <c r="J32" s="106">
        <v>21.428571428571427</v>
      </c>
      <c r="K32" s="106">
        <v>16.233766233766232</v>
      </c>
      <c r="L32" s="106">
        <v>24.025974025974026</v>
      </c>
      <c r="M32" s="106">
        <v>21.428571428571427</v>
      </c>
      <c r="N32" s="107">
        <v>0.64935064935064934</v>
      </c>
      <c r="O32" s="75"/>
      <c r="P32" s="75"/>
      <c r="Q32" s="75"/>
      <c r="R32" s="75"/>
    </row>
    <row r="33" spans="1:18" s="57" customFormat="1" ht="13.5" customHeight="1" x14ac:dyDescent="0.15">
      <c r="A33" s="263"/>
      <c r="B33" s="149" t="s">
        <v>7</v>
      </c>
      <c r="C33" s="229"/>
      <c r="D33" s="207">
        <v>143</v>
      </c>
      <c r="E33" s="230">
        <v>64</v>
      </c>
      <c r="F33" s="231">
        <v>35</v>
      </c>
      <c r="G33" s="231">
        <v>13</v>
      </c>
      <c r="H33" s="231">
        <v>19</v>
      </c>
      <c r="I33" s="231">
        <v>44</v>
      </c>
      <c r="J33" s="231">
        <v>22</v>
      </c>
      <c r="K33" s="109">
        <v>22</v>
      </c>
      <c r="L33" s="109">
        <v>31</v>
      </c>
      <c r="M33" s="109">
        <v>30</v>
      </c>
      <c r="N33" s="110">
        <v>0</v>
      </c>
    </row>
    <row r="34" spans="1:18" ht="13.5" customHeight="1" x14ac:dyDescent="0.15">
      <c r="A34" s="263"/>
      <c r="B34" s="148"/>
      <c r="C34" s="17"/>
      <c r="D34" s="197"/>
      <c r="E34" s="105">
        <v>44.755244755244753</v>
      </c>
      <c r="F34" s="106">
        <v>24.475524475524477</v>
      </c>
      <c r="G34" s="106">
        <v>9.0909090909090917</v>
      </c>
      <c r="H34" s="106">
        <v>13.286713286713287</v>
      </c>
      <c r="I34" s="106">
        <v>30.76923076923077</v>
      </c>
      <c r="J34" s="106">
        <v>15.384615384615385</v>
      </c>
      <c r="K34" s="106">
        <v>15.384615384615385</v>
      </c>
      <c r="L34" s="106">
        <v>21.678321678321677</v>
      </c>
      <c r="M34" s="106">
        <v>20.97902097902098</v>
      </c>
      <c r="N34" s="107">
        <v>0</v>
      </c>
      <c r="O34" s="75"/>
      <c r="P34" s="75"/>
      <c r="Q34" s="75"/>
      <c r="R34" s="75"/>
    </row>
    <row r="35" spans="1:18" s="57" customFormat="1" ht="13.5" customHeight="1" x14ac:dyDescent="0.15">
      <c r="A35" s="263"/>
      <c r="B35" s="149" t="s">
        <v>45</v>
      </c>
      <c r="C35" s="229"/>
      <c r="D35" s="207">
        <v>177</v>
      </c>
      <c r="E35" s="230">
        <v>63</v>
      </c>
      <c r="F35" s="231">
        <v>41</v>
      </c>
      <c r="G35" s="231">
        <v>28</v>
      </c>
      <c r="H35" s="231">
        <v>23</v>
      </c>
      <c r="I35" s="231">
        <v>49</v>
      </c>
      <c r="J35" s="231">
        <v>28</v>
      </c>
      <c r="K35" s="109">
        <v>27</v>
      </c>
      <c r="L35" s="109">
        <v>34</v>
      </c>
      <c r="M35" s="109">
        <v>41</v>
      </c>
      <c r="N35" s="110">
        <v>9</v>
      </c>
    </row>
    <row r="36" spans="1:18" ht="13.5" customHeight="1" x14ac:dyDescent="0.15">
      <c r="A36" s="263"/>
      <c r="B36" s="148"/>
      <c r="C36" s="17"/>
      <c r="D36" s="197"/>
      <c r="E36" s="105">
        <v>35.593220338983052</v>
      </c>
      <c r="F36" s="106">
        <v>23.163841807909606</v>
      </c>
      <c r="G36" s="106">
        <v>15.819209039548024</v>
      </c>
      <c r="H36" s="106">
        <v>12.994350282485875</v>
      </c>
      <c r="I36" s="106">
        <v>27.683615819209038</v>
      </c>
      <c r="J36" s="106">
        <v>15.819209039548024</v>
      </c>
      <c r="K36" s="106">
        <v>15.254237288135593</v>
      </c>
      <c r="L36" s="106">
        <v>19.209039548022599</v>
      </c>
      <c r="M36" s="106">
        <v>23.163841807909606</v>
      </c>
      <c r="N36" s="107">
        <v>5.0847457627118651</v>
      </c>
      <c r="O36" s="75"/>
      <c r="P36" s="75"/>
      <c r="Q36" s="75"/>
      <c r="R36" s="75"/>
    </row>
    <row r="37" spans="1:18" s="57" customFormat="1" ht="13.5" customHeight="1" x14ac:dyDescent="0.15">
      <c r="A37" s="263"/>
      <c r="B37" s="56" t="s">
        <v>46</v>
      </c>
      <c r="D37" s="191">
        <v>9</v>
      </c>
      <c r="E37" s="108">
        <v>3</v>
      </c>
      <c r="F37" s="109">
        <v>3</v>
      </c>
      <c r="G37" s="109">
        <v>1</v>
      </c>
      <c r="H37" s="109">
        <v>0</v>
      </c>
      <c r="I37" s="109">
        <v>2</v>
      </c>
      <c r="J37" s="109">
        <v>2</v>
      </c>
      <c r="K37" s="109">
        <v>1</v>
      </c>
      <c r="L37" s="109">
        <v>1</v>
      </c>
      <c r="M37" s="109">
        <v>2</v>
      </c>
      <c r="N37" s="110">
        <v>0</v>
      </c>
    </row>
    <row r="38" spans="1:18" ht="13.5" customHeight="1" thickBot="1" x14ac:dyDescent="0.2">
      <c r="A38" s="263"/>
      <c r="B38" s="56"/>
      <c r="D38" s="192"/>
      <c r="E38" s="111">
        <v>33.333333333333329</v>
      </c>
      <c r="F38" s="112">
        <v>33.333333333333329</v>
      </c>
      <c r="G38" s="112">
        <v>11.111111111111111</v>
      </c>
      <c r="H38" s="112">
        <v>0</v>
      </c>
      <c r="I38" s="112">
        <v>22.222222222222221</v>
      </c>
      <c r="J38" s="112">
        <v>22.222222222222221</v>
      </c>
      <c r="K38" s="112">
        <v>11.111111111111111</v>
      </c>
      <c r="L38" s="112">
        <v>11.111111111111111</v>
      </c>
      <c r="M38" s="112">
        <v>22.222222222222221</v>
      </c>
      <c r="N38" s="113">
        <v>0</v>
      </c>
      <c r="O38" s="75"/>
      <c r="P38" s="75"/>
      <c r="Q38" s="75"/>
      <c r="R38" s="75"/>
    </row>
    <row r="39" spans="1:18" s="57" customFormat="1" ht="13.5" customHeight="1" x14ac:dyDescent="0.15">
      <c r="A39" s="265" t="s">
        <v>47</v>
      </c>
      <c r="B39" s="55" t="s">
        <v>49</v>
      </c>
      <c r="C39" s="217"/>
      <c r="D39" s="190">
        <v>115</v>
      </c>
      <c r="E39" s="108">
        <v>58</v>
      </c>
      <c r="F39" s="109">
        <v>31</v>
      </c>
      <c r="G39" s="109">
        <v>10</v>
      </c>
      <c r="H39" s="109">
        <v>14</v>
      </c>
      <c r="I39" s="109">
        <v>43</v>
      </c>
      <c r="J39" s="109">
        <v>30</v>
      </c>
      <c r="K39" s="109">
        <v>20</v>
      </c>
      <c r="L39" s="109">
        <v>25</v>
      </c>
      <c r="M39" s="109">
        <v>23</v>
      </c>
      <c r="N39" s="110">
        <v>3</v>
      </c>
    </row>
    <row r="40" spans="1:18" ht="13.5" customHeight="1" x14ac:dyDescent="0.15">
      <c r="A40" s="263"/>
      <c r="B40" s="56"/>
      <c r="C40" s="218"/>
      <c r="D40" s="190"/>
      <c r="E40" s="219">
        <v>50.434782608695649</v>
      </c>
      <c r="F40" s="220">
        <v>26.956521739130434</v>
      </c>
      <c r="G40" s="220">
        <v>8.695652173913043</v>
      </c>
      <c r="H40" s="220">
        <v>12.173913043478262</v>
      </c>
      <c r="I40" s="220">
        <v>37.391304347826086</v>
      </c>
      <c r="J40" s="220">
        <v>26.086956521739129</v>
      </c>
      <c r="K40" s="106">
        <v>17.391304347826086</v>
      </c>
      <c r="L40" s="106">
        <v>21.739130434782609</v>
      </c>
      <c r="M40" s="106">
        <v>20</v>
      </c>
      <c r="N40" s="107">
        <v>2.6086956521739131</v>
      </c>
      <c r="O40" s="75"/>
      <c r="P40" s="75"/>
      <c r="Q40" s="75"/>
      <c r="R40" s="75"/>
    </row>
    <row r="41" spans="1:18" s="57" customFormat="1" ht="13.5" customHeight="1" x14ac:dyDescent="0.15">
      <c r="A41" s="263"/>
      <c r="B41" s="149" t="s">
        <v>51</v>
      </c>
      <c r="C41" s="246"/>
      <c r="D41" s="206">
        <v>557</v>
      </c>
      <c r="E41" s="230">
        <v>242</v>
      </c>
      <c r="F41" s="231">
        <v>138</v>
      </c>
      <c r="G41" s="231">
        <v>65</v>
      </c>
      <c r="H41" s="231">
        <v>65</v>
      </c>
      <c r="I41" s="231">
        <v>167</v>
      </c>
      <c r="J41" s="231">
        <v>89</v>
      </c>
      <c r="K41" s="109">
        <v>73</v>
      </c>
      <c r="L41" s="109">
        <v>114</v>
      </c>
      <c r="M41" s="109">
        <v>116</v>
      </c>
      <c r="N41" s="110">
        <v>7</v>
      </c>
    </row>
    <row r="42" spans="1:18" ht="13.5" customHeight="1" x14ac:dyDescent="0.15">
      <c r="A42" s="263"/>
      <c r="B42" s="148"/>
      <c r="C42" s="243"/>
      <c r="D42" s="194"/>
      <c r="E42" s="105">
        <v>43.447037701974864</v>
      </c>
      <c r="F42" s="106">
        <v>24.775583482944345</v>
      </c>
      <c r="G42" s="106">
        <v>11.669658886894076</v>
      </c>
      <c r="H42" s="106">
        <v>11.669658886894076</v>
      </c>
      <c r="I42" s="106">
        <v>29.982046678635548</v>
      </c>
      <c r="J42" s="106">
        <v>15.978456014362658</v>
      </c>
      <c r="K42" s="106">
        <v>13.10592459605027</v>
      </c>
      <c r="L42" s="106">
        <v>20.466786355475762</v>
      </c>
      <c r="M42" s="106">
        <v>20.825852782764812</v>
      </c>
      <c r="N42" s="107">
        <v>1.2567324955116697</v>
      </c>
      <c r="O42" s="75"/>
      <c r="P42" s="75"/>
      <c r="Q42" s="75"/>
      <c r="R42" s="75"/>
    </row>
    <row r="43" spans="1:18" s="57" customFormat="1" ht="13.5" customHeight="1" x14ac:dyDescent="0.15">
      <c r="A43" s="263"/>
      <c r="B43" s="149" t="s">
        <v>52</v>
      </c>
      <c r="C43" s="246"/>
      <c r="D43" s="206">
        <v>70</v>
      </c>
      <c r="E43" s="230">
        <v>28</v>
      </c>
      <c r="F43" s="231">
        <v>14</v>
      </c>
      <c r="G43" s="231">
        <v>5</v>
      </c>
      <c r="H43" s="231">
        <v>9</v>
      </c>
      <c r="I43" s="231">
        <v>24</v>
      </c>
      <c r="J43" s="231">
        <v>8</v>
      </c>
      <c r="K43" s="109">
        <v>8</v>
      </c>
      <c r="L43" s="109">
        <v>13</v>
      </c>
      <c r="M43" s="109">
        <v>15</v>
      </c>
      <c r="N43" s="110">
        <v>2</v>
      </c>
    </row>
    <row r="44" spans="1:18" ht="13.5" customHeight="1" x14ac:dyDescent="0.15">
      <c r="A44" s="263"/>
      <c r="B44" s="148"/>
      <c r="C44" s="243"/>
      <c r="D44" s="194"/>
      <c r="E44" s="105">
        <v>40</v>
      </c>
      <c r="F44" s="106">
        <v>20</v>
      </c>
      <c r="G44" s="106">
        <v>7.1428571428571423</v>
      </c>
      <c r="H44" s="106">
        <v>12.857142857142856</v>
      </c>
      <c r="I44" s="106">
        <v>34.285714285714285</v>
      </c>
      <c r="J44" s="106">
        <v>11.428571428571429</v>
      </c>
      <c r="K44" s="106">
        <v>11.428571428571429</v>
      </c>
      <c r="L44" s="106">
        <v>18.571428571428573</v>
      </c>
      <c r="M44" s="106">
        <v>21.428571428571427</v>
      </c>
      <c r="N44" s="107">
        <v>2.8571428571428572</v>
      </c>
      <c r="O44" s="75"/>
      <c r="P44" s="75"/>
      <c r="Q44" s="75"/>
      <c r="R44" s="75"/>
    </row>
    <row r="45" spans="1:18" s="57" customFormat="1" ht="13.5" customHeight="1" x14ac:dyDescent="0.15">
      <c r="A45" s="263"/>
      <c r="B45" s="56" t="s">
        <v>72</v>
      </c>
      <c r="C45" s="244"/>
      <c r="D45" s="190">
        <v>11</v>
      </c>
      <c r="E45" s="108">
        <v>3</v>
      </c>
      <c r="F45" s="109">
        <v>3</v>
      </c>
      <c r="G45" s="109">
        <v>1</v>
      </c>
      <c r="H45" s="109">
        <v>1</v>
      </c>
      <c r="I45" s="109">
        <v>3</v>
      </c>
      <c r="J45" s="109">
        <v>2</v>
      </c>
      <c r="K45" s="109">
        <v>2</v>
      </c>
      <c r="L45" s="109">
        <v>1</v>
      </c>
      <c r="M45" s="109">
        <v>2</v>
      </c>
      <c r="N45" s="110">
        <v>1</v>
      </c>
    </row>
    <row r="46" spans="1:18" ht="13.5" customHeight="1" thickBot="1" x14ac:dyDescent="0.2">
      <c r="A46" s="264"/>
      <c r="B46" s="150"/>
      <c r="C46" s="245"/>
      <c r="D46" s="195"/>
      <c r="E46" s="111">
        <v>27.27272727272727</v>
      </c>
      <c r="F46" s="112">
        <v>27.27272727272727</v>
      </c>
      <c r="G46" s="112">
        <v>9.0909090909090917</v>
      </c>
      <c r="H46" s="112">
        <v>9.0909090909090917</v>
      </c>
      <c r="I46" s="112">
        <v>27.27272727272727</v>
      </c>
      <c r="J46" s="112">
        <v>18.181818181818183</v>
      </c>
      <c r="K46" s="112">
        <v>18.181818181818183</v>
      </c>
      <c r="L46" s="112">
        <v>9.0909090909090917</v>
      </c>
      <c r="M46" s="112">
        <v>18.181818181818183</v>
      </c>
      <c r="N46" s="113">
        <v>9.0909090909090917</v>
      </c>
      <c r="O46" s="75"/>
      <c r="P46" s="75"/>
      <c r="Q46" s="75"/>
      <c r="R46" s="75"/>
    </row>
    <row r="47" spans="1:18" s="57" customFormat="1" ht="13.5" customHeight="1" x14ac:dyDescent="0.15">
      <c r="A47" s="265" t="s">
        <v>224</v>
      </c>
      <c r="B47" s="55" t="s">
        <v>54</v>
      </c>
      <c r="C47" s="217"/>
      <c r="D47" s="190">
        <v>39</v>
      </c>
      <c r="E47" s="108">
        <v>22</v>
      </c>
      <c r="F47" s="109">
        <v>13</v>
      </c>
      <c r="G47" s="109">
        <v>3</v>
      </c>
      <c r="H47" s="109">
        <v>2</v>
      </c>
      <c r="I47" s="109">
        <v>14</v>
      </c>
      <c r="J47" s="109">
        <v>4</v>
      </c>
      <c r="K47" s="109">
        <v>4</v>
      </c>
      <c r="L47" s="109">
        <v>8</v>
      </c>
      <c r="M47" s="109">
        <v>9</v>
      </c>
      <c r="N47" s="110">
        <v>2</v>
      </c>
    </row>
    <row r="48" spans="1:18" ht="13.5" customHeight="1" x14ac:dyDescent="0.15">
      <c r="A48" s="263"/>
      <c r="B48" s="56"/>
      <c r="C48" s="218"/>
      <c r="D48" s="190"/>
      <c r="E48" s="219">
        <v>56.410256410256409</v>
      </c>
      <c r="F48" s="220">
        <v>33.333333333333329</v>
      </c>
      <c r="G48" s="220">
        <v>7.6923076923076925</v>
      </c>
      <c r="H48" s="220">
        <v>5.1282051282051277</v>
      </c>
      <c r="I48" s="220">
        <v>35.897435897435898</v>
      </c>
      <c r="J48" s="220">
        <v>10.256410256410255</v>
      </c>
      <c r="K48" s="106">
        <v>10.256410256410255</v>
      </c>
      <c r="L48" s="106">
        <v>20.512820512820511</v>
      </c>
      <c r="M48" s="106">
        <v>23.076923076923077</v>
      </c>
      <c r="N48" s="107">
        <v>5.1282051282051277</v>
      </c>
      <c r="O48" s="75"/>
      <c r="P48" s="75"/>
      <c r="Q48" s="75"/>
      <c r="R48" s="75"/>
    </row>
    <row r="49" spans="1:18" s="57" customFormat="1" ht="13.5" customHeight="1" x14ac:dyDescent="0.15">
      <c r="A49" s="263"/>
      <c r="B49" s="149" t="s">
        <v>393</v>
      </c>
      <c r="C49" s="246"/>
      <c r="D49" s="206">
        <v>87</v>
      </c>
      <c r="E49" s="230">
        <v>40</v>
      </c>
      <c r="F49" s="231">
        <v>19</v>
      </c>
      <c r="G49" s="231">
        <v>7</v>
      </c>
      <c r="H49" s="231">
        <v>15</v>
      </c>
      <c r="I49" s="231">
        <v>30</v>
      </c>
      <c r="J49" s="231">
        <v>30</v>
      </c>
      <c r="K49" s="109">
        <v>20</v>
      </c>
      <c r="L49" s="109">
        <v>19</v>
      </c>
      <c r="M49" s="109">
        <v>18</v>
      </c>
      <c r="N49" s="110">
        <v>1</v>
      </c>
    </row>
    <row r="50" spans="1:18" ht="13.5" customHeight="1" x14ac:dyDescent="0.15">
      <c r="A50" s="263"/>
      <c r="B50" s="148"/>
      <c r="C50" s="243"/>
      <c r="D50" s="194"/>
      <c r="E50" s="105">
        <v>45.977011494252871</v>
      </c>
      <c r="F50" s="106">
        <v>21.839080459770116</v>
      </c>
      <c r="G50" s="106">
        <v>8.0459770114942533</v>
      </c>
      <c r="H50" s="106">
        <v>17.241379310344829</v>
      </c>
      <c r="I50" s="106">
        <v>34.482758620689658</v>
      </c>
      <c r="J50" s="106">
        <v>34.482758620689658</v>
      </c>
      <c r="K50" s="106">
        <v>22.988505747126435</v>
      </c>
      <c r="L50" s="106">
        <v>21.839080459770116</v>
      </c>
      <c r="M50" s="106">
        <v>20.689655172413794</v>
      </c>
      <c r="N50" s="107">
        <v>1.1494252873563218</v>
      </c>
      <c r="O50" s="75"/>
      <c r="P50" s="75"/>
      <c r="Q50" s="75"/>
      <c r="R50" s="75"/>
    </row>
    <row r="51" spans="1:18" s="57" customFormat="1" ht="13.5" customHeight="1" x14ac:dyDescent="0.15">
      <c r="A51" s="263"/>
      <c r="B51" s="149" t="s">
        <v>56</v>
      </c>
      <c r="C51" s="246"/>
      <c r="D51" s="206">
        <v>67</v>
      </c>
      <c r="E51" s="230">
        <v>33</v>
      </c>
      <c r="F51" s="231">
        <v>19</v>
      </c>
      <c r="G51" s="231">
        <v>8</v>
      </c>
      <c r="H51" s="231">
        <v>6</v>
      </c>
      <c r="I51" s="231">
        <v>30</v>
      </c>
      <c r="J51" s="231">
        <v>12</v>
      </c>
      <c r="K51" s="109">
        <v>8</v>
      </c>
      <c r="L51" s="109">
        <v>16</v>
      </c>
      <c r="M51" s="109">
        <v>11</v>
      </c>
      <c r="N51" s="110">
        <v>0</v>
      </c>
    </row>
    <row r="52" spans="1:18" ht="13.5" customHeight="1" x14ac:dyDescent="0.15">
      <c r="A52" s="263"/>
      <c r="B52" s="148"/>
      <c r="C52" s="243"/>
      <c r="D52" s="194"/>
      <c r="E52" s="105">
        <v>49.253731343283583</v>
      </c>
      <c r="F52" s="106">
        <v>28.35820895522388</v>
      </c>
      <c r="G52" s="106">
        <v>11.940298507462686</v>
      </c>
      <c r="H52" s="106">
        <v>8.9552238805970141</v>
      </c>
      <c r="I52" s="106">
        <v>44.776119402985074</v>
      </c>
      <c r="J52" s="106">
        <v>17.910447761194028</v>
      </c>
      <c r="K52" s="106">
        <v>11.940298507462686</v>
      </c>
      <c r="L52" s="106">
        <v>23.880597014925371</v>
      </c>
      <c r="M52" s="106">
        <v>16.417910447761194</v>
      </c>
      <c r="N52" s="107">
        <v>0</v>
      </c>
      <c r="O52" s="75"/>
      <c r="P52" s="75"/>
      <c r="Q52" s="75"/>
      <c r="R52" s="75"/>
    </row>
    <row r="53" spans="1:18" s="57" customFormat="1" ht="13.5" customHeight="1" x14ac:dyDescent="0.15">
      <c r="A53" s="263"/>
      <c r="B53" s="149" t="s">
        <v>58</v>
      </c>
      <c r="C53" s="246"/>
      <c r="D53" s="206">
        <v>67</v>
      </c>
      <c r="E53" s="230">
        <v>34</v>
      </c>
      <c r="F53" s="231">
        <v>23</v>
      </c>
      <c r="G53" s="231">
        <v>8</v>
      </c>
      <c r="H53" s="231">
        <v>9</v>
      </c>
      <c r="I53" s="231">
        <v>20</v>
      </c>
      <c r="J53" s="231">
        <v>9</v>
      </c>
      <c r="K53" s="109">
        <v>6</v>
      </c>
      <c r="L53" s="109">
        <v>8</v>
      </c>
      <c r="M53" s="109">
        <v>9</v>
      </c>
      <c r="N53" s="110">
        <v>1</v>
      </c>
    </row>
    <row r="54" spans="1:18" ht="13.5" customHeight="1" x14ac:dyDescent="0.15">
      <c r="A54" s="263"/>
      <c r="B54" s="148"/>
      <c r="C54" s="243"/>
      <c r="D54" s="194"/>
      <c r="E54" s="105">
        <v>50.746268656716417</v>
      </c>
      <c r="F54" s="106">
        <v>34.328358208955223</v>
      </c>
      <c r="G54" s="106">
        <v>11.940298507462686</v>
      </c>
      <c r="H54" s="106">
        <v>13.432835820895523</v>
      </c>
      <c r="I54" s="106">
        <v>29.850746268656714</v>
      </c>
      <c r="J54" s="106">
        <v>13.432835820895523</v>
      </c>
      <c r="K54" s="106">
        <v>8.9552238805970141</v>
      </c>
      <c r="L54" s="106">
        <v>11.940298507462686</v>
      </c>
      <c r="M54" s="106">
        <v>13.432835820895523</v>
      </c>
      <c r="N54" s="107">
        <v>1.4925373134328357</v>
      </c>
      <c r="O54" s="75"/>
      <c r="P54" s="75"/>
      <c r="Q54" s="75"/>
      <c r="R54" s="75"/>
    </row>
    <row r="55" spans="1:18" s="57" customFormat="1" ht="13.5" customHeight="1" x14ac:dyDescent="0.15">
      <c r="A55" s="263"/>
      <c r="B55" s="149" t="s">
        <v>60</v>
      </c>
      <c r="C55" s="246"/>
      <c r="D55" s="206">
        <v>176</v>
      </c>
      <c r="E55" s="230">
        <v>82</v>
      </c>
      <c r="F55" s="231">
        <v>43</v>
      </c>
      <c r="G55" s="231">
        <v>16</v>
      </c>
      <c r="H55" s="231">
        <v>23</v>
      </c>
      <c r="I55" s="231">
        <v>58</v>
      </c>
      <c r="J55" s="231">
        <v>27</v>
      </c>
      <c r="K55" s="109">
        <v>20</v>
      </c>
      <c r="L55" s="109">
        <v>36</v>
      </c>
      <c r="M55" s="109">
        <v>34</v>
      </c>
      <c r="N55" s="110">
        <v>1</v>
      </c>
    </row>
    <row r="56" spans="1:18" ht="13.5" customHeight="1" x14ac:dyDescent="0.15">
      <c r="A56" s="263"/>
      <c r="B56" s="148"/>
      <c r="C56" s="243"/>
      <c r="D56" s="194"/>
      <c r="E56" s="105">
        <v>46.590909090909086</v>
      </c>
      <c r="F56" s="106">
        <v>24.431818181818183</v>
      </c>
      <c r="G56" s="106">
        <v>9.0909090909090917</v>
      </c>
      <c r="H56" s="106">
        <v>13.068181818181818</v>
      </c>
      <c r="I56" s="106">
        <v>32.954545454545453</v>
      </c>
      <c r="J56" s="106">
        <v>15.340909090909092</v>
      </c>
      <c r="K56" s="106">
        <v>11.363636363636363</v>
      </c>
      <c r="L56" s="106">
        <v>20.454545454545457</v>
      </c>
      <c r="M56" s="106">
        <v>19.318181818181817</v>
      </c>
      <c r="N56" s="107">
        <v>0.56818181818181823</v>
      </c>
      <c r="O56" s="75"/>
      <c r="P56" s="75"/>
      <c r="Q56" s="75"/>
      <c r="R56" s="75"/>
    </row>
    <row r="57" spans="1:18" s="57" customFormat="1" ht="13.5" customHeight="1" x14ac:dyDescent="0.15">
      <c r="A57" s="263"/>
      <c r="B57" s="149" t="s">
        <v>62</v>
      </c>
      <c r="C57" s="246"/>
      <c r="D57" s="206">
        <v>76</v>
      </c>
      <c r="E57" s="230">
        <v>35</v>
      </c>
      <c r="F57" s="231">
        <v>16</v>
      </c>
      <c r="G57" s="231">
        <v>7</v>
      </c>
      <c r="H57" s="231">
        <v>8</v>
      </c>
      <c r="I57" s="231">
        <v>24</v>
      </c>
      <c r="J57" s="231">
        <v>11</v>
      </c>
      <c r="K57" s="109">
        <v>9</v>
      </c>
      <c r="L57" s="109">
        <v>24</v>
      </c>
      <c r="M57" s="109">
        <v>15</v>
      </c>
      <c r="N57" s="110">
        <v>0</v>
      </c>
    </row>
    <row r="58" spans="1:18" ht="13.5" customHeight="1" x14ac:dyDescent="0.15">
      <c r="A58" s="263"/>
      <c r="B58" s="148"/>
      <c r="C58" s="243"/>
      <c r="D58" s="194"/>
      <c r="E58" s="105">
        <v>46.05263157894737</v>
      </c>
      <c r="F58" s="106">
        <v>21.052631578947366</v>
      </c>
      <c r="G58" s="106">
        <v>9.2105263157894726</v>
      </c>
      <c r="H58" s="106">
        <v>10.526315789473683</v>
      </c>
      <c r="I58" s="106">
        <v>31.578947368421051</v>
      </c>
      <c r="J58" s="106">
        <v>14.473684210526317</v>
      </c>
      <c r="K58" s="106">
        <v>11.842105263157894</v>
      </c>
      <c r="L58" s="106">
        <v>31.578947368421051</v>
      </c>
      <c r="M58" s="106">
        <v>19.736842105263158</v>
      </c>
      <c r="N58" s="107">
        <v>0</v>
      </c>
      <c r="O58" s="75"/>
      <c r="P58" s="75"/>
      <c r="Q58" s="75"/>
      <c r="R58" s="75"/>
    </row>
    <row r="59" spans="1:18" s="57" customFormat="1" ht="13.5" customHeight="1" x14ac:dyDescent="0.15">
      <c r="A59" s="263"/>
      <c r="B59" s="149" t="s">
        <v>64</v>
      </c>
      <c r="C59" s="246"/>
      <c r="D59" s="206">
        <v>28</v>
      </c>
      <c r="E59" s="230">
        <v>9</v>
      </c>
      <c r="F59" s="231">
        <v>6</v>
      </c>
      <c r="G59" s="231">
        <v>3</v>
      </c>
      <c r="H59" s="231">
        <v>3</v>
      </c>
      <c r="I59" s="231">
        <v>10</v>
      </c>
      <c r="J59" s="231">
        <v>2</v>
      </c>
      <c r="K59" s="109">
        <v>2</v>
      </c>
      <c r="L59" s="109">
        <v>4</v>
      </c>
      <c r="M59" s="109">
        <v>5</v>
      </c>
      <c r="N59" s="110">
        <v>1</v>
      </c>
    </row>
    <row r="60" spans="1:18" ht="13.5" customHeight="1" x14ac:dyDescent="0.15">
      <c r="A60" s="263"/>
      <c r="B60" s="148"/>
      <c r="C60" s="243"/>
      <c r="D60" s="194"/>
      <c r="E60" s="105">
        <v>32.142857142857146</v>
      </c>
      <c r="F60" s="106">
        <v>21.428571428571427</v>
      </c>
      <c r="G60" s="106">
        <v>10.714285714285714</v>
      </c>
      <c r="H60" s="106">
        <v>10.714285714285714</v>
      </c>
      <c r="I60" s="106">
        <v>35.714285714285715</v>
      </c>
      <c r="J60" s="106">
        <v>7.1428571428571423</v>
      </c>
      <c r="K60" s="106">
        <v>7.1428571428571423</v>
      </c>
      <c r="L60" s="106">
        <v>14.285714285714285</v>
      </c>
      <c r="M60" s="106">
        <v>17.857142857142858</v>
      </c>
      <c r="N60" s="107">
        <v>3.5714285714285712</v>
      </c>
      <c r="O60" s="75"/>
      <c r="P60" s="75"/>
      <c r="Q60" s="75"/>
      <c r="R60" s="75"/>
    </row>
    <row r="61" spans="1:18" s="57" customFormat="1" ht="13.5" customHeight="1" x14ac:dyDescent="0.15">
      <c r="A61" s="263"/>
      <c r="B61" s="149" t="s">
        <v>66</v>
      </c>
      <c r="C61" s="246"/>
      <c r="D61" s="206">
        <v>125</v>
      </c>
      <c r="E61" s="230">
        <v>50</v>
      </c>
      <c r="F61" s="231">
        <v>26</v>
      </c>
      <c r="G61" s="231">
        <v>18</v>
      </c>
      <c r="H61" s="231">
        <v>21</v>
      </c>
      <c r="I61" s="231">
        <v>38</v>
      </c>
      <c r="J61" s="231">
        <v>24</v>
      </c>
      <c r="K61" s="109">
        <v>22</v>
      </c>
      <c r="L61" s="109">
        <v>20</v>
      </c>
      <c r="M61" s="109">
        <v>31</v>
      </c>
      <c r="N61" s="110">
        <v>4</v>
      </c>
    </row>
    <row r="62" spans="1:18" ht="13.5" customHeight="1" x14ac:dyDescent="0.15">
      <c r="A62" s="263"/>
      <c r="B62" s="148"/>
      <c r="C62" s="243"/>
      <c r="D62" s="194"/>
      <c r="E62" s="105">
        <v>40</v>
      </c>
      <c r="F62" s="106">
        <v>20.8</v>
      </c>
      <c r="G62" s="106">
        <v>14.399999999999999</v>
      </c>
      <c r="H62" s="106">
        <v>16.8</v>
      </c>
      <c r="I62" s="106">
        <v>30.4</v>
      </c>
      <c r="J62" s="106">
        <v>19.2</v>
      </c>
      <c r="K62" s="106">
        <v>17.599999999999998</v>
      </c>
      <c r="L62" s="106">
        <v>16</v>
      </c>
      <c r="M62" s="106">
        <v>24.8</v>
      </c>
      <c r="N62" s="107">
        <v>3.2</v>
      </c>
      <c r="O62" s="75"/>
      <c r="P62" s="75"/>
      <c r="Q62" s="75"/>
      <c r="R62" s="75"/>
    </row>
    <row r="63" spans="1:18" s="57" customFormat="1" ht="13.5" customHeight="1" x14ac:dyDescent="0.15">
      <c r="A63" s="263"/>
      <c r="B63" s="56" t="s">
        <v>67</v>
      </c>
      <c r="C63" s="244"/>
      <c r="D63" s="190">
        <v>157</v>
      </c>
      <c r="E63" s="108">
        <v>62</v>
      </c>
      <c r="F63" s="109">
        <v>37</v>
      </c>
      <c r="G63" s="109">
        <v>18</v>
      </c>
      <c r="H63" s="109">
        <v>11</v>
      </c>
      <c r="I63" s="109">
        <v>38</v>
      </c>
      <c r="J63" s="109">
        <v>23</v>
      </c>
      <c r="K63" s="109">
        <v>23</v>
      </c>
      <c r="L63" s="109">
        <v>37</v>
      </c>
      <c r="M63" s="109">
        <v>36</v>
      </c>
      <c r="N63" s="110">
        <v>3</v>
      </c>
    </row>
    <row r="64" spans="1:18" ht="13.5" customHeight="1" thickBot="1" x14ac:dyDescent="0.2">
      <c r="A64" s="264"/>
      <c r="B64" s="150"/>
      <c r="C64" s="245"/>
      <c r="D64" s="195"/>
      <c r="E64" s="111">
        <v>39.490445859872615</v>
      </c>
      <c r="F64" s="112">
        <v>23.566878980891719</v>
      </c>
      <c r="G64" s="112">
        <v>11.464968152866243</v>
      </c>
      <c r="H64" s="112">
        <v>7.0063694267515926</v>
      </c>
      <c r="I64" s="112">
        <v>24.203821656050955</v>
      </c>
      <c r="J64" s="112">
        <v>14.64968152866242</v>
      </c>
      <c r="K64" s="112">
        <v>14.64968152866242</v>
      </c>
      <c r="L64" s="112">
        <v>23.566878980891719</v>
      </c>
      <c r="M64" s="112">
        <v>22.929936305732486</v>
      </c>
      <c r="N64" s="113">
        <v>1.910828025477707</v>
      </c>
      <c r="O64" s="75"/>
      <c r="P64" s="75"/>
      <c r="Q64" s="75"/>
      <c r="R64" s="75"/>
    </row>
    <row r="65" spans="1:18" s="57" customFormat="1" ht="13.5" customHeight="1" x14ac:dyDescent="0.15">
      <c r="A65" s="269" t="s">
        <v>73</v>
      </c>
      <c r="B65" s="55" t="s">
        <v>68</v>
      </c>
      <c r="C65" s="217"/>
      <c r="D65" s="190">
        <v>383</v>
      </c>
      <c r="E65" s="108">
        <v>152</v>
      </c>
      <c r="F65" s="109">
        <v>86</v>
      </c>
      <c r="G65" s="109">
        <v>33</v>
      </c>
      <c r="H65" s="109">
        <v>48</v>
      </c>
      <c r="I65" s="109">
        <v>118</v>
      </c>
      <c r="J65" s="109">
        <v>57</v>
      </c>
      <c r="K65" s="109">
        <v>44</v>
      </c>
      <c r="L65" s="109">
        <v>68</v>
      </c>
      <c r="M65" s="109">
        <v>83</v>
      </c>
      <c r="N65" s="110">
        <v>7</v>
      </c>
    </row>
    <row r="66" spans="1:18" ht="13.5" customHeight="1" x14ac:dyDescent="0.15">
      <c r="A66" s="263"/>
      <c r="B66" s="9" t="s">
        <v>69</v>
      </c>
      <c r="C66" s="243"/>
      <c r="D66" s="194"/>
      <c r="E66" s="105">
        <v>39.686684073107045</v>
      </c>
      <c r="F66" s="106">
        <v>22.454308093994779</v>
      </c>
      <c r="G66" s="106">
        <v>8.6161879895561366</v>
      </c>
      <c r="H66" s="106">
        <v>12.532637075718014</v>
      </c>
      <c r="I66" s="106">
        <v>30.809399477806785</v>
      </c>
      <c r="J66" s="106">
        <v>14.882506527415144</v>
      </c>
      <c r="K66" s="106">
        <v>11.488250652741515</v>
      </c>
      <c r="L66" s="106">
        <v>17.75456919060052</v>
      </c>
      <c r="M66" s="106">
        <v>21.671018276762403</v>
      </c>
      <c r="N66" s="107">
        <v>1.8276762402088773</v>
      </c>
      <c r="O66" s="75"/>
      <c r="P66" s="75"/>
      <c r="Q66" s="75"/>
      <c r="R66" s="75"/>
    </row>
    <row r="67" spans="1:18" s="57" customFormat="1" ht="13.5" customHeight="1" x14ac:dyDescent="0.15">
      <c r="A67" s="263"/>
      <c r="B67" s="56" t="s">
        <v>70</v>
      </c>
      <c r="C67" s="244"/>
      <c r="D67" s="190">
        <v>352</v>
      </c>
      <c r="E67" s="108">
        <v>175</v>
      </c>
      <c r="F67" s="109">
        <v>95</v>
      </c>
      <c r="G67" s="109">
        <v>47</v>
      </c>
      <c r="H67" s="109">
        <v>39</v>
      </c>
      <c r="I67" s="109">
        <v>114</v>
      </c>
      <c r="J67" s="109">
        <v>69</v>
      </c>
      <c r="K67" s="109">
        <v>56</v>
      </c>
      <c r="L67" s="109">
        <v>83</v>
      </c>
      <c r="M67" s="109">
        <v>69</v>
      </c>
      <c r="N67" s="110">
        <v>4</v>
      </c>
    </row>
    <row r="68" spans="1:18" ht="13.5" customHeight="1" x14ac:dyDescent="0.15">
      <c r="A68" s="263"/>
      <c r="B68" s="9" t="s">
        <v>71</v>
      </c>
      <c r="C68" s="243"/>
      <c r="D68" s="194"/>
      <c r="E68" s="105">
        <v>49.715909090909086</v>
      </c>
      <c r="F68" s="106">
        <v>26.988636363636363</v>
      </c>
      <c r="G68" s="106">
        <v>13.352272727272727</v>
      </c>
      <c r="H68" s="106">
        <v>11.079545454545455</v>
      </c>
      <c r="I68" s="106">
        <v>32.386363636363633</v>
      </c>
      <c r="J68" s="106">
        <v>19.602272727272727</v>
      </c>
      <c r="K68" s="106">
        <v>15.909090909090908</v>
      </c>
      <c r="L68" s="106">
        <v>23.579545454545457</v>
      </c>
      <c r="M68" s="106">
        <v>19.602272727272727</v>
      </c>
      <c r="N68" s="107">
        <v>1.1363636363636365</v>
      </c>
      <c r="O68" s="75"/>
      <c r="P68" s="75"/>
      <c r="Q68" s="75"/>
      <c r="R68" s="75"/>
    </row>
    <row r="69" spans="1:18" s="57" customFormat="1" ht="13.5" customHeight="1" x14ac:dyDescent="0.15">
      <c r="A69" s="263"/>
      <c r="B69" s="56" t="s">
        <v>72</v>
      </c>
      <c r="C69" s="244"/>
      <c r="D69" s="190">
        <v>18</v>
      </c>
      <c r="E69" s="108">
        <v>4</v>
      </c>
      <c r="F69" s="109">
        <v>5</v>
      </c>
      <c r="G69" s="109">
        <v>1</v>
      </c>
      <c r="H69" s="109">
        <v>2</v>
      </c>
      <c r="I69" s="109">
        <v>5</v>
      </c>
      <c r="J69" s="109">
        <v>3</v>
      </c>
      <c r="K69" s="109">
        <v>3</v>
      </c>
      <c r="L69" s="109">
        <v>2</v>
      </c>
      <c r="M69" s="109">
        <v>4</v>
      </c>
      <c r="N69" s="110">
        <v>2</v>
      </c>
    </row>
    <row r="70" spans="1:18" ht="13.5" customHeight="1" thickBot="1" x14ac:dyDescent="0.2">
      <c r="A70" s="264"/>
      <c r="B70" s="16"/>
      <c r="C70" s="245"/>
      <c r="D70" s="195"/>
      <c r="E70" s="111">
        <v>22.222222222222221</v>
      </c>
      <c r="F70" s="112">
        <v>27.777777777777779</v>
      </c>
      <c r="G70" s="112">
        <v>5.5555555555555554</v>
      </c>
      <c r="H70" s="112">
        <v>11.111111111111111</v>
      </c>
      <c r="I70" s="112">
        <v>27.777777777777779</v>
      </c>
      <c r="J70" s="112">
        <v>16.666666666666664</v>
      </c>
      <c r="K70" s="112">
        <v>16.666666666666664</v>
      </c>
      <c r="L70" s="112">
        <v>11.111111111111111</v>
      </c>
      <c r="M70" s="112">
        <v>22.222222222222221</v>
      </c>
      <c r="N70" s="113">
        <v>11.111111111111111</v>
      </c>
      <c r="O70" s="75"/>
      <c r="P70" s="75"/>
      <c r="Q70" s="75"/>
      <c r="R70" s="75"/>
    </row>
    <row r="71" spans="1:18" s="57" customFormat="1" ht="13.5" customHeight="1" x14ac:dyDescent="0.15">
      <c r="A71" s="261" t="s">
        <v>404</v>
      </c>
      <c r="B71" s="56" t="s">
        <v>489</v>
      </c>
      <c r="D71" s="190">
        <v>325</v>
      </c>
      <c r="E71" s="108">
        <v>138</v>
      </c>
      <c r="F71" s="109">
        <v>81</v>
      </c>
      <c r="G71" s="109">
        <v>30</v>
      </c>
      <c r="H71" s="109">
        <v>40</v>
      </c>
      <c r="I71" s="109">
        <v>104</v>
      </c>
      <c r="J71" s="109">
        <v>51</v>
      </c>
      <c r="K71" s="109">
        <v>38</v>
      </c>
      <c r="L71" s="109">
        <v>70</v>
      </c>
      <c r="M71" s="109">
        <v>76</v>
      </c>
      <c r="N71" s="110">
        <v>2</v>
      </c>
    </row>
    <row r="72" spans="1:18" ht="13.5" customHeight="1" x14ac:dyDescent="0.15">
      <c r="A72" s="261"/>
      <c r="B72" s="9" t="s">
        <v>490</v>
      </c>
      <c r="C72" s="17"/>
      <c r="D72" s="194"/>
      <c r="E72" s="105">
        <v>42.46153846153846</v>
      </c>
      <c r="F72" s="106">
        <v>24.923076923076923</v>
      </c>
      <c r="G72" s="106">
        <v>9.2307692307692317</v>
      </c>
      <c r="H72" s="106">
        <v>12.307692307692308</v>
      </c>
      <c r="I72" s="106">
        <v>32</v>
      </c>
      <c r="J72" s="106">
        <v>15.692307692307692</v>
      </c>
      <c r="K72" s="106">
        <v>11.692307692307692</v>
      </c>
      <c r="L72" s="106">
        <v>21.53846153846154</v>
      </c>
      <c r="M72" s="106">
        <v>23.384615384615383</v>
      </c>
      <c r="N72" s="107">
        <v>0.61538461538461542</v>
      </c>
      <c r="O72" s="75"/>
      <c r="P72" s="75"/>
      <c r="Q72" s="75"/>
      <c r="R72" s="75"/>
    </row>
    <row r="73" spans="1:18" s="57" customFormat="1" ht="13.5" customHeight="1" x14ac:dyDescent="0.15">
      <c r="A73" s="261"/>
      <c r="B73" s="56" t="s">
        <v>405</v>
      </c>
      <c r="D73" s="190">
        <v>135</v>
      </c>
      <c r="E73" s="108">
        <v>74</v>
      </c>
      <c r="F73" s="109">
        <v>37</v>
      </c>
      <c r="G73" s="109">
        <v>18</v>
      </c>
      <c r="H73" s="109">
        <v>13</v>
      </c>
      <c r="I73" s="109">
        <v>39</v>
      </c>
      <c r="J73" s="109">
        <v>32</v>
      </c>
      <c r="K73" s="109">
        <v>22</v>
      </c>
      <c r="L73" s="109">
        <v>30</v>
      </c>
      <c r="M73" s="109">
        <v>15</v>
      </c>
      <c r="N73" s="110">
        <v>2</v>
      </c>
    </row>
    <row r="74" spans="1:18" ht="13.5" customHeight="1" x14ac:dyDescent="0.15">
      <c r="A74" s="261"/>
      <c r="B74" s="9" t="s">
        <v>490</v>
      </c>
      <c r="C74" s="17"/>
      <c r="D74" s="194"/>
      <c r="E74" s="105">
        <v>54.814814814814817</v>
      </c>
      <c r="F74" s="106">
        <v>27.407407407407408</v>
      </c>
      <c r="G74" s="106">
        <v>13.333333333333334</v>
      </c>
      <c r="H74" s="106">
        <v>9.6296296296296298</v>
      </c>
      <c r="I74" s="106">
        <v>28.888888888888886</v>
      </c>
      <c r="J74" s="106">
        <v>23.703703703703706</v>
      </c>
      <c r="K74" s="106">
        <v>16.296296296296298</v>
      </c>
      <c r="L74" s="106">
        <v>22.222222222222221</v>
      </c>
      <c r="M74" s="106">
        <v>11.111111111111111</v>
      </c>
      <c r="N74" s="107">
        <v>1.4814814814814816</v>
      </c>
      <c r="O74" s="75"/>
      <c r="P74" s="75"/>
      <c r="Q74" s="75"/>
      <c r="R74" s="75"/>
    </row>
    <row r="75" spans="1:18" s="57" customFormat="1" ht="13.5" customHeight="1" x14ac:dyDescent="0.15">
      <c r="A75" s="261"/>
      <c r="B75" s="56" t="s">
        <v>406</v>
      </c>
      <c r="D75" s="190">
        <v>293</v>
      </c>
      <c r="E75" s="108">
        <v>119</v>
      </c>
      <c r="F75" s="109">
        <v>68</v>
      </c>
      <c r="G75" s="109">
        <v>33</v>
      </c>
      <c r="H75" s="109">
        <v>36</v>
      </c>
      <c r="I75" s="109">
        <v>94</v>
      </c>
      <c r="J75" s="109">
        <v>46</v>
      </c>
      <c r="K75" s="109">
        <v>43</v>
      </c>
      <c r="L75" s="109">
        <v>53</v>
      </c>
      <c r="M75" s="109">
        <v>65</v>
      </c>
      <c r="N75" s="110">
        <v>9</v>
      </c>
    </row>
    <row r="76" spans="1:18" ht="13.5" customHeight="1" thickBot="1" x14ac:dyDescent="0.2">
      <c r="A76" s="262"/>
      <c r="B76" s="16"/>
      <c r="C76" s="18"/>
      <c r="D76" s="195"/>
      <c r="E76" s="111">
        <v>40.61433447098976</v>
      </c>
      <c r="F76" s="112">
        <v>23.208191126279864</v>
      </c>
      <c r="G76" s="112">
        <v>11.262798634812286</v>
      </c>
      <c r="H76" s="112">
        <v>12.286689419795222</v>
      </c>
      <c r="I76" s="112">
        <v>32.081911262798634</v>
      </c>
      <c r="J76" s="112">
        <v>15.699658703071673</v>
      </c>
      <c r="K76" s="112">
        <v>14.675767918088736</v>
      </c>
      <c r="L76" s="112">
        <v>18.088737201365188</v>
      </c>
      <c r="M76" s="112">
        <v>22.184300341296929</v>
      </c>
      <c r="N76" s="113">
        <v>3.0716723549488054</v>
      </c>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8">
    <mergeCell ref="A65:A70"/>
    <mergeCell ref="A71:A76"/>
    <mergeCell ref="A4:C4"/>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S1" s="49" t="s">
        <v>299</v>
      </c>
    </row>
    <row r="2" spans="1:19" ht="36" customHeight="1" thickBot="1" x14ac:dyDescent="0.2">
      <c r="A2" s="5" t="s">
        <v>386</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9">
        <v>3</v>
      </c>
      <c r="H3" s="29">
        <v>4</v>
      </c>
      <c r="I3" s="29">
        <v>5</v>
      </c>
      <c r="J3" s="29">
        <v>6</v>
      </c>
      <c r="K3" s="29">
        <v>7</v>
      </c>
      <c r="L3" s="29">
        <v>8</v>
      </c>
      <c r="M3" s="29">
        <v>9</v>
      </c>
      <c r="N3" s="29">
        <v>10</v>
      </c>
      <c r="O3" s="29">
        <v>11</v>
      </c>
      <c r="P3" s="29">
        <v>12</v>
      </c>
      <c r="Q3" s="25"/>
      <c r="R3" s="48"/>
    </row>
    <row r="4" spans="1:19" ht="171.9" customHeight="1" thickBot="1" x14ac:dyDescent="0.2">
      <c r="A4" s="266" t="s">
        <v>287</v>
      </c>
      <c r="B4" s="267"/>
      <c r="C4" s="268"/>
      <c r="D4" s="52" t="s">
        <v>346</v>
      </c>
      <c r="E4" s="50" t="s">
        <v>101</v>
      </c>
      <c r="F4" s="51" t="s">
        <v>102</v>
      </c>
      <c r="G4" s="51" t="s">
        <v>103</v>
      </c>
      <c r="H4" s="51" t="s">
        <v>104</v>
      </c>
      <c r="I4" s="51" t="s">
        <v>105</v>
      </c>
      <c r="J4" s="51" t="s">
        <v>106</v>
      </c>
      <c r="K4" s="51" t="s">
        <v>288</v>
      </c>
      <c r="L4" s="51" t="s">
        <v>289</v>
      </c>
      <c r="M4" s="51" t="s">
        <v>107</v>
      </c>
      <c r="N4" s="51" t="s">
        <v>108</v>
      </c>
      <c r="O4" s="51" t="s">
        <v>109</v>
      </c>
      <c r="P4" s="51" t="s">
        <v>9</v>
      </c>
      <c r="Q4" s="53" t="s">
        <v>347</v>
      </c>
      <c r="R4" s="19"/>
      <c r="S4" s="32"/>
    </row>
    <row r="5" spans="1:19" s="57" customFormat="1" ht="13.5" customHeight="1" x14ac:dyDescent="0.15">
      <c r="A5" s="58" t="s">
        <v>30</v>
      </c>
      <c r="B5" s="59"/>
      <c r="C5" s="59"/>
      <c r="D5" s="191">
        <v>1939</v>
      </c>
      <c r="E5" s="96">
        <v>1305</v>
      </c>
      <c r="F5" s="97">
        <v>1126</v>
      </c>
      <c r="G5" s="97">
        <v>915</v>
      </c>
      <c r="H5" s="97">
        <v>1317</v>
      </c>
      <c r="I5" s="97">
        <v>207</v>
      </c>
      <c r="J5" s="97">
        <v>135</v>
      </c>
      <c r="K5" s="97">
        <v>183</v>
      </c>
      <c r="L5" s="97">
        <v>401</v>
      </c>
      <c r="M5" s="97">
        <v>970</v>
      </c>
      <c r="N5" s="97">
        <v>234</v>
      </c>
      <c r="O5" s="97">
        <v>208</v>
      </c>
      <c r="P5" s="97">
        <v>75</v>
      </c>
      <c r="Q5" s="98">
        <v>20</v>
      </c>
      <c r="R5" s="73"/>
    </row>
    <row r="6" spans="1:19" ht="13.5" customHeight="1" thickBot="1" x14ac:dyDescent="0.2">
      <c r="A6" s="7"/>
      <c r="B6" s="8"/>
      <c r="C6" s="8"/>
      <c r="D6" s="192"/>
      <c r="E6" s="99">
        <v>67.302733367715319</v>
      </c>
      <c r="F6" s="100">
        <v>58.071170706549765</v>
      </c>
      <c r="G6" s="100">
        <v>47.189272821041769</v>
      </c>
      <c r="H6" s="100">
        <v>67.921609076843737</v>
      </c>
      <c r="I6" s="100">
        <v>10.675605982465189</v>
      </c>
      <c r="J6" s="100">
        <v>6.9623517276946876</v>
      </c>
      <c r="K6" s="100">
        <v>9.4378545642083544</v>
      </c>
      <c r="L6" s="100">
        <v>20.680763280041258</v>
      </c>
      <c r="M6" s="100">
        <v>50.025786487880353</v>
      </c>
      <c r="N6" s="100">
        <v>12.068076328004127</v>
      </c>
      <c r="O6" s="100">
        <v>10.72717895822589</v>
      </c>
      <c r="P6" s="100">
        <v>3.8679731820526047</v>
      </c>
      <c r="Q6" s="101">
        <v>1.0314595152140278</v>
      </c>
      <c r="R6" s="74"/>
    </row>
    <row r="7" spans="1:19" s="57" customFormat="1" ht="13.5" customHeight="1" x14ac:dyDescent="0.15">
      <c r="A7" s="265" t="s">
        <v>31</v>
      </c>
      <c r="B7" s="55" t="s">
        <v>33</v>
      </c>
      <c r="C7" s="60"/>
      <c r="D7" s="193">
        <v>933</v>
      </c>
      <c r="E7" s="102">
        <v>658</v>
      </c>
      <c r="F7" s="103">
        <v>553</v>
      </c>
      <c r="G7" s="103">
        <v>437</v>
      </c>
      <c r="H7" s="103">
        <v>640</v>
      </c>
      <c r="I7" s="103">
        <v>102</v>
      </c>
      <c r="J7" s="103">
        <v>62</v>
      </c>
      <c r="K7" s="103">
        <v>83</v>
      </c>
      <c r="L7" s="103">
        <v>213</v>
      </c>
      <c r="M7" s="103">
        <v>461</v>
      </c>
      <c r="N7" s="103">
        <v>119</v>
      </c>
      <c r="O7" s="103">
        <v>82</v>
      </c>
      <c r="P7" s="103">
        <v>36</v>
      </c>
      <c r="Q7" s="104">
        <v>5</v>
      </c>
    </row>
    <row r="8" spans="1:19" ht="13.5" customHeight="1" x14ac:dyDescent="0.15">
      <c r="A8" s="263"/>
      <c r="B8" s="148"/>
      <c r="C8" s="17"/>
      <c r="D8" s="194"/>
      <c r="E8" s="105">
        <v>70.525187566988208</v>
      </c>
      <c r="F8" s="106">
        <v>59.271168274383712</v>
      </c>
      <c r="G8" s="106">
        <v>46.838156484458736</v>
      </c>
      <c r="H8" s="106">
        <v>68.59592711682744</v>
      </c>
      <c r="I8" s="106">
        <v>10.932475884244374</v>
      </c>
      <c r="J8" s="106">
        <v>6.645230439442658</v>
      </c>
      <c r="K8" s="106">
        <v>8.896034297963558</v>
      </c>
      <c r="L8" s="106">
        <v>22.829581993569132</v>
      </c>
      <c r="M8" s="106">
        <v>49.41050375133976</v>
      </c>
      <c r="N8" s="106">
        <v>12.754555198285104</v>
      </c>
      <c r="O8" s="106">
        <v>8.7888531618435159</v>
      </c>
      <c r="P8" s="106">
        <v>3.8585209003215439</v>
      </c>
      <c r="Q8" s="107">
        <v>0.53590568060021437</v>
      </c>
      <c r="R8" s="75"/>
    </row>
    <row r="9" spans="1:19" s="57" customFormat="1" ht="13.5" customHeight="1" x14ac:dyDescent="0.15">
      <c r="A9" s="263"/>
      <c r="B9" s="56" t="s">
        <v>35</v>
      </c>
      <c r="D9" s="190">
        <v>173</v>
      </c>
      <c r="E9" s="108">
        <v>104</v>
      </c>
      <c r="F9" s="109">
        <v>99</v>
      </c>
      <c r="G9" s="109">
        <v>88</v>
      </c>
      <c r="H9" s="109">
        <v>107</v>
      </c>
      <c r="I9" s="109">
        <v>15</v>
      </c>
      <c r="J9" s="109">
        <v>10</v>
      </c>
      <c r="K9" s="109">
        <v>19</v>
      </c>
      <c r="L9" s="109">
        <v>36</v>
      </c>
      <c r="M9" s="109">
        <v>94</v>
      </c>
      <c r="N9" s="109">
        <v>24</v>
      </c>
      <c r="O9" s="109">
        <v>25</v>
      </c>
      <c r="P9" s="109">
        <v>11</v>
      </c>
      <c r="Q9" s="110">
        <v>2</v>
      </c>
    </row>
    <row r="10" spans="1:19" ht="13.5" customHeight="1" x14ac:dyDescent="0.15">
      <c r="A10" s="263"/>
      <c r="B10" s="148"/>
      <c r="C10" s="17"/>
      <c r="D10" s="194"/>
      <c r="E10" s="105">
        <v>60.115606936416185</v>
      </c>
      <c r="F10" s="106">
        <v>57.225433526011557</v>
      </c>
      <c r="G10" s="106">
        <v>50.867052023121381</v>
      </c>
      <c r="H10" s="106">
        <v>61.849710982658955</v>
      </c>
      <c r="I10" s="106">
        <v>8.6705202312138727</v>
      </c>
      <c r="J10" s="106">
        <v>5.7803468208092488</v>
      </c>
      <c r="K10" s="106">
        <v>10.982658959537572</v>
      </c>
      <c r="L10" s="106">
        <v>20.809248554913296</v>
      </c>
      <c r="M10" s="106">
        <v>54.335260115606928</v>
      </c>
      <c r="N10" s="106">
        <v>13.872832369942195</v>
      </c>
      <c r="O10" s="106">
        <v>14.450867052023122</v>
      </c>
      <c r="P10" s="106">
        <v>6.3583815028901727</v>
      </c>
      <c r="Q10" s="107">
        <v>1.1560693641618496</v>
      </c>
      <c r="R10" s="75"/>
    </row>
    <row r="11" spans="1:19" s="57" customFormat="1" ht="13.5" customHeight="1" x14ac:dyDescent="0.15">
      <c r="A11" s="263"/>
      <c r="B11" s="56" t="s">
        <v>37</v>
      </c>
      <c r="D11" s="190">
        <v>495</v>
      </c>
      <c r="E11" s="108">
        <v>307</v>
      </c>
      <c r="F11" s="109">
        <v>279</v>
      </c>
      <c r="G11" s="109">
        <v>231</v>
      </c>
      <c r="H11" s="109">
        <v>338</v>
      </c>
      <c r="I11" s="109">
        <v>48</v>
      </c>
      <c r="J11" s="109">
        <v>32</v>
      </c>
      <c r="K11" s="109">
        <v>53</v>
      </c>
      <c r="L11" s="109">
        <v>99</v>
      </c>
      <c r="M11" s="109">
        <v>251</v>
      </c>
      <c r="N11" s="109">
        <v>61</v>
      </c>
      <c r="O11" s="109">
        <v>63</v>
      </c>
      <c r="P11" s="109">
        <v>15</v>
      </c>
      <c r="Q11" s="110">
        <v>7</v>
      </c>
    </row>
    <row r="12" spans="1:19" ht="13.5" customHeight="1" x14ac:dyDescent="0.15">
      <c r="A12" s="263"/>
      <c r="B12" s="148"/>
      <c r="C12" s="17"/>
      <c r="D12" s="194"/>
      <c r="E12" s="105">
        <v>62.020202020202021</v>
      </c>
      <c r="F12" s="106">
        <v>56.36363636363636</v>
      </c>
      <c r="G12" s="106">
        <v>46.666666666666664</v>
      </c>
      <c r="H12" s="106">
        <v>68.282828282828277</v>
      </c>
      <c r="I12" s="106">
        <v>9.6969696969696972</v>
      </c>
      <c r="J12" s="106">
        <v>6.4646464646464645</v>
      </c>
      <c r="K12" s="106">
        <v>10.707070707070706</v>
      </c>
      <c r="L12" s="106">
        <v>20</v>
      </c>
      <c r="M12" s="106">
        <v>50.707070707070713</v>
      </c>
      <c r="N12" s="106">
        <v>12.323232323232324</v>
      </c>
      <c r="O12" s="106">
        <v>12.727272727272727</v>
      </c>
      <c r="P12" s="106">
        <v>3.0303030303030303</v>
      </c>
      <c r="Q12" s="107">
        <v>1.4141414141414141</v>
      </c>
      <c r="R12" s="75"/>
    </row>
    <row r="13" spans="1:19" s="57" customFormat="1" ht="13.5" customHeight="1" x14ac:dyDescent="0.15">
      <c r="A13" s="263"/>
      <c r="B13" s="56" t="s">
        <v>39</v>
      </c>
      <c r="D13" s="190">
        <v>127</v>
      </c>
      <c r="E13" s="108">
        <v>87</v>
      </c>
      <c r="F13" s="109">
        <v>80</v>
      </c>
      <c r="G13" s="109">
        <v>58</v>
      </c>
      <c r="H13" s="109">
        <v>83</v>
      </c>
      <c r="I13" s="109">
        <v>15</v>
      </c>
      <c r="J13" s="109">
        <v>4</v>
      </c>
      <c r="K13" s="109">
        <v>9</v>
      </c>
      <c r="L13" s="109">
        <v>22</v>
      </c>
      <c r="M13" s="109">
        <v>60</v>
      </c>
      <c r="N13" s="109">
        <v>11</v>
      </c>
      <c r="O13" s="109">
        <v>13</v>
      </c>
      <c r="P13" s="109">
        <v>8</v>
      </c>
      <c r="Q13" s="110">
        <v>3</v>
      </c>
    </row>
    <row r="14" spans="1:19" ht="13.5" customHeight="1" x14ac:dyDescent="0.15">
      <c r="A14" s="263"/>
      <c r="B14" s="148"/>
      <c r="C14" s="17"/>
      <c r="D14" s="194"/>
      <c r="E14" s="105">
        <v>68.503937007874015</v>
      </c>
      <c r="F14" s="106">
        <v>62.99212598425197</v>
      </c>
      <c r="G14" s="106">
        <v>45.669291338582681</v>
      </c>
      <c r="H14" s="106">
        <v>65.354330708661408</v>
      </c>
      <c r="I14" s="106">
        <v>11.811023622047244</v>
      </c>
      <c r="J14" s="106">
        <v>3.1496062992125982</v>
      </c>
      <c r="K14" s="106">
        <v>7.0866141732283463</v>
      </c>
      <c r="L14" s="106">
        <v>17.322834645669293</v>
      </c>
      <c r="M14" s="106">
        <v>47.244094488188978</v>
      </c>
      <c r="N14" s="106">
        <v>8.6614173228346463</v>
      </c>
      <c r="O14" s="106">
        <v>10.236220472440944</v>
      </c>
      <c r="P14" s="106">
        <v>6.2992125984251963</v>
      </c>
      <c r="Q14" s="107">
        <v>2.3622047244094486</v>
      </c>
      <c r="R14" s="75"/>
    </row>
    <row r="15" spans="1:19" s="57" customFormat="1" ht="13.5" customHeight="1" x14ac:dyDescent="0.15">
      <c r="A15" s="263"/>
      <c r="B15" s="56" t="s">
        <v>41</v>
      </c>
      <c r="D15" s="190">
        <v>140</v>
      </c>
      <c r="E15" s="108">
        <v>102</v>
      </c>
      <c r="F15" s="109">
        <v>75</v>
      </c>
      <c r="G15" s="109">
        <v>63</v>
      </c>
      <c r="H15" s="109">
        <v>97</v>
      </c>
      <c r="I15" s="109">
        <v>19</v>
      </c>
      <c r="J15" s="109">
        <v>15</v>
      </c>
      <c r="K15" s="109">
        <v>12</v>
      </c>
      <c r="L15" s="109">
        <v>18</v>
      </c>
      <c r="M15" s="109">
        <v>63</v>
      </c>
      <c r="N15" s="109">
        <v>8</v>
      </c>
      <c r="O15" s="109">
        <v>14</v>
      </c>
      <c r="P15" s="109">
        <v>5</v>
      </c>
      <c r="Q15" s="110">
        <v>3</v>
      </c>
    </row>
    <row r="16" spans="1:19" ht="13.5" customHeight="1" x14ac:dyDescent="0.15">
      <c r="A16" s="263"/>
      <c r="B16" s="148"/>
      <c r="C16" s="17"/>
      <c r="D16" s="194"/>
      <c r="E16" s="105">
        <v>72.857142857142847</v>
      </c>
      <c r="F16" s="106">
        <v>53.571428571428569</v>
      </c>
      <c r="G16" s="106">
        <v>45</v>
      </c>
      <c r="H16" s="106">
        <v>69.285714285714278</v>
      </c>
      <c r="I16" s="106">
        <v>13.571428571428571</v>
      </c>
      <c r="J16" s="106">
        <v>10.714285714285714</v>
      </c>
      <c r="K16" s="106">
        <v>8.5714285714285712</v>
      </c>
      <c r="L16" s="106">
        <v>12.857142857142856</v>
      </c>
      <c r="M16" s="106">
        <v>45</v>
      </c>
      <c r="N16" s="106">
        <v>5.7142857142857144</v>
      </c>
      <c r="O16" s="106">
        <v>10</v>
      </c>
      <c r="P16" s="106">
        <v>3.5714285714285712</v>
      </c>
      <c r="Q16" s="107">
        <v>2.1428571428571428</v>
      </c>
      <c r="R16" s="75"/>
    </row>
    <row r="17" spans="1:18" s="57" customFormat="1" ht="13.5" customHeight="1" x14ac:dyDescent="0.15">
      <c r="A17" s="263"/>
      <c r="B17" s="56" t="s">
        <v>43</v>
      </c>
      <c r="D17" s="190">
        <v>71</v>
      </c>
      <c r="E17" s="108">
        <v>47</v>
      </c>
      <c r="F17" s="109">
        <v>40</v>
      </c>
      <c r="G17" s="109">
        <v>38</v>
      </c>
      <c r="H17" s="109">
        <v>52</v>
      </c>
      <c r="I17" s="109">
        <v>8</v>
      </c>
      <c r="J17" s="109">
        <v>12</v>
      </c>
      <c r="K17" s="109">
        <v>7</v>
      </c>
      <c r="L17" s="109">
        <v>13</v>
      </c>
      <c r="M17" s="109">
        <v>41</v>
      </c>
      <c r="N17" s="109">
        <v>11</v>
      </c>
      <c r="O17" s="109">
        <v>11</v>
      </c>
      <c r="P17" s="109">
        <v>0</v>
      </c>
      <c r="Q17" s="110">
        <v>0</v>
      </c>
    </row>
    <row r="18" spans="1:18" ht="13.5" customHeight="1" thickBot="1" x14ac:dyDescent="0.2">
      <c r="A18" s="264"/>
      <c r="B18" s="150"/>
      <c r="C18" s="18"/>
      <c r="D18" s="195"/>
      <c r="E18" s="111">
        <v>66.197183098591552</v>
      </c>
      <c r="F18" s="112">
        <v>56.338028169014088</v>
      </c>
      <c r="G18" s="112">
        <v>53.521126760563376</v>
      </c>
      <c r="H18" s="112">
        <v>73.239436619718319</v>
      </c>
      <c r="I18" s="112">
        <v>11.267605633802818</v>
      </c>
      <c r="J18" s="112">
        <v>16.901408450704224</v>
      </c>
      <c r="K18" s="112">
        <v>9.8591549295774641</v>
      </c>
      <c r="L18" s="112">
        <v>18.30985915492958</v>
      </c>
      <c r="M18" s="112">
        <v>57.74647887323944</v>
      </c>
      <c r="N18" s="112">
        <v>15.492957746478872</v>
      </c>
      <c r="O18" s="112">
        <v>15.492957746478872</v>
      </c>
      <c r="P18" s="112">
        <v>0</v>
      </c>
      <c r="Q18" s="113">
        <v>0</v>
      </c>
      <c r="R18" s="75"/>
    </row>
    <row r="19" spans="1:18" s="57" customFormat="1" ht="13.5" customHeight="1" x14ac:dyDescent="0.15">
      <c r="A19" s="265" t="s">
        <v>0</v>
      </c>
      <c r="B19" s="55" t="s">
        <v>1</v>
      </c>
      <c r="C19" s="217"/>
      <c r="D19" s="193">
        <v>758</v>
      </c>
      <c r="E19" s="102">
        <v>513</v>
      </c>
      <c r="F19" s="103">
        <v>433</v>
      </c>
      <c r="G19" s="103">
        <v>373</v>
      </c>
      <c r="H19" s="103">
        <v>500</v>
      </c>
      <c r="I19" s="103">
        <v>81</v>
      </c>
      <c r="J19" s="103">
        <v>69</v>
      </c>
      <c r="K19" s="103">
        <v>75</v>
      </c>
      <c r="L19" s="103">
        <v>141</v>
      </c>
      <c r="M19" s="103">
        <v>396</v>
      </c>
      <c r="N19" s="103">
        <v>68</v>
      </c>
      <c r="O19" s="103">
        <v>101</v>
      </c>
      <c r="P19" s="103">
        <v>27</v>
      </c>
      <c r="Q19" s="104">
        <v>7</v>
      </c>
    </row>
    <row r="20" spans="1:18" ht="13.5" customHeight="1" x14ac:dyDescent="0.15">
      <c r="A20" s="263"/>
      <c r="B20" s="56"/>
      <c r="C20" s="218"/>
      <c r="D20" s="190"/>
      <c r="E20" s="219">
        <v>67.678100263852244</v>
      </c>
      <c r="F20" s="220">
        <v>57.124010554089708</v>
      </c>
      <c r="G20" s="220">
        <v>49.208443271767813</v>
      </c>
      <c r="H20" s="220">
        <v>65.963060686015822</v>
      </c>
      <c r="I20" s="220">
        <v>10.686015831134563</v>
      </c>
      <c r="J20" s="220">
        <v>9.1029023746701849</v>
      </c>
      <c r="K20" s="106">
        <v>9.8944591029023741</v>
      </c>
      <c r="L20" s="106">
        <v>18.601583113456467</v>
      </c>
      <c r="M20" s="106">
        <v>52.242744063324544</v>
      </c>
      <c r="N20" s="106">
        <v>8.9709762532981525</v>
      </c>
      <c r="O20" s="106">
        <v>13.324538258575197</v>
      </c>
      <c r="P20" s="106">
        <v>3.5620052770448551</v>
      </c>
      <c r="Q20" s="107">
        <v>0.92348284960422167</v>
      </c>
      <c r="R20" s="75"/>
    </row>
    <row r="21" spans="1:18" s="57" customFormat="1" ht="13.5" customHeight="1" x14ac:dyDescent="0.15">
      <c r="A21" s="263"/>
      <c r="B21" s="149" t="s">
        <v>2</v>
      </c>
      <c r="C21" s="229"/>
      <c r="D21" s="206">
        <v>1154</v>
      </c>
      <c r="E21" s="230">
        <v>771</v>
      </c>
      <c r="F21" s="231">
        <v>672</v>
      </c>
      <c r="G21" s="231">
        <v>530</v>
      </c>
      <c r="H21" s="231">
        <v>796</v>
      </c>
      <c r="I21" s="231">
        <v>123</v>
      </c>
      <c r="J21" s="231">
        <v>63</v>
      </c>
      <c r="K21" s="109">
        <v>108</v>
      </c>
      <c r="L21" s="109">
        <v>255</v>
      </c>
      <c r="M21" s="109">
        <v>565</v>
      </c>
      <c r="N21" s="109">
        <v>164</v>
      </c>
      <c r="O21" s="109">
        <v>105</v>
      </c>
      <c r="P21" s="109">
        <v>46</v>
      </c>
      <c r="Q21" s="110">
        <v>12</v>
      </c>
    </row>
    <row r="22" spans="1:18" ht="13.5" customHeight="1" x14ac:dyDescent="0.15">
      <c r="A22" s="263"/>
      <c r="B22" s="148"/>
      <c r="C22" s="17"/>
      <c r="D22" s="194"/>
      <c r="E22" s="105">
        <v>66.811091854419416</v>
      </c>
      <c r="F22" s="106">
        <v>58.232235701906411</v>
      </c>
      <c r="G22" s="106">
        <v>45.927209705372618</v>
      </c>
      <c r="H22" s="106">
        <v>68.977469670710562</v>
      </c>
      <c r="I22" s="106">
        <v>10.658578856152513</v>
      </c>
      <c r="J22" s="106">
        <v>5.4592720970537263</v>
      </c>
      <c r="K22" s="106">
        <v>9.3587521663778173</v>
      </c>
      <c r="L22" s="106">
        <v>22.097053726169843</v>
      </c>
      <c r="M22" s="106">
        <v>48.960138648180241</v>
      </c>
      <c r="N22" s="106">
        <v>14.211438474870016</v>
      </c>
      <c r="O22" s="106">
        <v>9.0987868284228757</v>
      </c>
      <c r="P22" s="106">
        <v>3.9861351819757362</v>
      </c>
      <c r="Q22" s="107">
        <v>1.0398613518197575</v>
      </c>
      <c r="R22" s="75"/>
    </row>
    <row r="23" spans="1:18" s="57" customFormat="1" ht="13.5" customHeight="1" x14ac:dyDescent="0.15">
      <c r="A23" s="263"/>
      <c r="B23" s="56" t="s">
        <v>46</v>
      </c>
      <c r="D23" s="190">
        <v>27</v>
      </c>
      <c r="E23" s="108">
        <v>21</v>
      </c>
      <c r="F23" s="109">
        <v>21</v>
      </c>
      <c r="G23" s="109">
        <v>12</v>
      </c>
      <c r="H23" s="109">
        <v>21</v>
      </c>
      <c r="I23" s="109">
        <v>3</v>
      </c>
      <c r="J23" s="109">
        <v>3</v>
      </c>
      <c r="K23" s="109">
        <v>0</v>
      </c>
      <c r="L23" s="109">
        <v>5</v>
      </c>
      <c r="M23" s="109">
        <v>9</v>
      </c>
      <c r="N23" s="109">
        <v>2</v>
      </c>
      <c r="O23" s="109">
        <v>2</v>
      </c>
      <c r="P23" s="109">
        <v>2</v>
      </c>
      <c r="Q23" s="110">
        <v>1</v>
      </c>
    </row>
    <row r="24" spans="1:18" ht="13.5" customHeight="1" thickBot="1" x14ac:dyDescent="0.2">
      <c r="A24" s="264"/>
      <c r="B24" s="150"/>
      <c r="C24" s="18"/>
      <c r="D24" s="195"/>
      <c r="E24" s="111">
        <v>77.777777777777786</v>
      </c>
      <c r="F24" s="112">
        <v>77.777777777777786</v>
      </c>
      <c r="G24" s="112">
        <v>44.444444444444443</v>
      </c>
      <c r="H24" s="112">
        <v>77.777777777777786</v>
      </c>
      <c r="I24" s="112">
        <v>11.111111111111111</v>
      </c>
      <c r="J24" s="112">
        <v>11.111111111111111</v>
      </c>
      <c r="K24" s="112">
        <v>0</v>
      </c>
      <c r="L24" s="112">
        <v>18.518518518518519</v>
      </c>
      <c r="M24" s="112">
        <v>33.333333333333329</v>
      </c>
      <c r="N24" s="112">
        <v>7.4074074074074066</v>
      </c>
      <c r="O24" s="112">
        <v>7.4074074074074066</v>
      </c>
      <c r="P24" s="112">
        <v>7.4074074074074066</v>
      </c>
      <c r="Q24" s="113">
        <v>3.7037037037037033</v>
      </c>
      <c r="R24" s="75"/>
    </row>
    <row r="25" spans="1:18" s="57" customFormat="1" ht="13.5" customHeight="1" x14ac:dyDescent="0.15">
      <c r="A25" s="265" t="s">
        <v>44</v>
      </c>
      <c r="B25" s="55" t="s">
        <v>3</v>
      </c>
      <c r="C25" s="60"/>
      <c r="D25" s="196">
        <v>88</v>
      </c>
      <c r="E25" s="102">
        <v>33</v>
      </c>
      <c r="F25" s="103">
        <v>18</v>
      </c>
      <c r="G25" s="103">
        <v>64</v>
      </c>
      <c r="H25" s="103">
        <v>34</v>
      </c>
      <c r="I25" s="103">
        <v>3</v>
      </c>
      <c r="J25" s="103">
        <v>3</v>
      </c>
      <c r="K25" s="103">
        <v>55</v>
      </c>
      <c r="L25" s="103">
        <v>10</v>
      </c>
      <c r="M25" s="103">
        <v>56</v>
      </c>
      <c r="N25" s="103">
        <v>4</v>
      </c>
      <c r="O25" s="103">
        <v>16</v>
      </c>
      <c r="P25" s="103">
        <v>2</v>
      </c>
      <c r="Q25" s="104">
        <v>0</v>
      </c>
    </row>
    <row r="26" spans="1:18" ht="13.5" customHeight="1" x14ac:dyDescent="0.15">
      <c r="A26" s="263"/>
      <c r="B26" s="56"/>
      <c r="D26" s="191"/>
      <c r="E26" s="219">
        <v>37.5</v>
      </c>
      <c r="F26" s="220">
        <v>20.454545454545457</v>
      </c>
      <c r="G26" s="220">
        <v>72.727272727272734</v>
      </c>
      <c r="H26" s="220">
        <v>38.636363636363633</v>
      </c>
      <c r="I26" s="220">
        <v>3.4090909090909087</v>
      </c>
      <c r="J26" s="220">
        <v>3.4090909090909087</v>
      </c>
      <c r="K26" s="106">
        <v>62.5</v>
      </c>
      <c r="L26" s="106">
        <v>11.363636363636363</v>
      </c>
      <c r="M26" s="106">
        <v>63.636363636363633</v>
      </c>
      <c r="N26" s="106">
        <v>4.5454545454545459</v>
      </c>
      <c r="O26" s="106">
        <v>18.181818181818183</v>
      </c>
      <c r="P26" s="106">
        <v>2.2727272727272729</v>
      </c>
      <c r="Q26" s="107">
        <v>0</v>
      </c>
      <c r="R26" s="75"/>
    </row>
    <row r="27" spans="1:18" s="57" customFormat="1" ht="13.5" customHeight="1" x14ac:dyDescent="0.15">
      <c r="A27" s="263"/>
      <c r="B27" s="149" t="s">
        <v>4</v>
      </c>
      <c r="C27" s="229"/>
      <c r="D27" s="207">
        <v>171</v>
      </c>
      <c r="E27" s="230">
        <v>76</v>
      </c>
      <c r="F27" s="231">
        <v>76</v>
      </c>
      <c r="G27" s="231">
        <v>112</v>
      </c>
      <c r="H27" s="231">
        <v>92</v>
      </c>
      <c r="I27" s="231">
        <v>17</v>
      </c>
      <c r="J27" s="231">
        <v>9</v>
      </c>
      <c r="K27" s="109">
        <v>47</v>
      </c>
      <c r="L27" s="109">
        <v>33</v>
      </c>
      <c r="M27" s="109">
        <v>105</v>
      </c>
      <c r="N27" s="109">
        <v>19</v>
      </c>
      <c r="O27" s="109">
        <v>38</v>
      </c>
      <c r="P27" s="109">
        <v>7</v>
      </c>
      <c r="Q27" s="110">
        <v>0</v>
      </c>
    </row>
    <row r="28" spans="1:18" ht="13.5" customHeight="1" x14ac:dyDescent="0.15">
      <c r="A28" s="263"/>
      <c r="B28" s="56"/>
      <c r="D28" s="191"/>
      <c r="E28" s="219">
        <v>44.444444444444443</v>
      </c>
      <c r="F28" s="220">
        <v>44.444444444444443</v>
      </c>
      <c r="G28" s="220">
        <v>65.497076023391813</v>
      </c>
      <c r="H28" s="220">
        <v>53.801169590643269</v>
      </c>
      <c r="I28" s="220">
        <v>9.9415204678362574</v>
      </c>
      <c r="J28" s="220">
        <v>5.2631578947368416</v>
      </c>
      <c r="K28" s="106">
        <v>27.485380116959064</v>
      </c>
      <c r="L28" s="106">
        <v>19.298245614035086</v>
      </c>
      <c r="M28" s="106">
        <v>61.403508771929829</v>
      </c>
      <c r="N28" s="106">
        <v>11.111111111111111</v>
      </c>
      <c r="O28" s="106">
        <v>22.222222222222221</v>
      </c>
      <c r="P28" s="106">
        <v>4.0935672514619883</v>
      </c>
      <c r="Q28" s="107">
        <v>0</v>
      </c>
      <c r="R28" s="75"/>
    </row>
    <row r="29" spans="1:18" s="57" customFormat="1" ht="13.5" customHeight="1" x14ac:dyDescent="0.15">
      <c r="A29" s="263"/>
      <c r="B29" s="149" t="s">
        <v>5</v>
      </c>
      <c r="C29" s="229"/>
      <c r="D29" s="207">
        <v>292</v>
      </c>
      <c r="E29" s="230">
        <v>153</v>
      </c>
      <c r="F29" s="231">
        <v>150</v>
      </c>
      <c r="G29" s="231">
        <v>168</v>
      </c>
      <c r="H29" s="231">
        <v>182</v>
      </c>
      <c r="I29" s="231">
        <v>23</v>
      </c>
      <c r="J29" s="231">
        <v>19</v>
      </c>
      <c r="K29" s="109">
        <v>47</v>
      </c>
      <c r="L29" s="109">
        <v>108</v>
      </c>
      <c r="M29" s="109">
        <v>188</v>
      </c>
      <c r="N29" s="109">
        <v>36</v>
      </c>
      <c r="O29" s="109">
        <v>58</v>
      </c>
      <c r="P29" s="109">
        <v>7</v>
      </c>
      <c r="Q29" s="110">
        <v>0</v>
      </c>
    </row>
    <row r="30" spans="1:18" ht="13.5" customHeight="1" x14ac:dyDescent="0.15">
      <c r="A30" s="263"/>
      <c r="B30" s="148"/>
      <c r="C30" s="17"/>
      <c r="D30" s="197"/>
      <c r="E30" s="105">
        <v>52.397260273972599</v>
      </c>
      <c r="F30" s="106">
        <v>51.369863013698634</v>
      </c>
      <c r="G30" s="106">
        <v>57.534246575342465</v>
      </c>
      <c r="H30" s="106">
        <v>62.328767123287676</v>
      </c>
      <c r="I30" s="106">
        <v>7.8767123287671232</v>
      </c>
      <c r="J30" s="106">
        <v>6.506849315068493</v>
      </c>
      <c r="K30" s="106">
        <v>16.095890410958905</v>
      </c>
      <c r="L30" s="106">
        <v>36.986301369863014</v>
      </c>
      <c r="M30" s="106">
        <v>64.38356164383562</v>
      </c>
      <c r="N30" s="106">
        <v>12.328767123287671</v>
      </c>
      <c r="O30" s="106">
        <v>19.863013698630137</v>
      </c>
      <c r="P30" s="106">
        <v>2.3972602739726026</v>
      </c>
      <c r="Q30" s="107">
        <v>0</v>
      </c>
      <c r="R30" s="75"/>
    </row>
    <row r="31" spans="1:18" s="57" customFormat="1" ht="13.5" customHeight="1" x14ac:dyDescent="0.15">
      <c r="A31" s="263"/>
      <c r="B31" s="149" t="s">
        <v>6</v>
      </c>
      <c r="C31" s="229"/>
      <c r="D31" s="207">
        <v>365</v>
      </c>
      <c r="E31" s="230">
        <v>215</v>
      </c>
      <c r="F31" s="231">
        <v>213</v>
      </c>
      <c r="G31" s="231">
        <v>178</v>
      </c>
      <c r="H31" s="231">
        <v>283</v>
      </c>
      <c r="I31" s="231">
        <v>34</v>
      </c>
      <c r="J31" s="231">
        <v>30</v>
      </c>
      <c r="K31" s="109">
        <v>20</v>
      </c>
      <c r="L31" s="109">
        <v>102</v>
      </c>
      <c r="M31" s="109">
        <v>219</v>
      </c>
      <c r="N31" s="109">
        <v>48</v>
      </c>
      <c r="O31" s="109">
        <v>62</v>
      </c>
      <c r="P31" s="109">
        <v>12</v>
      </c>
      <c r="Q31" s="110">
        <v>6</v>
      </c>
    </row>
    <row r="32" spans="1:18" ht="13.5" customHeight="1" x14ac:dyDescent="0.15">
      <c r="A32" s="263"/>
      <c r="B32" s="148"/>
      <c r="C32" s="17"/>
      <c r="D32" s="197"/>
      <c r="E32" s="105">
        <v>58.904109589041099</v>
      </c>
      <c r="F32" s="106">
        <v>58.356164383561648</v>
      </c>
      <c r="G32" s="106">
        <v>48.767123287671232</v>
      </c>
      <c r="H32" s="106">
        <v>77.534246575342465</v>
      </c>
      <c r="I32" s="106">
        <v>9.3150684931506849</v>
      </c>
      <c r="J32" s="106">
        <v>8.2191780821917799</v>
      </c>
      <c r="K32" s="106">
        <v>5.4794520547945202</v>
      </c>
      <c r="L32" s="106">
        <v>27.945205479452056</v>
      </c>
      <c r="M32" s="106">
        <v>60</v>
      </c>
      <c r="N32" s="106">
        <v>13.150684931506849</v>
      </c>
      <c r="O32" s="106">
        <v>16.986301369863014</v>
      </c>
      <c r="P32" s="106">
        <v>3.2876712328767121</v>
      </c>
      <c r="Q32" s="107">
        <v>1.6438356164383561</v>
      </c>
      <c r="R32" s="75"/>
    </row>
    <row r="33" spans="1:18" s="57" customFormat="1" ht="13.5" customHeight="1" x14ac:dyDescent="0.15">
      <c r="A33" s="263"/>
      <c r="B33" s="149" t="s">
        <v>7</v>
      </c>
      <c r="C33" s="229"/>
      <c r="D33" s="207">
        <v>429</v>
      </c>
      <c r="E33" s="230">
        <v>315</v>
      </c>
      <c r="F33" s="231">
        <v>268</v>
      </c>
      <c r="G33" s="231">
        <v>185</v>
      </c>
      <c r="H33" s="231">
        <v>328</v>
      </c>
      <c r="I33" s="231">
        <v>51</v>
      </c>
      <c r="J33" s="231">
        <v>37</v>
      </c>
      <c r="K33" s="109">
        <v>7</v>
      </c>
      <c r="L33" s="109">
        <v>68</v>
      </c>
      <c r="M33" s="109">
        <v>210</v>
      </c>
      <c r="N33" s="109">
        <v>54</v>
      </c>
      <c r="O33" s="109">
        <v>25</v>
      </c>
      <c r="P33" s="109">
        <v>15</v>
      </c>
      <c r="Q33" s="110">
        <v>9</v>
      </c>
    </row>
    <row r="34" spans="1:18" ht="13.5" customHeight="1" x14ac:dyDescent="0.15">
      <c r="A34" s="263"/>
      <c r="B34" s="148"/>
      <c r="C34" s="17"/>
      <c r="D34" s="197"/>
      <c r="E34" s="105">
        <v>73.426573426573427</v>
      </c>
      <c r="F34" s="106">
        <v>62.470862470862478</v>
      </c>
      <c r="G34" s="106">
        <v>43.123543123543122</v>
      </c>
      <c r="H34" s="106">
        <v>76.456876456876458</v>
      </c>
      <c r="I34" s="106">
        <v>11.888111888111888</v>
      </c>
      <c r="J34" s="106">
        <v>8.6247086247086244</v>
      </c>
      <c r="K34" s="106">
        <v>1.6317016317016315</v>
      </c>
      <c r="L34" s="106">
        <v>15.850815850815851</v>
      </c>
      <c r="M34" s="106">
        <v>48.951048951048953</v>
      </c>
      <c r="N34" s="106">
        <v>12.587412587412588</v>
      </c>
      <c r="O34" s="106">
        <v>5.8275058275058269</v>
      </c>
      <c r="P34" s="106">
        <v>3.4965034965034967</v>
      </c>
      <c r="Q34" s="107">
        <v>2.0979020979020979</v>
      </c>
      <c r="R34" s="75"/>
    </row>
    <row r="35" spans="1:18" s="57" customFormat="1" ht="13.5" customHeight="1" x14ac:dyDescent="0.15">
      <c r="A35" s="263"/>
      <c r="B35" s="149" t="s">
        <v>45</v>
      </c>
      <c r="C35" s="229"/>
      <c r="D35" s="207">
        <v>570</v>
      </c>
      <c r="E35" s="230">
        <v>493</v>
      </c>
      <c r="F35" s="231">
        <v>382</v>
      </c>
      <c r="G35" s="231">
        <v>198</v>
      </c>
      <c r="H35" s="231">
        <v>379</v>
      </c>
      <c r="I35" s="231">
        <v>76</v>
      </c>
      <c r="J35" s="231">
        <v>34</v>
      </c>
      <c r="K35" s="109">
        <v>7</v>
      </c>
      <c r="L35" s="109">
        <v>76</v>
      </c>
      <c r="M35" s="109">
        <v>184</v>
      </c>
      <c r="N35" s="109">
        <v>71</v>
      </c>
      <c r="O35" s="109">
        <v>7</v>
      </c>
      <c r="P35" s="109">
        <v>30</v>
      </c>
      <c r="Q35" s="110">
        <v>4</v>
      </c>
    </row>
    <row r="36" spans="1:18" ht="13.5" customHeight="1" x14ac:dyDescent="0.15">
      <c r="A36" s="263"/>
      <c r="B36" s="148"/>
      <c r="C36" s="17"/>
      <c r="D36" s="197"/>
      <c r="E36" s="105">
        <v>86.491228070175438</v>
      </c>
      <c r="F36" s="106">
        <v>67.017543859649123</v>
      </c>
      <c r="G36" s="106">
        <v>34.736842105263158</v>
      </c>
      <c r="H36" s="106">
        <v>66.491228070175438</v>
      </c>
      <c r="I36" s="106">
        <v>13.333333333333334</v>
      </c>
      <c r="J36" s="106">
        <v>5.9649122807017543</v>
      </c>
      <c r="K36" s="106">
        <v>1.2280701754385965</v>
      </c>
      <c r="L36" s="106">
        <v>13.333333333333334</v>
      </c>
      <c r="M36" s="106">
        <v>32.280701754385966</v>
      </c>
      <c r="N36" s="106">
        <v>12.456140350877194</v>
      </c>
      <c r="O36" s="106">
        <v>1.2280701754385965</v>
      </c>
      <c r="P36" s="106">
        <v>5.2631578947368416</v>
      </c>
      <c r="Q36" s="107">
        <v>0.70175438596491224</v>
      </c>
      <c r="R36" s="75"/>
    </row>
    <row r="37" spans="1:18" s="57" customFormat="1" ht="13.5" customHeight="1" x14ac:dyDescent="0.15">
      <c r="A37" s="263"/>
      <c r="B37" s="56" t="s">
        <v>46</v>
      </c>
      <c r="D37" s="191">
        <v>24</v>
      </c>
      <c r="E37" s="108">
        <v>20</v>
      </c>
      <c r="F37" s="109">
        <v>19</v>
      </c>
      <c r="G37" s="109">
        <v>10</v>
      </c>
      <c r="H37" s="109">
        <v>19</v>
      </c>
      <c r="I37" s="109">
        <v>3</v>
      </c>
      <c r="J37" s="109">
        <v>3</v>
      </c>
      <c r="K37" s="109">
        <v>0</v>
      </c>
      <c r="L37" s="109">
        <v>4</v>
      </c>
      <c r="M37" s="109">
        <v>8</v>
      </c>
      <c r="N37" s="109">
        <v>2</v>
      </c>
      <c r="O37" s="109">
        <v>2</v>
      </c>
      <c r="P37" s="109">
        <v>2</v>
      </c>
      <c r="Q37" s="110">
        <v>1</v>
      </c>
    </row>
    <row r="38" spans="1:18" ht="13.5" customHeight="1" thickBot="1" x14ac:dyDescent="0.2">
      <c r="A38" s="264"/>
      <c r="B38" s="150"/>
      <c r="C38" s="18"/>
      <c r="D38" s="192"/>
      <c r="E38" s="111">
        <v>83.333333333333343</v>
      </c>
      <c r="F38" s="112">
        <v>79.166666666666657</v>
      </c>
      <c r="G38" s="112">
        <v>41.666666666666671</v>
      </c>
      <c r="H38" s="112">
        <v>79.166666666666657</v>
      </c>
      <c r="I38" s="112">
        <v>12.5</v>
      </c>
      <c r="J38" s="112">
        <v>12.5</v>
      </c>
      <c r="K38" s="112">
        <v>0</v>
      </c>
      <c r="L38" s="112">
        <v>16.666666666666664</v>
      </c>
      <c r="M38" s="112">
        <v>33.333333333333329</v>
      </c>
      <c r="N38" s="112">
        <v>8.3333333333333321</v>
      </c>
      <c r="O38" s="112">
        <v>8.3333333333333321</v>
      </c>
      <c r="P38" s="112">
        <v>8.3333333333333321</v>
      </c>
      <c r="Q38" s="113">
        <v>4.1666666666666661</v>
      </c>
      <c r="R38" s="75"/>
    </row>
    <row r="39" spans="1:18" s="57" customFormat="1" ht="13.5" customHeight="1" x14ac:dyDescent="0.15">
      <c r="A39" s="263" t="s">
        <v>47</v>
      </c>
      <c r="B39" s="56" t="s">
        <v>49</v>
      </c>
      <c r="D39" s="190">
        <v>303</v>
      </c>
      <c r="E39" s="108">
        <v>173</v>
      </c>
      <c r="F39" s="109">
        <v>141</v>
      </c>
      <c r="G39" s="109">
        <v>176</v>
      </c>
      <c r="H39" s="109">
        <v>174</v>
      </c>
      <c r="I39" s="109">
        <v>29</v>
      </c>
      <c r="J39" s="109">
        <v>19</v>
      </c>
      <c r="K39" s="109">
        <v>121</v>
      </c>
      <c r="L39" s="109">
        <v>18</v>
      </c>
      <c r="M39" s="109">
        <v>172</v>
      </c>
      <c r="N39" s="109">
        <v>26</v>
      </c>
      <c r="O39" s="109">
        <v>64</v>
      </c>
      <c r="P39" s="109">
        <v>5</v>
      </c>
      <c r="Q39" s="110">
        <v>3</v>
      </c>
    </row>
    <row r="40" spans="1:18" ht="13.5" customHeight="1" x14ac:dyDescent="0.15">
      <c r="A40" s="263"/>
      <c r="B40" s="56"/>
      <c r="D40" s="190"/>
      <c r="E40" s="219">
        <v>57.095709570957098</v>
      </c>
      <c r="F40" s="220">
        <v>46.534653465346537</v>
      </c>
      <c r="G40" s="220">
        <v>58.085808580858092</v>
      </c>
      <c r="H40" s="220">
        <v>57.42574257425742</v>
      </c>
      <c r="I40" s="220">
        <v>9.5709570957095718</v>
      </c>
      <c r="J40" s="220">
        <v>6.2706270627062706</v>
      </c>
      <c r="K40" s="106">
        <v>39.933993399339933</v>
      </c>
      <c r="L40" s="106">
        <v>5.9405940594059405</v>
      </c>
      <c r="M40" s="106">
        <v>56.765676567656762</v>
      </c>
      <c r="N40" s="106">
        <v>8.5808580858085808</v>
      </c>
      <c r="O40" s="106">
        <v>21.122112211221122</v>
      </c>
      <c r="P40" s="106">
        <v>1.6501650165016499</v>
      </c>
      <c r="Q40" s="107">
        <v>0.99009900990099009</v>
      </c>
      <c r="R40" s="75"/>
    </row>
    <row r="41" spans="1:18" s="57" customFormat="1" ht="13.5" customHeight="1" x14ac:dyDescent="0.15">
      <c r="A41" s="263"/>
      <c r="B41" s="149" t="s">
        <v>51</v>
      </c>
      <c r="C41" s="229"/>
      <c r="D41" s="206">
        <v>1339</v>
      </c>
      <c r="E41" s="230">
        <v>907</v>
      </c>
      <c r="F41" s="231">
        <v>863</v>
      </c>
      <c r="G41" s="231">
        <v>611</v>
      </c>
      <c r="H41" s="231">
        <v>934</v>
      </c>
      <c r="I41" s="231">
        <v>136</v>
      </c>
      <c r="J41" s="231">
        <v>94</v>
      </c>
      <c r="K41" s="109">
        <v>47</v>
      </c>
      <c r="L41" s="109">
        <v>342</v>
      </c>
      <c r="M41" s="109">
        <v>674</v>
      </c>
      <c r="N41" s="109">
        <v>171</v>
      </c>
      <c r="O41" s="109">
        <v>123</v>
      </c>
      <c r="P41" s="109">
        <v>56</v>
      </c>
      <c r="Q41" s="110">
        <v>12</v>
      </c>
    </row>
    <row r="42" spans="1:18" ht="13.5" customHeight="1" x14ac:dyDescent="0.15">
      <c r="A42" s="263"/>
      <c r="B42" s="148"/>
      <c r="C42" s="17"/>
      <c r="D42" s="194"/>
      <c r="E42" s="105">
        <v>67.73711725168036</v>
      </c>
      <c r="F42" s="106">
        <v>64.451082897684842</v>
      </c>
      <c r="G42" s="106">
        <v>45.631067961165051</v>
      </c>
      <c r="H42" s="106">
        <v>69.753547423450328</v>
      </c>
      <c r="I42" s="106">
        <v>10.156833457804332</v>
      </c>
      <c r="J42" s="106">
        <v>7.0201643017177</v>
      </c>
      <c r="K42" s="106">
        <v>3.51008215085885</v>
      </c>
      <c r="L42" s="106">
        <v>25.541448842419719</v>
      </c>
      <c r="M42" s="106">
        <v>50.33607169529499</v>
      </c>
      <c r="N42" s="106">
        <v>12.770724421209859</v>
      </c>
      <c r="O42" s="106">
        <v>9.1859596713965654</v>
      </c>
      <c r="P42" s="106">
        <v>4.182225541448843</v>
      </c>
      <c r="Q42" s="107">
        <v>0.89619118745332338</v>
      </c>
      <c r="R42" s="75"/>
    </row>
    <row r="43" spans="1:18" s="57" customFormat="1" ht="13.5" customHeight="1" x14ac:dyDescent="0.15">
      <c r="A43" s="263"/>
      <c r="B43" s="149" t="s">
        <v>52</v>
      </c>
      <c r="C43" s="229"/>
      <c r="D43" s="206">
        <v>263</v>
      </c>
      <c r="E43" s="230">
        <v>198</v>
      </c>
      <c r="F43" s="231">
        <v>98</v>
      </c>
      <c r="G43" s="231">
        <v>112</v>
      </c>
      <c r="H43" s="231">
        <v>183</v>
      </c>
      <c r="I43" s="231">
        <v>39</v>
      </c>
      <c r="J43" s="231">
        <v>19</v>
      </c>
      <c r="K43" s="109">
        <v>14</v>
      </c>
      <c r="L43" s="109">
        <v>37</v>
      </c>
      <c r="M43" s="109">
        <v>115</v>
      </c>
      <c r="N43" s="109">
        <v>35</v>
      </c>
      <c r="O43" s="109">
        <v>16</v>
      </c>
      <c r="P43" s="109">
        <v>12</v>
      </c>
      <c r="Q43" s="110">
        <v>4</v>
      </c>
    </row>
    <row r="44" spans="1:18" ht="13.5" customHeight="1" x14ac:dyDescent="0.15">
      <c r="A44" s="263"/>
      <c r="B44" s="148"/>
      <c r="C44" s="17"/>
      <c r="D44" s="194"/>
      <c r="E44" s="105">
        <v>75.285171102661593</v>
      </c>
      <c r="F44" s="106">
        <v>37.262357414448672</v>
      </c>
      <c r="G44" s="106">
        <v>42.585551330798474</v>
      </c>
      <c r="H44" s="106">
        <v>69.581749049429646</v>
      </c>
      <c r="I44" s="106">
        <v>14.82889733840304</v>
      </c>
      <c r="J44" s="106">
        <v>7.2243346007604554</v>
      </c>
      <c r="K44" s="106">
        <v>5.3231939163498092</v>
      </c>
      <c r="L44" s="106">
        <v>14.068441064638785</v>
      </c>
      <c r="M44" s="106">
        <v>43.726235741444867</v>
      </c>
      <c r="N44" s="106">
        <v>13.307984790874524</v>
      </c>
      <c r="O44" s="106">
        <v>6.083650190114068</v>
      </c>
      <c r="P44" s="106">
        <v>4.5627376425855513</v>
      </c>
      <c r="Q44" s="107">
        <v>1.520912547528517</v>
      </c>
      <c r="R44" s="75"/>
    </row>
    <row r="45" spans="1:18" s="57" customFormat="1" ht="13.5" customHeight="1" x14ac:dyDescent="0.15">
      <c r="A45" s="263"/>
      <c r="B45" s="56" t="s">
        <v>72</v>
      </c>
      <c r="D45" s="190">
        <v>34</v>
      </c>
      <c r="E45" s="108">
        <v>27</v>
      </c>
      <c r="F45" s="109">
        <v>24</v>
      </c>
      <c r="G45" s="109">
        <v>16</v>
      </c>
      <c r="H45" s="109">
        <v>26</v>
      </c>
      <c r="I45" s="109">
        <v>3</v>
      </c>
      <c r="J45" s="109">
        <v>3</v>
      </c>
      <c r="K45" s="109">
        <v>1</v>
      </c>
      <c r="L45" s="109">
        <v>4</v>
      </c>
      <c r="M45" s="109">
        <v>9</v>
      </c>
      <c r="N45" s="109">
        <v>2</v>
      </c>
      <c r="O45" s="109">
        <v>5</v>
      </c>
      <c r="P45" s="109">
        <v>2</v>
      </c>
      <c r="Q45" s="110">
        <v>1</v>
      </c>
    </row>
    <row r="46" spans="1:18" ht="13.5" customHeight="1" thickBot="1" x14ac:dyDescent="0.2">
      <c r="A46" s="264"/>
      <c r="B46" s="150"/>
      <c r="C46" s="18"/>
      <c r="D46" s="195"/>
      <c r="E46" s="111">
        <v>79.411764705882348</v>
      </c>
      <c r="F46" s="112">
        <v>70.588235294117652</v>
      </c>
      <c r="G46" s="112">
        <v>47.058823529411761</v>
      </c>
      <c r="H46" s="112">
        <v>76.470588235294116</v>
      </c>
      <c r="I46" s="112">
        <v>8.8235294117647065</v>
      </c>
      <c r="J46" s="112">
        <v>8.8235294117647065</v>
      </c>
      <c r="K46" s="112">
        <v>2.9411764705882351</v>
      </c>
      <c r="L46" s="112">
        <v>11.76470588235294</v>
      </c>
      <c r="M46" s="112">
        <v>26.47058823529412</v>
      </c>
      <c r="N46" s="112">
        <v>5.8823529411764701</v>
      </c>
      <c r="O46" s="112">
        <v>14.705882352941178</v>
      </c>
      <c r="P46" s="112">
        <v>5.8823529411764701</v>
      </c>
      <c r="Q46" s="113">
        <v>2.9411764705882351</v>
      </c>
      <c r="R46" s="75"/>
    </row>
    <row r="47" spans="1:18" s="57" customFormat="1" ht="13.5" customHeight="1" x14ac:dyDescent="0.15">
      <c r="A47" s="263" t="s">
        <v>224</v>
      </c>
      <c r="B47" s="56" t="s">
        <v>54</v>
      </c>
      <c r="D47" s="190">
        <v>69</v>
      </c>
      <c r="E47" s="108">
        <v>28</v>
      </c>
      <c r="F47" s="109">
        <v>15</v>
      </c>
      <c r="G47" s="109">
        <v>46</v>
      </c>
      <c r="H47" s="109">
        <v>27</v>
      </c>
      <c r="I47" s="109">
        <v>2</v>
      </c>
      <c r="J47" s="109">
        <v>3</v>
      </c>
      <c r="K47" s="109">
        <v>50</v>
      </c>
      <c r="L47" s="109">
        <v>7</v>
      </c>
      <c r="M47" s="109">
        <v>43</v>
      </c>
      <c r="N47" s="109">
        <v>3</v>
      </c>
      <c r="O47" s="109">
        <v>15</v>
      </c>
      <c r="P47" s="109">
        <v>1</v>
      </c>
      <c r="Q47" s="110">
        <v>0</v>
      </c>
    </row>
    <row r="48" spans="1:18" ht="13.5" customHeight="1" x14ac:dyDescent="0.15">
      <c r="A48" s="263"/>
      <c r="B48" s="56"/>
      <c r="D48" s="190"/>
      <c r="E48" s="219">
        <v>40.579710144927539</v>
      </c>
      <c r="F48" s="220">
        <v>21.739130434782609</v>
      </c>
      <c r="G48" s="220">
        <v>66.666666666666657</v>
      </c>
      <c r="H48" s="220">
        <v>39.130434782608695</v>
      </c>
      <c r="I48" s="220">
        <v>2.8985507246376812</v>
      </c>
      <c r="J48" s="220">
        <v>4.3478260869565215</v>
      </c>
      <c r="K48" s="106">
        <v>72.463768115942031</v>
      </c>
      <c r="L48" s="106">
        <v>10.144927536231885</v>
      </c>
      <c r="M48" s="106">
        <v>62.318840579710141</v>
      </c>
      <c r="N48" s="106">
        <v>4.3478260869565215</v>
      </c>
      <c r="O48" s="106">
        <v>21.739130434782609</v>
      </c>
      <c r="P48" s="106">
        <v>1.4492753623188406</v>
      </c>
      <c r="Q48" s="107">
        <v>0</v>
      </c>
      <c r="R48" s="75"/>
    </row>
    <row r="49" spans="1:18" s="57" customFormat="1" ht="13.5" customHeight="1" x14ac:dyDescent="0.15">
      <c r="A49" s="263"/>
      <c r="B49" s="149" t="s">
        <v>393</v>
      </c>
      <c r="C49" s="229"/>
      <c r="D49" s="206">
        <v>285</v>
      </c>
      <c r="E49" s="230">
        <v>179</v>
      </c>
      <c r="F49" s="231">
        <v>153</v>
      </c>
      <c r="G49" s="231">
        <v>161</v>
      </c>
      <c r="H49" s="231">
        <v>196</v>
      </c>
      <c r="I49" s="231">
        <v>33</v>
      </c>
      <c r="J49" s="231">
        <v>18</v>
      </c>
      <c r="K49" s="109">
        <v>76</v>
      </c>
      <c r="L49" s="109">
        <v>20</v>
      </c>
      <c r="M49" s="109">
        <v>171</v>
      </c>
      <c r="N49" s="109">
        <v>33</v>
      </c>
      <c r="O49" s="109">
        <v>60</v>
      </c>
      <c r="P49" s="109">
        <v>8</v>
      </c>
      <c r="Q49" s="110">
        <v>2</v>
      </c>
    </row>
    <row r="50" spans="1:18" ht="13.5" customHeight="1" x14ac:dyDescent="0.15">
      <c r="A50" s="263"/>
      <c r="B50" s="148"/>
      <c r="C50" s="17"/>
      <c r="D50" s="194"/>
      <c r="E50" s="105">
        <v>62.807017543859644</v>
      </c>
      <c r="F50" s="106">
        <v>53.684210526315788</v>
      </c>
      <c r="G50" s="106">
        <v>56.491228070175438</v>
      </c>
      <c r="H50" s="106">
        <v>68.771929824561411</v>
      </c>
      <c r="I50" s="106">
        <v>11.578947368421053</v>
      </c>
      <c r="J50" s="106">
        <v>6.3157894736842106</v>
      </c>
      <c r="K50" s="106">
        <v>26.666666666666668</v>
      </c>
      <c r="L50" s="106">
        <v>7.0175438596491224</v>
      </c>
      <c r="M50" s="106">
        <v>60</v>
      </c>
      <c r="N50" s="106">
        <v>11.578947368421053</v>
      </c>
      <c r="O50" s="106">
        <v>21.052631578947366</v>
      </c>
      <c r="P50" s="106">
        <v>2.807017543859649</v>
      </c>
      <c r="Q50" s="107">
        <v>0.70175438596491224</v>
      </c>
      <c r="R50" s="75"/>
    </row>
    <row r="51" spans="1:18" s="57" customFormat="1" ht="13.5" customHeight="1" x14ac:dyDescent="0.15">
      <c r="A51" s="263"/>
      <c r="B51" s="149" t="s">
        <v>56</v>
      </c>
      <c r="C51" s="229"/>
      <c r="D51" s="206">
        <v>163</v>
      </c>
      <c r="E51" s="230">
        <v>107</v>
      </c>
      <c r="F51" s="231">
        <v>100</v>
      </c>
      <c r="G51" s="231">
        <v>72</v>
      </c>
      <c r="H51" s="231">
        <v>130</v>
      </c>
      <c r="I51" s="231">
        <v>21</v>
      </c>
      <c r="J51" s="231">
        <v>12</v>
      </c>
      <c r="K51" s="109">
        <v>12</v>
      </c>
      <c r="L51" s="109">
        <v>17</v>
      </c>
      <c r="M51" s="109">
        <v>94</v>
      </c>
      <c r="N51" s="109">
        <v>17</v>
      </c>
      <c r="O51" s="109">
        <v>22</v>
      </c>
      <c r="P51" s="109">
        <v>10</v>
      </c>
      <c r="Q51" s="110">
        <v>1</v>
      </c>
    </row>
    <row r="52" spans="1:18" ht="13.5" customHeight="1" x14ac:dyDescent="0.15">
      <c r="A52" s="263"/>
      <c r="B52" s="148"/>
      <c r="C52" s="17"/>
      <c r="D52" s="194"/>
      <c r="E52" s="105">
        <v>65.644171779141104</v>
      </c>
      <c r="F52" s="106">
        <v>61.349693251533743</v>
      </c>
      <c r="G52" s="106">
        <v>44.171779141104295</v>
      </c>
      <c r="H52" s="106">
        <v>79.754601226993856</v>
      </c>
      <c r="I52" s="106">
        <v>12.883435582822086</v>
      </c>
      <c r="J52" s="106">
        <v>7.3619631901840492</v>
      </c>
      <c r="K52" s="106">
        <v>7.3619631901840492</v>
      </c>
      <c r="L52" s="106">
        <v>10.429447852760736</v>
      </c>
      <c r="M52" s="106">
        <v>57.668711656441715</v>
      </c>
      <c r="N52" s="106">
        <v>10.429447852760736</v>
      </c>
      <c r="O52" s="106">
        <v>13.496932515337424</v>
      </c>
      <c r="P52" s="106">
        <v>6.1349693251533743</v>
      </c>
      <c r="Q52" s="107">
        <v>0.61349693251533743</v>
      </c>
      <c r="R52" s="75"/>
    </row>
    <row r="53" spans="1:18" s="57" customFormat="1" ht="13.5" customHeight="1" x14ac:dyDescent="0.15">
      <c r="A53" s="263"/>
      <c r="B53" s="149" t="s">
        <v>58</v>
      </c>
      <c r="C53" s="229"/>
      <c r="D53" s="206">
        <v>143</v>
      </c>
      <c r="E53" s="230">
        <v>60</v>
      </c>
      <c r="F53" s="231">
        <v>66</v>
      </c>
      <c r="G53" s="231">
        <v>89</v>
      </c>
      <c r="H53" s="231">
        <v>85</v>
      </c>
      <c r="I53" s="231">
        <v>13</v>
      </c>
      <c r="J53" s="231">
        <v>8</v>
      </c>
      <c r="K53" s="109">
        <v>8</v>
      </c>
      <c r="L53" s="109">
        <v>43</v>
      </c>
      <c r="M53" s="109">
        <v>96</v>
      </c>
      <c r="N53" s="109">
        <v>15</v>
      </c>
      <c r="O53" s="109">
        <v>27</v>
      </c>
      <c r="P53" s="109">
        <v>4</v>
      </c>
      <c r="Q53" s="110">
        <v>0</v>
      </c>
    </row>
    <row r="54" spans="1:18" ht="13.5" customHeight="1" x14ac:dyDescent="0.15">
      <c r="A54" s="263"/>
      <c r="B54" s="148"/>
      <c r="C54" s="17"/>
      <c r="D54" s="194"/>
      <c r="E54" s="105">
        <v>41.95804195804196</v>
      </c>
      <c r="F54" s="106">
        <v>46.153846153846153</v>
      </c>
      <c r="G54" s="106">
        <v>62.23776223776224</v>
      </c>
      <c r="H54" s="106">
        <v>59.44055944055944</v>
      </c>
      <c r="I54" s="106">
        <v>9.0909090909090917</v>
      </c>
      <c r="J54" s="106">
        <v>5.5944055944055942</v>
      </c>
      <c r="K54" s="106">
        <v>5.5944055944055942</v>
      </c>
      <c r="L54" s="106">
        <v>30.069930069930066</v>
      </c>
      <c r="M54" s="106">
        <v>67.132867132867133</v>
      </c>
      <c r="N54" s="106">
        <v>10.48951048951049</v>
      </c>
      <c r="O54" s="106">
        <v>18.88111888111888</v>
      </c>
      <c r="P54" s="106">
        <v>2.7972027972027971</v>
      </c>
      <c r="Q54" s="107">
        <v>0</v>
      </c>
      <c r="R54" s="75"/>
    </row>
    <row r="55" spans="1:18" s="57" customFormat="1" ht="13.5" customHeight="1" x14ac:dyDescent="0.15">
      <c r="A55" s="263"/>
      <c r="B55" s="149" t="s">
        <v>60</v>
      </c>
      <c r="C55" s="229"/>
      <c r="D55" s="206">
        <v>312</v>
      </c>
      <c r="E55" s="230">
        <v>165</v>
      </c>
      <c r="F55" s="231">
        <v>163</v>
      </c>
      <c r="G55" s="231">
        <v>179</v>
      </c>
      <c r="H55" s="231">
        <v>198</v>
      </c>
      <c r="I55" s="231">
        <v>23</v>
      </c>
      <c r="J55" s="231">
        <v>20</v>
      </c>
      <c r="K55" s="109">
        <v>22</v>
      </c>
      <c r="L55" s="109">
        <v>156</v>
      </c>
      <c r="M55" s="109">
        <v>182</v>
      </c>
      <c r="N55" s="109">
        <v>39</v>
      </c>
      <c r="O55" s="109">
        <v>44</v>
      </c>
      <c r="P55" s="109">
        <v>11</v>
      </c>
      <c r="Q55" s="110">
        <v>1</v>
      </c>
    </row>
    <row r="56" spans="1:18" ht="13.5" customHeight="1" x14ac:dyDescent="0.15">
      <c r="A56" s="263"/>
      <c r="B56" s="148"/>
      <c r="C56" s="17"/>
      <c r="D56" s="194"/>
      <c r="E56" s="105">
        <v>52.884615384615387</v>
      </c>
      <c r="F56" s="106">
        <v>52.243589743589745</v>
      </c>
      <c r="G56" s="106">
        <v>57.371794871794869</v>
      </c>
      <c r="H56" s="106">
        <v>63.46153846153846</v>
      </c>
      <c r="I56" s="106">
        <v>7.3717948717948723</v>
      </c>
      <c r="J56" s="106">
        <v>6.4102564102564097</v>
      </c>
      <c r="K56" s="106">
        <v>7.0512820512820511</v>
      </c>
      <c r="L56" s="106">
        <v>50</v>
      </c>
      <c r="M56" s="106">
        <v>58.333333333333336</v>
      </c>
      <c r="N56" s="106">
        <v>12.5</v>
      </c>
      <c r="O56" s="106">
        <v>14.102564102564102</v>
      </c>
      <c r="P56" s="106">
        <v>3.5256410256410255</v>
      </c>
      <c r="Q56" s="107">
        <v>0.32051282051282048</v>
      </c>
      <c r="R56" s="75"/>
    </row>
    <row r="57" spans="1:18" s="57" customFormat="1" ht="13.5" customHeight="1" x14ac:dyDescent="0.15">
      <c r="A57" s="263"/>
      <c r="B57" s="149" t="s">
        <v>62</v>
      </c>
      <c r="C57" s="229"/>
      <c r="D57" s="206">
        <v>155</v>
      </c>
      <c r="E57" s="230">
        <v>101</v>
      </c>
      <c r="F57" s="231">
        <v>86</v>
      </c>
      <c r="G57" s="231">
        <v>76</v>
      </c>
      <c r="H57" s="231">
        <v>116</v>
      </c>
      <c r="I57" s="231">
        <v>12</v>
      </c>
      <c r="J57" s="231">
        <v>7</v>
      </c>
      <c r="K57" s="109">
        <v>7</v>
      </c>
      <c r="L57" s="109">
        <v>72</v>
      </c>
      <c r="M57" s="109">
        <v>85</v>
      </c>
      <c r="N57" s="109">
        <v>17</v>
      </c>
      <c r="O57" s="109">
        <v>16</v>
      </c>
      <c r="P57" s="109">
        <v>3</v>
      </c>
      <c r="Q57" s="110">
        <v>1</v>
      </c>
    </row>
    <row r="58" spans="1:18" ht="13.5" customHeight="1" x14ac:dyDescent="0.15">
      <c r="A58" s="263"/>
      <c r="B58" s="148"/>
      <c r="C58" s="17"/>
      <c r="D58" s="194"/>
      <c r="E58" s="105">
        <v>65.161290322580641</v>
      </c>
      <c r="F58" s="106">
        <v>55.483870967741936</v>
      </c>
      <c r="G58" s="106">
        <v>49.032258064516128</v>
      </c>
      <c r="H58" s="106">
        <v>74.838709677419359</v>
      </c>
      <c r="I58" s="106">
        <v>7.741935483870968</v>
      </c>
      <c r="J58" s="106">
        <v>4.5161290322580641</v>
      </c>
      <c r="K58" s="106">
        <v>4.5161290322580641</v>
      </c>
      <c r="L58" s="106">
        <v>46.451612903225808</v>
      </c>
      <c r="M58" s="106">
        <v>54.838709677419352</v>
      </c>
      <c r="N58" s="106">
        <v>10.967741935483872</v>
      </c>
      <c r="O58" s="106">
        <v>10.32258064516129</v>
      </c>
      <c r="P58" s="106">
        <v>1.935483870967742</v>
      </c>
      <c r="Q58" s="107">
        <v>0.64516129032258063</v>
      </c>
      <c r="R58" s="75"/>
    </row>
    <row r="59" spans="1:18" s="57" customFormat="1" ht="13.5" customHeight="1" x14ac:dyDescent="0.15">
      <c r="A59" s="263"/>
      <c r="B59" s="149" t="s">
        <v>64</v>
      </c>
      <c r="C59" s="229"/>
      <c r="D59" s="206">
        <v>116</v>
      </c>
      <c r="E59" s="230">
        <v>101</v>
      </c>
      <c r="F59" s="231">
        <v>26</v>
      </c>
      <c r="G59" s="231">
        <v>43</v>
      </c>
      <c r="H59" s="231">
        <v>76</v>
      </c>
      <c r="I59" s="231">
        <v>25</v>
      </c>
      <c r="J59" s="231">
        <v>8</v>
      </c>
      <c r="K59" s="109">
        <v>2</v>
      </c>
      <c r="L59" s="109">
        <v>9</v>
      </c>
      <c r="M59" s="109">
        <v>38</v>
      </c>
      <c r="N59" s="109">
        <v>14</v>
      </c>
      <c r="O59" s="109">
        <v>4</v>
      </c>
      <c r="P59" s="109">
        <v>6</v>
      </c>
      <c r="Q59" s="110">
        <v>1</v>
      </c>
    </row>
    <row r="60" spans="1:18" ht="13.5" customHeight="1" x14ac:dyDescent="0.15">
      <c r="A60" s="263"/>
      <c r="B60" s="148"/>
      <c r="C60" s="17"/>
      <c r="D60" s="194"/>
      <c r="E60" s="105">
        <v>87.068965517241381</v>
      </c>
      <c r="F60" s="106">
        <v>22.413793103448278</v>
      </c>
      <c r="G60" s="106">
        <v>37.068965517241381</v>
      </c>
      <c r="H60" s="106">
        <v>65.517241379310349</v>
      </c>
      <c r="I60" s="106">
        <v>21.551724137931032</v>
      </c>
      <c r="J60" s="106">
        <v>6.8965517241379306</v>
      </c>
      <c r="K60" s="106">
        <v>1.7241379310344827</v>
      </c>
      <c r="L60" s="106">
        <v>7.7586206896551726</v>
      </c>
      <c r="M60" s="106">
        <v>32.758620689655174</v>
      </c>
      <c r="N60" s="106">
        <v>12.068965517241379</v>
      </c>
      <c r="O60" s="106">
        <v>3.4482758620689653</v>
      </c>
      <c r="P60" s="106">
        <v>5.1724137931034484</v>
      </c>
      <c r="Q60" s="107">
        <v>0.86206896551724133</v>
      </c>
      <c r="R60" s="75"/>
    </row>
    <row r="61" spans="1:18" s="57" customFormat="1" ht="13.5" customHeight="1" x14ac:dyDescent="0.15">
      <c r="A61" s="263"/>
      <c r="B61" s="149" t="s">
        <v>66</v>
      </c>
      <c r="C61" s="229"/>
      <c r="D61" s="206">
        <v>390</v>
      </c>
      <c r="E61" s="230">
        <v>328</v>
      </c>
      <c r="F61" s="231">
        <v>307</v>
      </c>
      <c r="G61" s="231">
        <v>134</v>
      </c>
      <c r="H61" s="231">
        <v>267</v>
      </c>
      <c r="I61" s="231">
        <v>49</v>
      </c>
      <c r="J61" s="231">
        <v>22</v>
      </c>
      <c r="K61" s="109">
        <v>4</v>
      </c>
      <c r="L61" s="109">
        <v>34</v>
      </c>
      <c r="M61" s="109">
        <v>138</v>
      </c>
      <c r="N61" s="109">
        <v>52</v>
      </c>
      <c r="O61" s="109">
        <v>7</v>
      </c>
      <c r="P61" s="109">
        <v>19</v>
      </c>
      <c r="Q61" s="110">
        <v>4</v>
      </c>
    </row>
    <row r="62" spans="1:18" ht="13.5" customHeight="1" x14ac:dyDescent="0.15">
      <c r="A62" s="263"/>
      <c r="B62" s="148"/>
      <c r="C62" s="17"/>
      <c r="D62" s="194"/>
      <c r="E62" s="105">
        <v>84.102564102564102</v>
      </c>
      <c r="F62" s="106">
        <v>78.717948717948715</v>
      </c>
      <c r="G62" s="106">
        <v>34.358974358974358</v>
      </c>
      <c r="H62" s="106">
        <v>68.461538461538467</v>
      </c>
      <c r="I62" s="106">
        <v>12.564102564102564</v>
      </c>
      <c r="J62" s="106">
        <v>5.6410256410256414</v>
      </c>
      <c r="K62" s="106">
        <v>1.0256410256410255</v>
      </c>
      <c r="L62" s="106">
        <v>8.7179487179487172</v>
      </c>
      <c r="M62" s="106">
        <v>35.384615384615387</v>
      </c>
      <c r="N62" s="106">
        <v>13.333333333333334</v>
      </c>
      <c r="O62" s="106">
        <v>1.7948717948717947</v>
      </c>
      <c r="P62" s="106">
        <v>4.8717948717948723</v>
      </c>
      <c r="Q62" s="107">
        <v>1.0256410256410255</v>
      </c>
      <c r="R62" s="75"/>
    </row>
    <row r="63" spans="1:18" s="57" customFormat="1" ht="13.5" customHeight="1" x14ac:dyDescent="0.15">
      <c r="A63" s="263"/>
      <c r="B63" s="56" t="s">
        <v>67</v>
      </c>
      <c r="D63" s="190">
        <v>440</v>
      </c>
      <c r="E63" s="108">
        <v>316</v>
      </c>
      <c r="F63" s="109">
        <v>285</v>
      </c>
      <c r="G63" s="109">
        <v>186</v>
      </c>
      <c r="H63" s="109">
        <v>318</v>
      </c>
      <c r="I63" s="109">
        <v>40</v>
      </c>
      <c r="J63" s="109">
        <v>40</v>
      </c>
      <c r="K63" s="109">
        <v>6</v>
      </c>
      <c r="L63" s="109">
        <v>101</v>
      </c>
      <c r="M63" s="109">
        <v>201</v>
      </c>
      <c r="N63" s="109">
        <v>59</v>
      </c>
      <c r="O63" s="109">
        <v>25</v>
      </c>
      <c r="P63" s="109">
        <v>17</v>
      </c>
      <c r="Q63" s="110">
        <v>10</v>
      </c>
    </row>
    <row r="64" spans="1:18" ht="13.5" customHeight="1" thickBot="1" x14ac:dyDescent="0.2">
      <c r="A64" s="264"/>
      <c r="B64" s="150"/>
      <c r="C64" s="18"/>
      <c r="D64" s="195"/>
      <c r="E64" s="111">
        <v>71.818181818181813</v>
      </c>
      <c r="F64" s="112">
        <v>64.772727272727266</v>
      </c>
      <c r="G64" s="112">
        <v>42.272727272727273</v>
      </c>
      <c r="H64" s="112">
        <v>72.27272727272728</v>
      </c>
      <c r="I64" s="112">
        <v>9.0909090909090917</v>
      </c>
      <c r="J64" s="112">
        <v>9.0909090909090917</v>
      </c>
      <c r="K64" s="112">
        <v>1.3636363636363635</v>
      </c>
      <c r="L64" s="112">
        <v>22.954545454545457</v>
      </c>
      <c r="M64" s="112">
        <v>45.681818181818187</v>
      </c>
      <c r="N64" s="112">
        <v>13.40909090909091</v>
      </c>
      <c r="O64" s="112">
        <v>5.6818181818181817</v>
      </c>
      <c r="P64" s="112">
        <v>3.8636363636363633</v>
      </c>
      <c r="Q64" s="113">
        <v>2.2727272727272729</v>
      </c>
      <c r="R64" s="75"/>
    </row>
    <row r="65" spans="1:18" s="57" customFormat="1" ht="13.5" customHeight="1" x14ac:dyDescent="0.15">
      <c r="A65" s="261" t="s">
        <v>73</v>
      </c>
      <c r="B65" s="56" t="s">
        <v>68</v>
      </c>
      <c r="D65" s="190">
        <v>1076</v>
      </c>
      <c r="E65" s="108">
        <v>720</v>
      </c>
      <c r="F65" s="109">
        <v>637</v>
      </c>
      <c r="G65" s="109">
        <v>526</v>
      </c>
      <c r="H65" s="109">
        <v>719</v>
      </c>
      <c r="I65" s="109">
        <v>119</v>
      </c>
      <c r="J65" s="109">
        <v>78</v>
      </c>
      <c r="K65" s="109">
        <v>120</v>
      </c>
      <c r="L65" s="109">
        <v>200</v>
      </c>
      <c r="M65" s="109">
        <v>552</v>
      </c>
      <c r="N65" s="109">
        <v>114</v>
      </c>
      <c r="O65" s="109">
        <v>136</v>
      </c>
      <c r="P65" s="109">
        <v>35</v>
      </c>
      <c r="Q65" s="110">
        <v>12</v>
      </c>
    </row>
    <row r="66" spans="1:18" ht="13.5" customHeight="1" x14ac:dyDescent="0.15">
      <c r="A66" s="263"/>
      <c r="B66" s="9" t="s">
        <v>69</v>
      </c>
      <c r="C66" s="17"/>
      <c r="D66" s="194"/>
      <c r="E66" s="105">
        <v>66.914498141263948</v>
      </c>
      <c r="F66" s="106">
        <v>59.20074349442379</v>
      </c>
      <c r="G66" s="106">
        <v>48.884758364312269</v>
      </c>
      <c r="H66" s="106">
        <v>66.821561338289953</v>
      </c>
      <c r="I66" s="106">
        <v>11.059479553903346</v>
      </c>
      <c r="J66" s="106">
        <v>7.2490706319702598</v>
      </c>
      <c r="K66" s="106">
        <v>11.152416356877323</v>
      </c>
      <c r="L66" s="106">
        <v>18.587360594795538</v>
      </c>
      <c r="M66" s="106">
        <v>51.301115241635685</v>
      </c>
      <c r="N66" s="106">
        <v>10.594795539033457</v>
      </c>
      <c r="O66" s="106">
        <v>12.639405204460965</v>
      </c>
      <c r="P66" s="106">
        <v>3.2527881040892193</v>
      </c>
      <c r="Q66" s="107">
        <v>1.1152416356877324</v>
      </c>
      <c r="R66" s="75"/>
    </row>
    <row r="67" spans="1:18" s="57" customFormat="1" ht="13.5" customHeight="1" x14ac:dyDescent="0.15">
      <c r="A67" s="263"/>
      <c r="B67" s="56" t="s">
        <v>70</v>
      </c>
      <c r="D67" s="190">
        <v>815</v>
      </c>
      <c r="E67" s="108">
        <v>546</v>
      </c>
      <c r="F67" s="109">
        <v>458</v>
      </c>
      <c r="G67" s="109">
        <v>371</v>
      </c>
      <c r="H67" s="109">
        <v>559</v>
      </c>
      <c r="I67" s="109">
        <v>83</v>
      </c>
      <c r="J67" s="109">
        <v>53</v>
      </c>
      <c r="K67" s="109">
        <v>61</v>
      </c>
      <c r="L67" s="109">
        <v>194</v>
      </c>
      <c r="M67" s="109">
        <v>398</v>
      </c>
      <c r="N67" s="109">
        <v>116</v>
      </c>
      <c r="O67" s="109">
        <v>68</v>
      </c>
      <c r="P67" s="109">
        <v>37</v>
      </c>
      <c r="Q67" s="110">
        <v>7</v>
      </c>
    </row>
    <row r="68" spans="1:18" ht="13.5" customHeight="1" x14ac:dyDescent="0.15">
      <c r="A68" s="263"/>
      <c r="B68" s="9" t="s">
        <v>71</v>
      </c>
      <c r="C68" s="17"/>
      <c r="D68" s="194"/>
      <c r="E68" s="105">
        <v>66.993865030674854</v>
      </c>
      <c r="F68" s="106">
        <v>56.196319018404907</v>
      </c>
      <c r="G68" s="106">
        <v>45.521472392638032</v>
      </c>
      <c r="H68" s="106">
        <v>68.588957055214735</v>
      </c>
      <c r="I68" s="106">
        <v>10.184049079754601</v>
      </c>
      <c r="J68" s="106">
        <v>6.5030674846625764</v>
      </c>
      <c r="K68" s="106">
        <v>7.484662576687116</v>
      </c>
      <c r="L68" s="106">
        <v>23.803680981595093</v>
      </c>
      <c r="M68" s="106">
        <v>48.834355828220858</v>
      </c>
      <c r="N68" s="106">
        <v>14.23312883435583</v>
      </c>
      <c r="O68" s="106">
        <v>8.3435582822085887</v>
      </c>
      <c r="P68" s="106">
        <v>4.5398773006134974</v>
      </c>
      <c r="Q68" s="107">
        <v>0.85889570552147243</v>
      </c>
      <c r="R68" s="75"/>
    </row>
    <row r="69" spans="1:18" s="57" customFormat="1" ht="13.5" customHeight="1" x14ac:dyDescent="0.15">
      <c r="A69" s="263"/>
      <c r="B69" s="56" t="s">
        <v>72</v>
      </c>
      <c r="D69" s="190">
        <v>48</v>
      </c>
      <c r="E69" s="108">
        <v>39</v>
      </c>
      <c r="F69" s="109">
        <v>31</v>
      </c>
      <c r="G69" s="109">
        <v>18</v>
      </c>
      <c r="H69" s="109">
        <v>39</v>
      </c>
      <c r="I69" s="109">
        <v>5</v>
      </c>
      <c r="J69" s="109">
        <v>4</v>
      </c>
      <c r="K69" s="109">
        <v>2</v>
      </c>
      <c r="L69" s="109">
        <v>7</v>
      </c>
      <c r="M69" s="109">
        <v>20</v>
      </c>
      <c r="N69" s="109">
        <v>4</v>
      </c>
      <c r="O69" s="109">
        <v>4</v>
      </c>
      <c r="P69" s="109">
        <v>3</v>
      </c>
      <c r="Q69" s="110">
        <v>1</v>
      </c>
    </row>
    <row r="70" spans="1:18" ht="13.5" customHeight="1" thickBot="1" x14ac:dyDescent="0.2">
      <c r="A70" s="264"/>
      <c r="B70" s="16"/>
      <c r="C70" s="18"/>
      <c r="D70" s="195"/>
      <c r="E70" s="111">
        <v>81.25</v>
      </c>
      <c r="F70" s="112">
        <v>64.583333333333343</v>
      </c>
      <c r="G70" s="112">
        <v>37.5</v>
      </c>
      <c r="H70" s="112">
        <v>81.25</v>
      </c>
      <c r="I70" s="112">
        <v>10.416666666666668</v>
      </c>
      <c r="J70" s="112">
        <v>8.3333333333333321</v>
      </c>
      <c r="K70" s="112">
        <v>4.1666666666666661</v>
      </c>
      <c r="L70" s="112">
        <v>14.583333333333334</v>
      </c>
      <c r="M70" s="112">
        <v>41.666666666666671</v>
      </c>
      <c r="N70" s="112">
        <v>8.3333333333333321</v>
      </c>
      <c r="O70" s="112">
        <v>8.3333333333333321</v>
      </c>
      <c r="P70" s="112">
        <v>6.25</v>
      </c>
      <c r="Q70" s="113">
        <v>2.083333333333333</v>
      </c>
      <c r="R70" s="75"/>
    </row>
    <row r="71" spans="1:18" s="57" customFormat="1" ht="13.5" customHeight="1" x14ac:dyDescent="0.15">
      <c r="A71" s="261" t="s">
        <v>404</v>
      </c>
      <c r="B71" s="56" t="s">
        <v>489</v>
      </c>
      <c r="D71" s="190">
        <v>861</v>
      </c>
      <c r="E71" s="108">
        <v>535</v>
      </c>
      <c r="F71" s="109">
        <v>484</v>
      </c>
      <c r="G71" s="109">
        <v>442</v>
      </c>
      <c r="H71" s="109">
        <v>594</v>
      </c>
      <c r="I71" s="109">
        <v>81</v>
      </c>
      <c r="J71" s="109">
        <v>96</v>
      </c>
      <c r="K71" s="109">
        <v>85</v>
      </c>
      <c r="L71" s="109">
        <v>200</v>
      </c>
      <c r="M71" s="109">
        <v>493</v>
      </c>
      <c r="N71" s="109">
        <v>108</v>
      </c>
      <c r="O71" s="109">
        <v>144</v>
      </c>
      <c r="P71" s="109">
        <v>28</v>
      </c>
      <c r="Q71" s="110">
        <v>8</v>
      </c>
    </row>
    <row r="72" spans="1:18" ht="13.5" customHeight="1" x14ac:dyDescent="0.15">
      <c r="A72" s="261"/>
      <c r="B72" s="9" t="s">
        <v>490</v>
      </c>
      <c r="C72" s="17"/>
      <c r="D72" s="194"/>
      <c r="E72" s="105">
        <v>62.137049941927991</v>
      </c>
      <c r="F72" s="106">
        <v>56.213704994192803</v>
      </c>
      <c r="G72" s="106">
        <v>51.335656213704993</v>
      </c>
      <c r="H72" s="106">
        <v>68.98954703832753</v>
      </c>
      <c r="I72" s="106">
        <v>9.4076655052264808</v>
      </c>
      <c r="J72" s="106">
        <v>11.149825783972126</v>
      </c>
      <c r="K72" s="106">
        <v>9.8722415795586524</v>
      </c>
      <c r="L72" s="106">
        <v>23.228803716608596</v>
      </c>
      <c r="M72" s="106">
        <v>57.259001161440182</v>
      </c>
      <c r="N72" s="106">
        <v>12.543554006968641</v>
      </c>
      <c r="O72" s="106">
        <v>16.724738675958189</v>
      </c>
      <c r="P72" s="106">
        <v>3.2520325203252036</v>
      </c>
      <c r="Q72" s="107">
        <v>0.92915214866434381</v>
      </c>
      <c r="R72" s="75"/>
    </row>
    <row r="73" spans="1:18" s="57" customFormat="1" ht="13.5" customHeight="1" x14ac:dyDescent="0.15">
      <c r="A73" s="261"/>
      <c r="B73" s="56" t="s">
        <v>405</v>
      </c>
      <c r="D73" s="190">
        <v>273</v>
      </c>
      <c r="E73" s="108">
        <v>143</v>
      </c>
      <c r="F73" s="109">
        <v>129</v>
      </c>
      <c r="G73" s="109">
        <v>153</v>
      </c>
      <c r="H73" s="109">
        <v>191</v>
      </c>
      <c r="I73" s="109">
        <v>27</v>
      </c>
      <c r="J73" s="109">
        <v>19</v>
      </c>
      <c r="K73" s="109">
        <v>41</v>
      </c>
      <c r="L73" s="109">
        <v>62</v>
      </c>
      <c r="M73" s="109">
        <v>171</v>
      </c>
      <c r="N73" s="109">
        <v>23</v>
      </c>
      <c r="O73" s="109">
        <v>49</v>
      </c>
      <c r="P73" s="109">
        <v>7</v>
      </c>
      <c r="Q73" s="110">
        <v>1</v>
      </c>
    </row>
    <row r="74" spans="1:18" ht="13.5" customHeight="1" x14ac:dyDescent="0.15">
      <c r="A74" s="261"/>
      <c r="B74" s="9" t="s">
        <v>490</v>
      </c>
      <c r="C74" s="17"/>
      <c r="D74" s="194"/>
      <c r="E74" s="105">
        <v>52.380952380952387</v>
      </c>
      <c r="F74" s="106">
        <v>47.252747252747248</v>
      </c>
      <c r="G74" s="106">
        <v>56.043956043956044</v>
      </c>
      <c r="H74" s="106">
        <v>69.963369963369956</v>
      </c>
      <c r="I74" s="106">
        <v>9.8901098901098905</v>
      </c>
      <c r="J74" s="106">
        <v>6.9597069597069599</v>
      </c>
      <c r="K74" s="106">
        <v>15.018315018315018</v>
      </c>
      <c r="L74" s="106">
        <v>22.710622710622712</v>
      </c>
      <c r="M74" s="106">
        <v>62.637362637362635</v>
      </c>
      <c r="N74" s="106">
        <v>8.4249084249084252</v>
      </c>
      <c r="O74" s="106">
        <v>17.948717948717949</v>
      </c>
      <c r="P74" s="106">
        <v>2.5641025641025639</v>
      </c>
      <c r="Q74" s="107">
        <v>0.36630036630036628</v>
      </c>
      <c r="R74" s="75"/>
    </row>
    <row r="75" spans="1:18" s="57" customFormat="1" ht="13.5" customHeight="1" x14ac:dyDescent="0.15">
      <c r="A75" s="261"/>
      <c r="B75" s="56" t="s">
        <v>406</v>
      </c>
      <c r="D75" s="190">
        <v>805</v>
      </c>
      <c r="E75" s="108">
        <v>627</v>
      </c>
      <c r="F75" s="109">
        <v>513</v>
      </c>
      <c r="G75" s="109">
        <v>320</v>
      </c>
      <c r="H75" s="109">
        <v>532</v>
      </c>
      <c r="I75" s="109">
        <v>99</v>
      </c>
      <c r="J75" s="109">
        <v>20</v>
      </c>
      <c r="K75" s="109">
        <v>57</v>
      </c>
      <c r="L75" s="109">
        <v>139</v>
      </c>
      <c r="M75" s="109">
        <v>306</v>
      </c>
      <c r="N75" s="109">
        <v>103</v>
      </c>
      <c r="O75" s="109">
        <v>15</v>
      </c>
      <c r="P75" s="109">
        <v>40</v>
      </c>
      <c r="Q75" s="110">
        <v>11</v>
      </c>
    </row>
    <row r="76" spans="1:18" ht="13.5" customHeight="1" thickBot="1" x14ac:dyDescent="0.2">
      <c r="A76" s="262"/>
      <c r="B76" s="16"/>
      <c r="C76" s="18"/>
      <c r="D76" s="195"/>
      <c r="E76" s="111">
        <v>77.888198757763973</v>
      </c>
      <c r="F76" s="112">
        <v>63.726708074534166</v>
      </c>
      <c r="G76" s="112">
        <v>39.751552795031053</v>
      </c>
      <c r="H76" s="112">
        <v>66.086956521739125</v>
      </c>
      <c r="I76" s="112">
        <v>12.298136645962733</v>
      </c>
      <c r="J76" s="112">
        <v>2.4844720496894408</v>
      </c>
      <c r="K76" s="112">
        <v>7.0807453416149064</v>
      </c>
      <c r="L76" s="112">
        <v>17.267080745341616</v>
      </c>
      <c r="M76" s="112">
        <v>38.012422360248451</v>
      </c>
      <c r="N76" s="112">
        <v>12.795031055900621</v>
      </c>
      <c r="O76" s="112">
        <v>1.8633540372670807</v>
      </c>
      <c r="P76" s="112">
        <v>4.9689440993788816</v>
      </c>
      <c r="Q76" s="113">
        <v>1.3664596273291925</v>
      </c>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8">
    <mergeCell ref="A71:A76"/>
    <mergeCell ref="A65:A70"/>
    <mergeCell ref="A4:C4"/>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00B050"/>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L1" s="4"/>
      <c r="S1" s="49" t="s">
        <v>667</v>
      </c>
    </row>
    <row r="2" spans="1:19" ht="36" customHeight="1" thickBot="1" x14ac:dyDescent="0.2">
      <c r="A2" s="5" t="s">
        <v>686</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9">
        <v>3</v>
      </c>
      <c r="H3" s="29">
        <v>4</v>
      </c>
      <c r="I3" s="29">
        <v>5</v>
      </c>
      <c r="J3" s="29">
        <v>6</v>
      </c>
      <c r="K3" s="29">
        <v>7</v>
      </c>
      <c r="L3" s="25"/>
      <c r="M3" s="48"/>
      <c r="N3" s="76" t="s">
        <v>415</v>
      </c>
      <c r="O3" s="48"/>
      <c r="P3" s="48"/>
      <c r="Q3" s="48"/>
      <c r="R3" s="48"/>
    </row>
    <row r="4" spans="1:19" ht="171.9" customHeight="1" thickBot="1" x14ac:dyDescent="0.2">
      <c r="A4" s="21"/>
      <c r="B4" s="22"/>
      <c r="C4" s="23"/>
      <c r="D4" s="52" t="s">
        <v>346</v>
      </c>
      <c r="E4" s="50" t="s">
        <v>407</v>
      </c>
      <c r="F4" s="51" t="s">
        <v>408</v>
      </c>
      <c r="G4" s="51" t="s">
        <v>409</v>
      </c>
      <c r="H4" s="51" t="s">
        <v>410</v>
      </c>
      <c r="I4" s="51" t="s">
        <v>411</v>
      </c>
      <c r="J4" s="51" t="s">
        <v>412</v>
      </c>
      <c r="K4" s="51" t="s">
        <v>413</v>
      </c>
      <c r="L4" s="53" t="s">
        <v>347</v>
      </c>
      <c r="M4" s="19"/>
      <c r="N4" s="120" t="s">
        <v>414</v>
      </c>
      <c r="O4" s="19"/>
      <c r="P4" s="19"/>
      <c r="Q4" s="19"/>
      <c r="R4" s="19"/>
      <c r="S4" s="32"/>
    </row>
    <row r="5" spans="1:19" s="57" customFormat="1" ht="13.5" customHeight="1" x14ac:dyDescent="0.15">
      <c r="A5" s="58" t="s">
        <v>30</v>
      </c>
      <c r="B5" s="59"/>
      <c r="C5" s="59"/>
      <c r="D5" s="191">
        <v>2455</v>
      </c>
      <c r="E5" s="96">
        <v>744</v>
      </c>
      <c r="F5" s="97">
        <v>315</v>
      </c>
      <c r="G5" s="97">
        <v>349</v>
      </c>
      <c r="H5" s="97">
        <v>303</v>
      </c>
      <c r="I5" s="97">
        <v>111</v>
      </c>
      <c r="J5" s="97">
        <v>83</v>
      </c>
      <c r="K5" s="97">
        <v>492</v>
      </c>
      <c r="L5" s="98">
        <v>58</v>
      </c>
      <c r="M5" s="127"/>
      <c r="N5" s="121">
        <f>SUM(E5:J5)</f>
        <v>1905</v>
      </c>
      <c r="O5" s="73"/>
      <c r="P5" s="73"/>
      <c r="Q5" s="73"/>
      <c r="R5" s="73"/>
    </row>
    <row r="6" spans="1:19" ht="13.5" customHeight="1" thickBot="1" x14ac:dyDescent="0.2">
      <c r="A6" s="7"/>
      <c r="B6" s="8"/>
      <c r="C6" s="8"/>
      <c r="D6" s="192"/>
      <c r="E6" s="99">
        <v>30.305498981670059</v>
      </c>
      <c r="F6" s="100">
        <v>12.830957230142568</v>
      </c>
      <c r="G6" s="100">
        <v>14.215885947046845</v>
      </c>
      <c r="H6" s="100">
        <v>12.342158859470469</v>
      </c>
      <c r="I6" s="100">
        <v>4.5213849287169046</v>
      </c>
      <c r="J6" s="100">
        <v>3.3808553971486766</v>
      </c>
      <c r="K6" s="100">
        <v>20.040733197556008</v>
      </c>
      <c r="L6" s="101">
        <v>2.3625254582484727</v>
      </c>
      <c r="M6" s="131"/>
      <c r="N6" s="122">
        <f>N5/$D5*100</f>
        <v>77.596741344195522</v>
      </c>
      <c r="O6" s="74"/>
      <c r="P6" s="74"/>
      <c r="Q6" s="74"/>
      <c r="R6" s="74"/>
    </row>
    <row r="7" spans="1:19" s="57" customFormat="1" ht="13.5" customHeight="1" x14ac:dyDescent="0.15">
      <c r="A7" s="265" t="s">
        <v>31</v>
      </c>
      <c r="B7" s="55" t="s">
        <v>33</v>
      </c>
      <c r="C7" s="60"/>
      <c r="D7" s="193">
        <v>1196</v>
      </c>
      <c r="E7" s="102">
        <v>379</v>
      </c>
      <c r="F7" s="103">
        <v>148</v>
      </c>
      <c r="G7" s="103">
        <v>175</v>
      </c>
      <c r="H7" s="103">
        <v>129</v>
      </c>
      <c r="I7" s="103">
        <v>56</v>
      </c>
      <c r="J7" s="103">
        <v>40</v>
      </c>
      <c r="K7" s="103">
        <v>241</v>
      </c>
      <c r="L7" s="104">
        <v>28</v>
      </c>
      <c r="M7" s="128"/>
      <c r="N7" s="123">
        <f t="shared" ref="N7" si="0">SUM(E7:J7)</f>
        <v>927</v>
      </c>
    </row>
    <row r="8" spans="1:19" ht="13.5" customHeight="1" x14ac:dyDescent="0.15">
      <c r="A8" s="263"/>
      <c r="B8" s="148"/>
      <c r="C8" s="17"/>
      <c r="D8" s="194"/>
      <c r="E8" s="105">
        <v>31.688963210702344</v>
      </c>
      <c r="F8" s="106">
        <v>12.374581939799331</v>
      </c>
      <c r="G8" s="106">
        <v>14.632107023411372</v>
      </c>
      <c r="H8" s="106">
        <v>10.785953177257525</v>
      </c>
      <c r="I8" s="106">
        <v>4.6822742474916383</v>
      </c>
      <c r="J8" s="106">
        <v>3.3444816053511706</v>
      </c>
      <c r="K8" s="106">
        <v>20.150501672240804</v>
      </c>
      <c r="L8" s="107">
        <v>2.3411371237458192</v>
      </c>
      <c r="M8" s="132"/>
      <c r="N8" s="124">
        <f t="shared" ref="N8" si="1">N7/$D7*100</f>
        <v>77.508361204013383</v>
      </c>
      <c r="O8" s="75"/>
      <c r="P8" s="75"/>
      <c r="Q8" s="75"/>
      <c r="R8" s="75"/>
    </row>
    <row r="9" spans="1:19" s="57" customFormat="1" ht="13.5" customHeight="1" x14ac:dyDescent="0.15">
      <c r="A9" s="263"/>
      <c r="B9" s="56" t="s">
        <v>35</v>
      </c>
      <c r="D9" s="190">
        <v>223</v>
      </c>
      <c r="E9" s="108">
        <v>77</v>
      </c>
      <c r="F9" s="109">
        <v>32</v>
      </c>
      <c r="G9" s="109">
        <v>32</v>
      </c>
      <c r="H9" s="109">
        <v>24</v>
      </c>
      <c r="I9" s="109">
        <v>11</v>
      </c>
      <c r="J9" s="109">
        <v>9</v>
      </c>
      <c r="K9" s="109">
        <v>38</v>
      </c>
      <c r="L9" s="110">
        <v>0</v>
      </c>
      <c r="M9" s="128"/>
      <c r="N9" s="125">
        <f t="shared" ref="N9" si="2">SUM(E9:J9)</f>
        <v>185</v>
      </c>
    </row>
    <row r="10" spans="1:19" ht="13.5" customHeight="1" x14ac:dyDescent="0.15">
      <c r="A10" s="263"/>
      <c r="B10" s="148"/>
      <c r="C10" s="17"/>
      <c r="D10" s="194"/>
      <c r="E10" s="105">
        <v>34.529147982062781</v>
      </c>
      <c r="F10" s="106">
        <v>14.349775784753364</v>
      </c>
      <c r="G10" s="106">
        <v>14.349775784753364</v>
      </c>
      <c r="H10" s="106">
        <v>10.762331838565023</v>
      </c>
      <c r="I10" s="106">
        <v>4.9327354260089686</v>
      </c>
      <c r="J10" s="106">
        <v>4.0358744394618835</v>
      </c>
      <c r="K10" s="106">
        <v>17.040358744394617</v>
      </c>
      <c r="L10" s="107">
        <v>0</v>
      </c>
      <c r="M10" s="132"/>
      <c r="N10" s="124">
        <f t="shared" ref="N10" si="3">N9/$D9*100</f>
        <v>82.959641255605376</v>
      </c>
      <c r="O10" s="75"/>
      <c r="P10" s="75"/>
      <c r="Q10" s="75"/>
      <c r="R10" s="75"/>
    </row>
    <row r="11" spans="1:19" s="57" customFormat="1" ht="13.5" customHeight="1" x14ac:dyDescent="0.15">
      <c r="A11" s="263"/>
      <c r="B11" s="56" t="s">
        <v>37</v>
      </c>
      <c r="D11" s="190">
        <v>607</v>
      </c>
      <c r="E11" s="108">
        <v>176</v>
      </c>
      <c r="F11" s="109">
        <v>84</v>
      </c>
      <c r="G11" s="109">
        <v>80</v>
      </c>
      <c r="H11" s="109">
        <v>89</v>
      </c>
      <c r="I11" s="109">
        <v>27</v>
      </c>
      <c r="J11" s="109">
        <v>17</v>
      </c>
      <c r="K11" s="109">
        <v>118</v>
      </c>
      <c r="L11" s="110">
        <v>16</v>
      </c>
      <c r="M11" s="128"/>
      <c r="N11" s="125">
        <f t="shared" ref="N11" si="4">SUM(E11:J11)</f>
        <v>473</v>
      </c>
    </row>
    <row r="12" spans="1:19" ht="13.5" customHeight="1" x14ac:dyDescent="0.15">
      <c r="A12" s="263"/>
      <c r="B12" s="148"/>
      <c r="C12" s="17"/>
      <c r="D12" s="194"/>
      <c r="E12" s="105">
        <v>28.995057660626028</v>
      </c>
      <c r="F12" s="106">
        <v>13.838550247116968</v>
      </c>
      <c r="G12" s="106">
        <v>13.179571663920923</v>
      </c>
      <c r="H12" s="106">
        <v>14.662273476112025</v>
      </c>
      <c r="I12" s="106">
        <v>4.4481054365733117</v>
      </c>
      <c r="J12" s="106">
        <v>2.8006589785831961</v>
      </c>
      <c r="K12" s="106">
        <v>19.439868204283361</v>
      </c>
      <c r="L12" s="107">
        <v>2.6359143327841847</v>
      </c>
      <c r="M12" s="132"/>
      <c r="N12" s="124">
        <f t="shared" ref="N12" si="5">N11/$D11*100</f>
        <v>77.924217462932461</v>
      </c>
      <c r="O12" s="75"/>
      <c r="P12" s="75"/>
      <c r="Q12" s="75"/>
      <c r="R12" s="75"/>
    </row>
    <row r="13" spans="1:19" s="57" customFormat="1" ht="13.5" customHeight="1" x14ac:dyDescent="0.15">
      <c r="A13" s="263"/>
      <c r="B13" s="56" t="s">
        <v>39</v>
      </c>
      <c r="D13" s="190">
        <v>159</v>
      </c>
      <c r="E13" s="108">
        <v>41</v>
      </c>
      <c r="F13" s="109">
        <v>19</v>
      </c>
      <c r="G13" s="109">
        <v>26</v>
      </c>
      <c r="H13" s="109">
        <v>21</v>
      </c>
      <c r="I13" s="109">
        <v>9</v>
      </c>
      <c r="J13" s="109">
        <v>9</v>
      </c>
      <c r="K13" s="109">
        <v>31</v>
      </c>
      <c r="L13" s="110">
        <v>3</v>
      </c>
      <c r="M13" s="128"/>
      <c r="N13" s="125">
        <f t="shared" ref="N13" si="6">SUM(E13:J13)</f>
        <v>125</v>
      </c>
    </row>
    <row r="14" spans="1:19" ht="13.5" customHeight="1" x14ac:dyDescent="0.15">
      <c r="A14" s="263"/>
      <c r="B14" s="148"/>
      <c r="C14" s="17"/>
      <c r="D14" s="194"/>
      <c r="E14" s="105">
        <v>25.786163522012579</v>
      </c>
      <c r="F14" s="106">
        <v>11.949685534591195</v>
      </c>
      <c r="G14" s="106">
        <v>16.352201257861633</v>
      </c>
      <c r="H14" s="106">
        <v>13.20754716981132</v>
      </c>
      <c r="I14" s="106">
        <v>5.6603773584905666</v>
      </c>
      <c r="J14" s="106">
        <v>5.6603773584905666</v>
      </c>
      <c r="K14" s="106">
        <v>19.49685534591195</v>
      </c>
      <c r="L14" s="107">
        <v>1.8867924528301887</v>
      </c>
      <c r="M14" s="132"/>
      <c r="N14" s="124">
        <f t="shared" ref="N14" si="7">N13/$D13*100</f>
        <v>78.616352201257868</v>
      </c>
      <c r="O14" s="75"/>
      <c r="P14" s="75"/>
      <c r="Q14" s="75"/>
      <c r="R14" s="75"/>
    </row>
    <row r="15" spans="1:19" s="57" customFormat="1" ht="13.5" customHeight="1" x14ac:dyDescent="0.15">
      <c r="A15" s="263"/>
      <c r="B15" s="56" t="s">
        <v>41</v>
      </c>
      <c r="D15" s="190">
        <v>186</v>
      </c>
      <c r="E15" s="108">
        <v>51</v>
      </c>
      <c r="F15" s="109">
        <v>23</v>
      </c>
      <c r="G15" s="109">
        <v>25</v>
      </c>
      <c r="H15" s="109">
        <v>23</v>
      </c>
      <c r="I15" s="109">
        <v>7</v>
      </c>
      <c r="J15" s="109">
        <v>4</v>
      </c>
      <c r="K15" s="109">
        <v>45</v>
      </c>
      <c r="L15" s="110">
        <v>8</v>
      </c>
      <c r="M15" s="128"/>
      <c r="N15" s="125">
        <f t="shared" ref="N15" si="8">SUM(E15:J15)</f>
        <v>133</v>
      </c>
    </row>
    <row r="16" spans="1:19" ht="13.5" customHeight="1" x14ac:dyDescent="0.15">
      <c r="A16" s="263"/>
      <c r="B16" s="148"/>
      <c r="C16" s="17"/>
      <c r="D16" s="194"/>
      <c r="E16" s="105">
        <v>27.419354838709676</v>
      </c>
      <c r="F16" s="106">
        <v>12.365591397849462</v>
      </c>
      <c r="G16" s="106">
        <v>13.440860215053762</v>
      </c>
      <c r="H16" s="106">
        <v>12.365591397849462</v>
      </c>
      <c r="I16" s="106">
        <v>3.763440860215054</v>
      </c>
      <c r="J16" s="106">
        <v>2.1505376344086025</v>
      </c>
      <c r="K16" s="106">
        <v>24.193548387096776</v>
      </c>
      <c r="L16" s="107">
        <v>4.3010752688172049</v>
      </c>
      <c r="M16" s="132"/>
      <c r="N16" s="124">
        <f t="shared" ref="N16" si="9">N15/$D15*100</f>
        <v>71.505376344086031</v>
      </c>
      <c r="O16" s="75"/>
      <c r="P16" s="75"/>
      <c r="Q16" s="75"/>
      <c r="R16" s="75"/>
    </row>
    <row r="17" spans="1:18" s="57" customFormat="1" ht="13.5" customHeight="1" x14ac:dyDescent="0.15">
      <c r="A17" s="263"/>
      <c r="B17" s="56" t="s">
        <v>43</v>
      </c>
      <c r="D17" s="190">
        <v>84</v>
      </c>
      <c r="E17" s="108">
        <v>20</v>
      </c>
      <c r="F17" s="109">
        <v>9</v>
      </c>
      <c r="G17" s="109">
        <v>11</v>
      </c>
      <c r="H17" s="109">
        <v>17</v>
      </c>
      <c r="I17" s="109">
        <v>1</v>
      </c>
      <c r="J17" s="109">
        <v>4</v>
      </c>
      <c r="K17" s="109">
        <v>19</v>
      </c>
      <c r="L17" s="110">
        <v>3</v>
      </c>
      <c r="M17" s="128"/>
      <c r="N17" s="125">
        <f t="shared" ref="N17" si="10">SUM(E17:J17)</f>
        <v>62</v>
      </c>
    </row>
    <row r="18" spans="1:18" ht="13.5" customHeight="1" thickBot="1" x14ac:dyDescent="0.2">
      <c r="A18" s="264"/>
      <c r="B18" s="150"/>
      <c r="C18" s="18"/>
      <c r="D18" s="195"/>
      <c r="E18" s="111">
        <v>23.809523809523807</v>
      </c>
      <c r="F18" s="112">
        <v>10.714285714285714</v>
      </c>
      <c r="G18" s="112">
        <v>13.095238095238097</v>
      </c>
      <c r="H18" s="112">
        <v>20.238095238095237</v>
      </c>
      <c r="I18" s="112">
        <v>1.1904761904761905</v>
      </c>
      <c r="J18" s="112">
        <v>4.7619047619047619</v>
      </c>
      <c r="K18" s="112">
        <v>22.61904761904762</v>
      </c>
      <c r="L18" s="113">
        <v>3.5714285714285712</v>
      </c>
      <c r="M18" s="132"/>
      <c r="N18" s="126">
        <f t="shared" ref="N18" si="11">N17/$D17*100</f>
        <v>73.80952380952381</v>
      </c>
      <c r="O18" s="75"/>
      <c r="P18" s="75"/>
      <c r="Q18" s="75"/>
      <c r="R18" s="75"/>
    </row>
    <row r="19" spans="1:18" s="57" customFormat="1" ht="13.5" customHeight="1" x14ac:dyDescent="0.15">
      <c r="A19" s="265" t="s">
        <v>0</v>
      </c>
      <c r="B19" s="55" t="s">
        <v>1</v>
      </c>
      <c r="C19" s="217"/>
      <c r="D19" s="193">
        <v>993</v>
      </c>
      <c r="E19" s="102">
        <v>285</v>
      </c>
      <c r="F19" s="103">
        <v>121</v>
      </c>
      <c r="G19" s="103">
        <v>144</v>
      </c>
      <c r="H19" s="103">
        <v>142</v>
      </c>
      <c r="I19" s="103">
        <v>56</v>
      </c>
      <c r="J19" s="103">
        <v>39</v>
      </c>
      <c r="K19" s="103">
        <v>184</v>
      </c>
      <c r="L19" s="104">
        <v>22</v>
      </c>
      <c r="M19" s="128"/>
      <c r="N19" s="123">
        <f t="shared" ref="N19" si="12">SUM(E19:J19)</f>
        <v>787</v>
      </c>
    </row>
    <row r="20" spans="1:18" ht="13.5" customHeight="1" x14ac:dyDescent="0.15">
      <c r="A20" s="263"/>
      <c r="B20" s="56"/>
      <c r="C20" s="218"/>
      <c r="D20" s="190"/>
      <c r="E20" s="219">
        <v>28.700906344410875</v>
      </c>
      <c r="F20" s="220">
        <v>12.185297079556898</v>
      </c>
      <c r="G20" s="220">
        <v>14.501510574018129</v>
      </c>
      <c r="H20" s="220">
        <v>14.300100704934543</v>
      </c>
      <c r="I20" s="220">
        <v>5.6394763343403831</v>
      </c>
      <c r="J20" s="220">
        <v>3.9274924471299091</v>
      </c>
      <c r="K20" s="106">
        <v>18.52970795568983</v>
      </c>
      <c r="L20" s="107">
        <v>2.2155085599194364</v>
      </c>
      <c r="M20" s="132"/>
      <c r="N20" s="124">
        <f t="shared" ref="N20" si="13">N19/$D19*100</f>
        <v>79.254783484390728</v>
      </c>
      <c r="O20" s="75"/>
      <c r="P20" s="75"/>
      <c r="Q20" s="75"/>
      <c r="R20" s="75"/>
    </row>
    <row r="21" spans="1:18" s="57" customFormat="1" ht="13.5" customHeight="1" x14ac:dyDescent="0.15">
      <c r="A21" s="263"/>
      <c r="B21" s="149" t="s">
        <v>2</v>
      </c>
      <c r="C21" s="229"/>
      <c r="D21" s="206">
        <v>1427</v>
      </c>
      <c r="E21" s="230">
        <v>449</v>
      </c>
      <c r="F21" s="231">
        <v>191</v>
      </c>
      <c r="G21" s="231">
        <v>202</v>
      </c>
      <c r="H21" s="231">
        <v>160</v>
      </c>
      <c r="I21" s="231">
        <v>55</v>
      </c>
      <c r="J21" s="231">
        <v>43</v>
      </c>
      <c r="K21" s="109">
        <v>295</v>
      </c>
      <c r="L21" s="110">
        <v>32</v>
      </c>
      <c r="M21" s="128"/>
      <c r="N21" s="125">
        <f t="shared" ref="N21" si="14">SUM(E21:J21)</f>
        <v>1100</v>
      </c>
    </row>
    <row r="22" spans="1:18" ht="13.5" customHeight="1" x14ac:dyDescent="0.15">
      <c r="A22" s="263"/>
      <c r="B22" s="148"/>
      <c r="C22" s="17"/>
      <c r="D22" s="194"/>
      <c r="E22" s="105">
        <v>31.464611072179398</v>
      </c>
      <c r="F22" s="106">
        <v>13.384723195515067</v>
      </c>
      <c r="G22" s="106">
        <v>14.155571128241066</v>
      </c>
      <c r="H22" s="106">
        <v>11.212333566923615</v>
      </c>
      <c r="I22" s="106">
        <v>3.8542396636299929</v>
      </c>
      <c r="J22" s="106">
        <v>3.0133146461107216</v>
      </c>
      <c r="K22" s="106">
        <v>20.672740014015417</v>
      </c>
      <c r="L22" s="107">
        <v>2.2424667133847231</v>
      </c>
      <c r="M22" s="132"/>
      <c r="N22" s="124">
        <f t="shared" ref="N22" si="15">N21/$D21*100</f>
        <v>77.084793272599867</v>
      </c>
      <c r="O22" s="75"/>
      <c r="P22" s="75"/>
      <c r="Q22" s="75"/>
      <c r="R22" s="75"/>
    </row>
    <row r="23" spans="1:18" s="57" customFormat="1" ht="13.5" customHeight="1" x14ac:dyDescent="0.15">
      <c r="A23" s="263"/>
      <c r="B23" s="56" t="s">
        <v>46</v>
      </c>
      <c r="D23" s="190">
        <v>35</v>
      </c>
      <c r="E23" s="108">
        <v>10</v>
      </c>
      <c r="F23" s="109">
        <v>3</v>
      </c>
      <c r="G23" s="109">
        <v>3</v>
      </c>
      <c r="H23" s="109">
        <v>1</v>
      </c>
      <c r="I23" s="109">
        <v>0</v>
      </c>
      <c r="J23" s="109">
        <v>1</v>
      </c>
      <c r="K23" s="109">
        <v>13</v>
      </c>
      <c r="L23" s="110">
        <v>4</v>
      </c>
      <c r="M23" s="128"/>
      <c r="N23" s="125">
        <f t="shared" ref="N23" si="16">SUM(E23:J23)</f>
        <v>18</v>
      </c>
    </row>
    <row r="24" spans="1:18" ht="13.5" customHeight="1" thickBot="1" x14ac:dyDescent="0.2">
      <c r="A24" s="264"/>
      <c r="B24" s="150"/>
      <c r="C24" s="18"/>
      <c r="D24" s="195"/>
      <c r="E24" s="111">
        <v>28.571428571428569</v>
      </c>
      <c r="F24" s="112">
        <v>8.5714285714285712</v>
      </c>
      <c r="G24" s="112">
        <v>8.5714285714285712</v>
      </c>
      <c r="H24" s="112">
        <v>2.8571428571428572</v>
      </c>
      <c r="I24" s="112">
        <v>0</v>
      </c>
      <c r="J24" s="112">
        <v>2.8571428571428572</v>
      </c>
      <c r="K24" s="112">
        <v>37.142857142857146</v>
      </c>
      <c r="L24" s="113">
        <v>11.428571428571429</v>
      </c>
      <c r="M24" s="132"/>
      <c r="N24" s="126">
        <f t="shared" ref="N24" si="17">N23/$D23*100</f>
        <v>51.428571428571423</v>
      </c>
      <c r="O24" s="75"/>
      <c r="P24" s="75"/>
      <c r="Q24" s="75"/>
      <c r="R24" s="75"/>
    </row>
    <row r="25" spans="1:18" s="57" customFormat="1" ht="13.5" customHeight="1" x14ac:dyDescent="0.15">
      <c r="A25" s="265" t="s">
        <v>44</v>
      </c>
      <c r="B25" s="55" t="s">
        <v>3</v>
      </c>
      <c r="C25" s="60"/>
      <c r="D25" s="196">
        <v>119</v>
      </c>
      <c r="E25" s="102">
        <v>44</v>
      </c>
      <c r="F25" s="103">
        <v>16</v>
      </c>
      <c r="G25" s="103">
        <v>15</v>
      </c>
      <c r="H25" s="103">
        <v>13</v>
      </c>
      <c r="I25" s="103">
        <v>13</v>
      </c>
      <c r="J25" s="103">
        <v>4</v>
      </c>
      <c r="K25" s="103">
        <v>14</v>
      </c>
      <c r="L25" s="104">
        <v>0</v>
      </c>
      <c r="M25" s="128"/>
      <c r="N25" s="123">
        <f t="shared" ref="N25" si="18">SUM(E25:J25)</f>
        <v>105</v>
      </c>
    </row>
    <row r="26" spans="1:18" ht="13.5" customHeight="1" x14ac:dyDescent="0.15">
      <c r="A26" s="263"/>
      <c r="B26" s="56"/>
      <c r="D26" s="191"/>
      <c r="E26" s="219">
        <v>36.97478991596639</v>
      </c>
      <c r="F26" s="220">
        <v>13.445378151260504</v>
      </c>
      <c r="G26" s="220">
        <v>12.605042016806722</v>
      </c>
      <c r="H26" s="220">
        <v>10.92436974789916</v>
      </c>
      <c r="I26" s="220">
        <v>10.92436974789916</v>
      </c>
      <c r="J26" s="220">
        <v>3.3613445378151261</v>
      </c>
      <c r="K26" s="106">
        <v>11.76470588235294</v>
      </c>
      <c r="L26" s="107">
        <v>0</v>
      </c>
      <c r="M26" s="132"/>
      <c r="N26" s="124">
        <f t="shared" ref="N26" si="19">N25/$D25*100</f>
        <v>88.235294117647058</v>
      </c>
      <c r="O26" s="75"/>
      <c r="P26" s="75"/>
      <c r="Q26" s="75"/>
      <c r="R26" s="75"/>
    </row>
    <row r="27" spans="1:18" s="57" customFormat="1" ht="13.5" customHeight="1" x14ac:dyDescent="0.15">
      <c r="A27" s="263"/>
      <c r="B27" s="149" t="s">
        <v>4</v>
      </c>
      <c r="C27" s="229"/>
      <c r="D27" s="207">
        <v>208</v>
      </c>
      <c r="E27" s="230">
        <v>48</v>
      </c>
      <c r="F27" s="231">
        <v>21</v>
      </c>
      <c r="G27" s="231">
        <v>31</v>
      </c>
      <c r="H27" s="231">
        <v>34</v>
      </c>
      <c r="I27" s="231">
        <v>20</v>
      </c>
      <c r="J27" s="231">
        <v>10</v>
      </c>
      <c r="K27" s="109">
        <v>44</v>
      </c>
      <c r="L27" s="110">
        <v>0</v>
      </c>
      <c r="M27" s="128"/>
      <c r="N27" s="125">
        <f t="shared" ref="N27" si="20">SUM(E27:J27)</f>
        <v>164</v>
      </c>
    </row>
    <row r="28" spans="1:18" ht="13.5" customHeight="1" x14ac:dyDescent="0.15">
      <c r="A28" s="263"/>
      <c r="B28" s="56"/>
      <c r="D28" s="191"/>
      <c r="E28" s="219">
        <v>23.076923076923077</v>
      </c>
      <c r="F28" s="220">
        <v>10.096153846153847</v>
      </c>
      <c r="G28" s="220">
        <v>14.903846153846153</v>
      </c>
      <c r="H28" s="220">
        <v>16.346153846153847</v>
      </c>
      <c r="I28" s="220">
        <v>9.6153846153846168</v>
      </c>
      <c r="J28" s="220">
        <v>4.8076923076923084</v>
      </c>
      <c r="K28" s="106">
        <v>21.153846153846153</v>
      </c>
      <c r="L28" s="107">
        <v>0</v>
      </c>
      <c r="M28" s="132"/>
      <c r="N28" s="124">
        <f t="shared" ref="N28" si="21">N27/$D27*100</f>
        <v>78.84615384615384</v>
      </c>
      <c r="O28" s="75"/>
      <c r="P28" s="75"/>
      <c r="Q28" s="75"/>
      <c r="R28" s="75"/>
    </row>
    <row r="29" spans="1:18" s="57" customFormat="1" ht="13.5" customHeight="1" x14ac:dyDescent="0.15">
      <c r="A29" s="263"/>
      <c r="B29" s="149" t="s">
        <v>5</v>
      </c>
      <c r="C29" s="229"/>
      <c r="D29" s="207">
        <v>358</v>
      </c>
      <c r="E29" s="230">
        <v>95</v>
      </c>
      <c r="F29" s="231">
        <v>42</v>
      </c>
      <c r="G29" s="231">
        <v>53</v>
      </c>
      <c r="H29" s="231">
        <v>60</v>
      </c>
      <c r="I29" s="231">
        <v>21</v>
      </c>
      <c r="J29" s="231">
        <v>24</v>
      </c>
      <c r="K29" s="109">
        <v>63</v>
      </c>
      <c r="L29" s="110">
        <v>0</v>
      </c>
      <c r="M29" s="128"/>
      <c r="N29" s="125">
        <f t="shared" ref="N29" si="22">SUM(E29:J29)</f>
        <v>295</v>
      </c>
    </row>
    <row r="30" spans="1:18" ht="13.5" customHeight="1" x14ac:dyDescent="0.15">
      <c r="A30" s="263"/>
      <c r="B30" s="148"/>
      <c r="C30" s="17"/>
      <c r="D30" s="197"/>
      <c r="E30" s="105">
        <v>26.536312849162012</v>
      </c>
      <c r="F30" s="106">
        <v>11.731843575418994</v>
      </c>
      <c r="G30" s="106">
        <v>14.804469273743019</v>
      </c>
      <c r="H30" s="106">
        <v>16.759776536312849</v>
      </c>
      <c r="I30" s="106">
        <v>5.8659217877094969</v>
      </c>
      <c r="J30" s="106">
        <v>6.7039106145251397</v>
      </c>
      <c r="K30" s="106">
        <v>17.597765363128492</v>
      </c>
      <c r="L30" s="107">
        <v>0</v>
      </c>
      <c r="M30" s="132"/>
      <c r="N30" s="124">
        <f t="shared" ref="N30" si="23">N29/$D29*100</f>
        <v>82.402234636871512</v>
      </c>
      <c r="O30" s="75"/>
      <c r="P30" s="75"/>
      <c r="Q30" s="75"/>
      <c r="R30" s="75"/>
    </row>
    <row r="31" spans="1:18" s="57" customFormat="1" ht="13.5" customHeight="1" x14ac:dyDescent="0.15">
      <c r="A31" s="263"/>
      <c r="B31" s="149" t="s">
        <v>6</v>
      </c>
      <c r="C31" s="229"/>
      <c r="D31" s="207">
        <v>457</v>
      </c>
      <c r="E31" s="230">
        <v>131</v>
      </c>
      <c r="F31" s="231">
        <v>60</v>
      </c>
      <c r="G31" s="231">
        <v>68</v>
      </c>
      <c r="H31" s="231">
        <v>60</v>
      </c>
      <c r="I31" s="231">
        <v>23</v>
      </c>
      <c r="J31" s="231">
        <v>22</v>
      </c>
      <c r="K31" s="109">
        <v>90</v>
      </c>
      <c r="L31" s="110">
        <v>3</v>
      </c>
      <c r="M31" s="128"/>
      <c r="N31" s="125">
        <f t="shared" ref="N31" si="24">SUM(E31:J31)</f>
        <v>364</v>
      </c>
    </row>
    <row r="32" spans="1:18" ht="13.5" customHeight="1" x14ac:dyDescent="0.15">
      <c r="A32" s="263"/>
      <c r="B32" s="148"/>
      <c r="C32" s="17"/>
      <c r="D32" s="197"/>
      <c r="E32" s="105">
        <v>28.665207877461707</v>
      </c>
      <c r="F32" s="106">
        <v>13.129102844638949</v>
      </c>
      <c r="G32" s="106">
        <v>14.879649890590811</v>
      </c>
      <c r="H32" s="106">
        <v>13.129102844638949</v>
      </c>
      <c r="I32" s="106">
        <v>5.0328227571115978</v>
      </c>
      <c r="J32" s="106">
        <v>4.814004376367615</v>
      </c>
      <c r="K32" s="106">
        <v>19.693654266958426</v>
      </c>
      <c r="L32" s="107">
        <v>0.65645514223194745</v>
      </c>
      <c r="M32" s="132"/>
      <c r="N32" s="124">
        <f t="shared" ref="N32" si="25">N31/$D31*100</f>
        <v>79.649890590809619</v>
      </c>
      <c r="O32" s="75"/>
      <c r="P32" s="75"/>
      <c r="Q32" s="75"/>
      <c r="R32" s="75"/>
    </row>
    <row r="33" spans="1:18" s="57" customFormat="1" ht="13.5" customHeight="1" x14ac:dyDescent="0.15">
      <c r="A33" s="263"/>
      <c r="B33" s="149" t="s">
        <v>7</v>
      </c>
      <c r="C33" s="229"/>
      <c r="D33" s="207">
        <v>531</v>
      </c>
      <c r="E33" s="230">
        <v>154</v>
      </c>
      <c r="F33" s="231">
        <v>69</v>
      </c>
      <c r="G33" s="231">
        <v>81</v>
      </c>
      <c r="H33" s="231">
        <v>70</v>
      </c>
      <c r="I33" s="231">
        <v>20</v>
      </c>
      <c r="J33" s="231">
        <v>15</v>
      </c>
      <c r="K33" s="109">
        <v>116</v>
      </c>
      <c r="L33" s="110">
        <v>6</v>
      </c>
      <c r="M33" s="128"/>
      <c r="N33" s="125">
        <f t="shared" ref="N33" si="26">SUM(E33:J33)</f>
        <v>409</v>
      </c>
    </row>
    <row r="34" spans="1:18" ht="13.5" customHeight="1" x14ac:dyDescent="0.15">
      <c r="A34" s="263"/>
      <c r="B34" s="148"/>
      <c r="C34" s="17"/>
      <c r="D34" s="197"/>
      <c r="E34" s="105">
        <v>29.001883239171374</v>
      </c>
      <c r="F34" s="106">
        <v>12.994350282485875</v>
      </c>
      <c r="G34" s="106">
        <v>15.254237288135593</v>
      </c>
      <c r="H34" s="106">
        <v>13.182674199623351</v>
      </c>
      <c r="I34" s="106">
        <v>3.766478342749529</v>
      </c>
      <c r="J34" s="106">
        <v>2.8248587570621471</v>
      </c>
      <c r="K34" s="106">
        <v>21.84557438794727</v>
      </c>
      <c r="L34" s="107">
        <v>1.1299435028248588</v>
      </c>
      <c r="M34" s="132"/>
      <c r="N34" s="124">
        <f t="shared" ref="N34" si="27">N33/$D33*100</f>
        <v>77.024482109227876</v>
      </c>
      <c r="O34" s="75"/>
      <c r="P34" s="75"/>
      <c r="Q34" s="75"/>
      <c r="R34" s="75"/>
    </row>
    <row r="35" spans="1:18" s="57" customFormat="1" ht="13.5" customHeight="1" x14ac:dyDescent="0.15">
      <c r="A35" s="263"/>
      <c r="B35" s="149" t="s">
        <v>45</v>
      </c>
      <c r="C35" s="229"/>
      <c r="D35" s="207">
        <v>750</v>
      </c>
      <c r="E35" s="230">
        <v>263</v>
      </c>
      <c r="F35" s="231">
        <v>104</v>
      </c>
      <c r="G35" s="231">
        <v>98</v>
      </c>
      <c r="H35" s="231">
        <v>65</v>
      </c>
      <c r="I35" s="231">
        <v>14</v>
      </c>
      <c r="J35" s="231">
        <v>8</v>
      </c>
      <c r="K35" s="109">
        <v>153</v>
      </c>
      <c r="L35" s="110">
        <v>45</v>
      </c>
      <c r="M35" s="128"/>
      <c r="N35" s="125">
        <f t="shared" ref="N35" si="28">SUM(E35:J35)</f>
        <v>552</v>
      </c>
    </row>
    <row r="36" spans="1:18" ht="13.5" customHeight="1" x14ac:dyDescent="0.15">
      <c r="A36" s="263"/>
      <c r="B36" s="148"/>
      <c r="C36" s="17"/>
      <c r="D36" s="197"/>
      <c r="E36" s="105">
        <v>35.06666666666667</v>
      </c>
      <c r="F36" s="106">
        <v>13.866666666666665</v>
      </c>
      <c r="G36" s="106">
        <v>13.066666666666665</v>
      </c>
      <c r="H36" s="106">
        <v>8.6666666666666679</v>
      </c>
      <c r="I36" s="106">
        <v>1.8666666666666669</v>
      </c>
      <c r="J36" s="106">
        <v>1.0666666666666667</v>
      </c>
      <c r="K36" s="106">
        <v>20.399999999999999</v>
      </c>
      <c r="L36" s="107">
        <v>6</v>
      </c>
      <c r="M36" s="132"/>
      <c r="N36" s="124">
        <f t="shared" ref="N36" si="29">N35/$D35*100</f>
        <v>73.599999999999994</v>
      </c>
      <c r="O36" s="75"/>
      <c r="P36" s="75"/>
      <c r="Q36" s="75"/>
      <c r="R36" s="75"/>
    </row>
    <row r="37" spans="1:18" s="57" customFormat="1" ht="13.5" customHeight="1" x14ac:dyDescent="0.15">
      <c r="A37" s="263"/>
      <c r="B37" s="56" t="s">
        <v>46</v>
      </c>
      <c r="D37" s="191">
        <v>32</v>
      </c>
      <c r="E37" s="108">
        <v>9</v>
      </c>
      <c r="F37" s="109">
        <v>3</v>
      </c>
      <c r="G37" s="109">
        <v>3</v>
      </c>
      <c r="H37" s="109">
        <v>1</v>
      </c>
      <c r="I37" s="109">
        <v>0</v>
      </c>
      <c r="J37" s="109">
        <v>0</v>
      </c>
      <c r="K37" s="109">
        <v>12</v>
      </c>
      <c r="L37" s="110">
        <v>4</v>
      </c>
      <c r="M37" s="128"/>
      <c r="N37" s="125">
        <f t="shared" ref="N37" si="30">SUM(E37:J37)</f>
        <v>16</v>
      </c>
    </row>
    <row r="38" spans="1:18" ht="13.5" customHeight="1" thickBot="1" x14ac:dyDescent="0.2">
      <c r="A38" s="263"/>
      <c r="B38" s="56"/>
      <c r="D38" s="192"/>
      <c r="E38" s="111">
        <v>28.125</v>
      </c>
      <c r="F38" s="112">
        <v>9.375</v>
      </c>
      <c r="G38" s="112">
        <v>9.375</v>
      </c>
      <c r="H38" s="112">
        <v>3.125</v>
      </c>
      <c r="I38" s="112">
        <v>0</v>
      </c>
      <c r="J38" s="112">
        <v>0</v>
      </c>
      <c r="K38" s="112">
        <v>37.5</v>
      </c>
      <c r="L38" s="113">
        <v>12.5</v>
      </c>
      <c r="M38" s="132"/>
      <c r="N38" s="126">
        <f t="shared" ref="N38" si="31">N37/$D37*100</f>
        <v>50</v>
      </c>
      <c r="O38" s="75"/>
      <c r="P38" s="75"/>
      <c r="Q38" s="75"/>
      <c r="R38" s="75"/>
    </row>
    <row r="39" spans="1:18" s="57" customFormat="1" ht="13.5" customHeight="1" x14ac:dyDescent="0.15">
      <c r="A39" s="265" t="s">
        <v>47</v>
      </c>
      <c r="B39" s="55" t="s">
        <v>49</v>
      </c>
      <c r="C39" s="217"/>
      <c r="D39" s="190">
        <v>365</v>
      </c>
      <c r="E39" s="108">
        <v>113</v>
      </c>
      <c r="F39" s="109">
        <v>47</v>
      </c>
      <c r="G39" s="109">
        <v>44</v>
      </c>
      <c r="H39" s="109">
        <v>40</v>
      </c>
      <c r="I39" s="109">
        <v>30</v>
      </c>
      <c r="J39" s="109">
        <v>12</v>
      </c>
      <c r="K39" s="109">
        <v>77</v>
      </c>
      <c r="L39" s="110">
        <v>2</v>
      </c>
      <c r="M39" s="128"/>
      <c r="N39" s="125">
        <f t="shared" ref="N39" si="32">SUM(E39:J39)</f>
        <v>286</v>
      </c>
    </row>
    <row r="40" spans="1:18" ht="13.5" customHeight="1" x14ac:dyDescent="0.15">
      <c r="A40" s="263"/>
      <c r="B40" s="56"/>
      <c r="C40" s="218"/>
      <c r="D40" s="190"/>
      <c r="E40" s="219">
        <v>30.958904109589042</v>
      </c>
      <c r="F40" s="220">
        <v>12.876712328767123</v>
      </c>
      <c r="G40" s="220">
        <v>12.054794520547945</v>
      </c>
      <c r="H40" s="220">
        <v>10.95890410958904</v>
      </c>
      <c r="I40" s="220">
        <v>8.2191780821917799</v>
      </c>
      <c r="J40" s="220">
        <v>3.2876712328767121</v>
      </c>
      <c r="K40" s="106">
        <v>21.095890410958905</v>
      </c>
      <c r="L40" s="107">
        <v>0.54794520547945202</v>
      </c>
      <c r="M40" s="132"/>
      <c r="N40" s="124">
        <f t="shared" ref="N40" si="33">N39/$D39*100</f>
        <v>78.356164383561648</v>
      </c>
      <c r="O40" s="75"/>
      <c r="P40" s="75"/>
      <c r="Q40" s="75"/>
      <c r="R40" s="75"/>
    </row>
    <row r="41" spans="1:18" s="57" customFormat="1" ht="13.5" customHeight="1" x14ac:dyDescent="0.15">
      <c r="A41" s="263"/>
      <c r="B41" s="149" t="s">
        <v>51</v>
      </c>
      <c r="C41" s="246"/>
      <c r="D41" s="206">
        <v>1728</v>
      </c>
      <c r="E41" s="230">
        <v>529</v>
      </c>
      <c r="F41" s="231">
        <v>224</v>
      </c>
      <c r="G41" s="231">
        <v>253</v>
      </c>
      <c r="H41" s="231">
        <v>228</v>
      </c>
      <c r="I41" s="231">
        <v>72</v>
      </c>
      <c r="J41" s="231">
        <v>60</v>
      </c>
      <c r="K41" s="109">
        <v>323</v>
      </c>
      <c r="L41" s="110">
        <v>39</v>
      </c>
      <c r="M41" s="128"/>
      <c r="N41" s="125">
        <f t="shared" ref="N41" si="34">SUM(E41:J41)</f>
        <v>1366</v>
      </c>
    </row>
    <row r="42" spans="1:18" ht="13.5" customHeight="1" x14ac:dyDescent="0.15">
      <c r="A42" s="263"/>
      <c r="B42" s="148"/>
      <c r="C42" s="243"/>
      <c r="D42" s="194"/>
      <c r="E42" s="105">
        <v>30.613425925925924</v>
      </c>
      <c r="F42" s="106">
        <v>12.962962962962962</v>
      </c>
      <c r="G42" s="106">
        <v>14.641203703703704</v>
      </c>
      <c r="H42" s="106">
        <v>13.194444444444445</v>
      </c>
      <c r="I42" s="106">
        <v>4.1666666666666661</v>
      </c>
      <c r="J42" s="106">
        <v>3.4722222222222223</v>
      </c>
      <c r="K42" s="106">
        <v>18.69212962962963</v>
      </c>
      <c r="L42" s="107">
        <v>2.2569444444444442</v>
      </c>
      <c r="M42" s="132"/>
      <c r="N42" s="124">
        <f t="shared" ref="N42" si="35">N41/$D41*100</f>
        <v>79.050925925925924</v>
      </c>
      <c r="O42" s="75"/>
      <c r="P42" s="75"/>
      <c r="Q42" s="75"/>
      <c r="R42" s="75"/>
    </row>
    <row r="43" spans="1:18" s="57" customFormat="1" ht="13.5" customHeight="1" x14ac:dyDescent="0.15">
      <c r="A43" s="263"/>
      <c r="B43" s="149" t="s">
        <v>52</v>
      </c>
      <c r="C43" s="246"/>
      <c r="D43" s="206">
        <v>317</v>
      </c>
      <c r="E43" s="230">
        <v>89</v>
      </c>
      <c r="F43" s="231">
        <v>38</v>
      </c>
      <c r="G43" s="231">
        <v>48</v>
      </c>
      <c r="H43" s="231">
        <v>34</v>
      </c>
      <c r="I43" s="231">
        <v>8</v>
      </c>
      <c r="J43" s="231">
        <v>11</v>
      </c>
      <c r="K43" s="109">
        <v>78</v>
      </c>
      <c r="L43" s="110">
        <v>11</v>
      </c>
      <c r="M43" s="128"/>
      <c r="N43" s="125">
        <f t="shared" ref="N43" si="36">SUM(E43:J43)</f>
        <v>228</v>
      </c>
    </row>
    <row r="44" spans="1:18" ht="13.5" customHeight="1" x14ac:dyDescent="0.15">
      <c r="A44" s="263"/>
      <c r="B44" s="148"/>
      <c r="C44" s="243"/>
      <c r="D44" s="194"/>
      <c r="E44" s="105">
        <v>28.075709779179807</v>
      </c>
      <c r="F44" s="106">
        <v>11.987381703470032</v>
      </c>
      <c r="G44" s="106">
        <v>15.141955835962145</v>
      </c>
      <c r="H44" s="106">
        <v>10.725552050473187</v>
      </c>
      <c r="I44" s="106">
        <v>2.5236593059936907</v>
      </c>
      <c r="J44" s="106">
        <v>3.4700315457413247</v>
      </c>
      <c r="K44" s="106">
        <v>24.605678233438486</v>
      </c>
      <c r="L44" s="107">
        <v>3.4700315457413247</v>
      </c>
      <c r="M44" s="132"/>
      <c r="N44" s="124">
        <f t="shared" ref="N44" si="37">N43/$D43*100</f>
        <v>71.924290220820183</v>
      </c>
      <c r="O44" s="75"/>
      <c r="P44" s="75"/>
      <c r="Q44" s="75"/>
      <c r="R44" s="75"/>
    </row>
    <row r="45" spans="1:18" s="57" customFormat="1" ht="13.5" customHeight="1" x14ac:dyDescent="0.15">
      <c r="A45" s="263"/>
      <c r="B45" s="56" t="s">
        <v>72</v>
      </c>
      <c r="C45" s="244"/>
      <c r="D45" s="190">
        <v>45</v>
      </c>
      <c r="E45" s="108">
        <v>13</v>
      </c>
      <c r="F45" s="109">
        <v>6</v>
      </c>
      <c r="G45" s="109">
        <v>4</v>
      </c>
      <c r="H45" s="109">
        <v>1</v>
      </c>
      <c r="I45" s="109">
        <v>1</v>
      </c>
      <c r="J45" s="109">
        <v>0</v>
      </c>
      <c r="K45" s="109">
        <v>14</v>
      </c>
      <c r="L45" s="110">
        <v>6</v>
      </c>
      <c r="M45" s="128"/>
      <c r="N45" s="125">
        <f t="shared" ref="N45" si="38">SUM(E45:J45)</f>
        <v>25</v>
      </c>
    </row>
    <row r="46" spans="1:18" ht="13.5" customHeight="1" thickBot="1" x14ac:dyDescent="0.2">
      <c r="A46" s="264"/>
      <c r="B46" s="150"/>
      <c r="C46" s="245"/>
      <c r="D46" s="195"/>
      <c r="E46" s="111">
        <v>28.888888888888886</v>
      </c>
      <c r="F46" s="112">
        <v>13.333333333333334</v>
      </c>
      <c r="G46" s="112">
        <v>8.8888888888888893</v>
      </c>
      <c r="H46" s="112">
        <v>2.2222222222222223</v>
      </c>
      <c r="I46" s="112">
        <v>2.2222222222222223</v>
      </c>
      <c r="J46" s="112">
        <v>0</v>
      </c>
      <c r="K46" s="112">
        <v>31.111111111111111</v>
      </c>
      <c r="L46" s="113">
        <v>13.333333333333334</v>
      </c>
      <c r="M46" s="132"/>
      <c r="N46" s="126">
        <f t="shared" ref="N46" si="39">N45/$D45*100</f>
        <v>55.555555555555557</v>
      </c>
      <c r="O46" s="75"/>
      <c r="P46" s="75"/>
      <c r="Q46" s="75"/>
      <c r="R46" s="75"/>
    </row>
    <row r="47" spans="1:18" s="57" customFormat="1" ht="13.5" customHeight="1" x14ac:dyDescent="0.15">
      <c r="A47" s="265" t="s">
        <v>224</v>
      </c>
      <c r="B47" s="55" t="s">
        <v>54</v>
      </c>
      <c r="C47" s="217"/>
      <c r="D47" s="190">
        <v>95</v>
      </c>
      <c r="E47" s="108">
        <v>36</v>
      </c>
      <c r="F47" s="109">
        <v>10</v>
      </c>
      <c r="G47" s="109">
        <v>14</v>
      </c>
      <c r="H47" s="109">
        <v>11</v>
      </c>
      <c r="I47" s="109">
        <v>11</v>
      </c>
      <c r="J47" s="109">
        <v>2</v>
      </c>
      <c r="K47" s="109">
        <v>11</v>
      </c>
      <c r="L47" s="110">
        <v>0</v>
      </c>
      <c r="M47" s="128"/>
      <c r="N47" s="125">
        <f t="shared" ref="N47" si="40">SUM(E47:J47)</f>
        <v>84</v>
      </c>
    </row>
    <row r="48" spans="1:18" ht="13.5" customHeight="1" x14ac:dyDescent="0.15">
      <c r="A48" s="263"/>
      <c r="B48" s="56"/>
      <c r="C48" s="218"/>
      <c r="D48" s="190"/>
      <c r="E48" s="219">
        <v>37.894736842105267</v>
      </c>
      <c r="F48" s="220">
        <v>10.526315789473683</v>
      </c>
      <c r="G48" s="220">
        <v>14.736842105263156</v>
      </c>
      <c r="H48" s="220">
        <v>11.578947368421053</v>
      </c>
      <c r="I48" s="220">
        <v>11.578947368421053</v>
      </c>
      <c r="J48" s="220">
        <v>2.1052631578947367</v>
      </c>
      <c r="K48" s="106">
        <v>11.578947368421053</v>
      </c>
      <c r="L48" s="107">
        <v>0</v>
      </c>
      <c r="M48" s="132"/>
      <c r="N48" s="124">
        <f t="shared" ref="N48" si="41">N47/$D47*100</f>
        <v>88.421052631578945</v>
      </c>
      <c r="O48" s="75"/>
      <c r="P48" s="75"/>
      <c r="Q48" s="75"/>
      <c r="R48" s="75"/>
    </row>
    <row r="49" spans="1:18" s="57" customFormat="1" ht="13.5" customHeight="1" x14ac:dyDescent="0.15">
      <c r="A49" s="263"/>
      <c r="B49" s="149" t="s">
        <v>393</v>
      </c>
      <c r="C49" s="246"/>
      <c r="D49" s="206">
        <v>332</v>
      </c>
      <c r="E49" s="230">
        <v>90</v>
      </c>
      <c r="F49" s="231">
        <v>45</v>
      </c>
      <c r="G49" s="231">
        <v>39</v>
      </c>
      <c r="H49" s="231">
        <v>38</v>
      </c>
      <c r="I49" s="231">
        <v>23</v>
      </c>
      <c r="J49" s="231">
        <v>13</v>
      </c>
      <c r="K49" s="109">
        <v>82</v>
      </c>
      <c r="L49" s="110">
        <v>2</v>
      </c>
      <c r="M49" s="128"/>
      <c r="N49" s="125">
        <f t="shared" ref="N49" si="42">SUM(E49:J49)</f>
        <v>248</v>
      </c>
    </row>
    <row r="50" spans="1:18" ht="13.5" customHeight="1" x14ac:dyDescent="0.15">
      <c r="A50" s="263"/>
      <c r="B50" s="148"/>
      <c r="C50" s="243"/>
      <c r="D50" s="194"/>
      <c r="E50" s="105">
        <v>27.108433734939759</v>
      </c>
      <c r="F50" s="106">
        <v>13.554216867469879</v>
      </c>
      <c r="G50" s="106">
        <v>11.746987951807229</v>
      </c>
      <c r="H50" s="106">
        <v>11.445783132530121</v>
      </c>
      <c r="I50" s="106">
        <v>6.927710843373494</v>
      </c>
      <c r="J50" s="106">
        <v>3.9156626506024099</v>
      </c>
      <c r="K50" s="106">
        <v>24.69879518072289</v>
      </c>
      <c r="L50" s="107">
        <v>0.60240963855421692</v>
      </c>
      <c r="M50" s="132"/>
      <c r="N50" s="124">
        <f t="shared" ref="N50" si="43">N49/$D49*100</f>
        <v>74.698795180722882</v>
      </c>
      <c r="O50" s="75"/>
      <c r="P50" s="75"/>
      <c r="Q50" s="75"/>
      <c r="R50" s="75"/>
    </row>
    <row r="51" spans="1:18" s="57" customFormat="1" ht="13.5" customHeight="1" x14ac:dyDescent="0.15">
      <c r="A51" s="263"/>
      <c r="B51" s="149" t="s">
        <v>56</v>
      </c>
      <c r="C51" s="246"/>
      <c r="D51" s="206">
        <v>216</v>
      </c>
      <c r="E51" s="230">
        <v>71</v>
      </c>
      <c r="F51" s="231">
        <v>27</v>
      </c>
      <c r="G51" s="231">
        <v>31</v>
      </c>
      <c r="H51" s="231">
        <v>38</v>
      </c>
      <c r="I51" s="231">
        <v>6</v>
      </c>
      <c r="J51" s="231">
        <v>7</v>
      </c>
      <c r="K51" s="109">
        <v>35</v>
      </c>
      <c r="L51" s="110">
        <v>1</v>
      </c>
      <c r="M51" s="128"/>
      <c r="N51" s="125">
        <f t="shared" ref="N51" si="44">SUM(E51:J51)</f>
        <v>180</v>
      </c>
    </row>
    <row r="52" spans="1:18" ht="13.5" customHeight="1" x14ac:dyDescent="0.15">
      <c r="A52" s="263"/>
      <c r="B52" s="148"/>
      <c r="C52" s="243"/>
      <c r="D52" s="194"/>
      <c r="E52" s="105">
        <v>32.870370370370374</v>
      </c>
      <c r="F52" s="106">
        <v>12.5</v>
      </c>
      <c r="G52" s="106">
        <v>14.351851851851851</v>
      </c>
      <c r="H52" s="106">
        <v>17.592592592592592</v>
      </c>
      <c r="I52" s="106">
        <v>2.7777777777777777</v>
      </c>
      <c r="J52" s="106">
        <v>3.2407407407407405</v>
      </c>
      <c r="K52" s="106">
        <v>16.203703703703702</v>
      </c>
      <c r="L52" s="107">
        <v>0.46296296296296291</v>
      </c>
      <c r="M52" s="132"/>
      <c r="N52" s="124">
        <f t="shared" ref="N52" si="45">N51/$D51*100</f>
        <v>83.333333333333343</v>
      </c>
      <c r="O52" s="75"/>
      <c r="P52" s="75"/>
      <c r="Q52" s="75"/>
      <c r="R52" s="75"/>
    </row>
    <row r="53" spans="1:18" s="57" customFormat="1" ht="13.5" customHeight="1" x14ac:dyDescent="0.15">
      <c r="A53" s="263"/>
      <c r="B53" s="149" t="s">
        <v>58</v>
      </c>
      <c r="C53" s="246"/>
      <c r="D53" s="206">
        <v>177</v>
      </c>
      <c r="E53" s="230">
        <v>37</v>
      </c>
      <c r="F53" s="231">
        <v>19</v>
      </c>
      <c r="G53" s="231">
        <v>25</v>
      </c>
      <c r="H53" s="231">
        <v>25</v>
      </c>
      <c r="I53" s="231">
        <v>18</v>
      </c>
      <c r="J53" s="231">
        <v>12</v>
      </c>
      <c r="K53" s="109">
        <v>40</v>
      </c>
      <c r="L53" s="110">
        <v>1</v>
      </c>
      <c r="M53" s="128"/>
      <c r="N53" s="125">
        <f t="shared" ref="N53" si="46">SUM(E53:J53)</f>
        <v>136</v>
      </c>
    </row>
    <row r="54" spans="1:18" ht="13.5" customHeight="1" x14ac:dyDescent="0.15">
      <c r="A54" s="263"/>
      <c r="B54" s="148"/>
      <c r="C54" s="243"/>
      <c r="D54" s="194"/>
      <c r="E54" s="105">
        <v>20.903954802259886</v>
      </c>
      <c r="F54" s="106">
        <v>10.734463276836157</v>
      </c>
      <c r="G54" s="106">
        <v>14.124293785310735</v>
      </c>
      <c r="H54" s="106">
        <v>14.124293785310735</v>
      </c>
      <c r="I54" s="106">
        <v>10.16949152542373</v>
      </c>
      <c r="J54" s="106">
        <v>6.7796610169491522</v>
      </c>
      <c r="K54" s="106">
        <v>22.598870056497177</v>
      </c>
      <c r="L54" s="107">
        <v>0.56497175141242939</v>
      </c>
      <c r="M54" s="132"/>
      <c r="N54" s="124">
        <f t="shared" ref="N54" si="47">N53/$D53*100</f>
        <v>76.836158192090394</v>
      </c>
      <c r="O54" s="75"/>
      <c r="P54" s="75"/>
      <c r="Q54" s="75"/>
      <c r="R54" s="75"/>
    </row>
    <row r="55" spans="1:18" s="57" customFormat="1" ht="13.5" customHeight="1" x14ac:dyDescent="0.15">
      <c r="A55" s="263"/>
      <c r="B55" s="149" t="s">
        <v>60</v>
      </c>
      <c r="C55" s="246"/>
      <c r="D55" s="206">
        <v>396</v>
      </c>
      <c r="E55" s="230">
        <v>96</v>
      </c>
      <c r="F55" s="231">
        <v>43</v>
      </c>
      <c r="G55" s="231">
        <v>60</v>
      </c>
      <c r="H55" s="231">
        <v>64</v>
      </c>
      <c r="I55" s="231">
        <v>21</v>
      </c>
      <c r="J55" s="231">
        <v>31</v>
      </c>
      <c r="K55" s="109">
        <v>76</v>
      </c>
      <c r="L55" s="110">
        <v>5</v>
      </c>
      <c r="M55" s="128"/>
      <c r="N55" s="125">
        <f t="shared" ref="N55" si="48">SUM(E55:J55)</f>
        <v>315</v>
      </c>
    </row>
    <row r="56" spans="1:18" ht="13.5" customHeight="1" x14ac:dyDescent="0.15">
      <c r="A56" s="263"/>
      <c r="B56" s="148"/>
      <c r="C56" s="243"/>
      <c r="D56" s="194"/>
      <c r="E56" s="105">
        <v>24.242424242424242</v>
      </c>
      <c r="F56" s="106">
        <v>10.85858585858586</v>
      </c>
      <c r="G56" s="106">
        <v>15.151515151515152</v>
      </c>
      <c r="H56" s="106">
        <v>16.161616161616163</v>
      </c>
      <c r="I56" s="106">
        <v>5.3030303030303028</v>
      </c>
      <c r="J56" s="106">
        <v>7.8282828282828287</v>
      </c>
      <c r="K56" s="106">
        <v>19.19191919191919</v>
      </c>
      <c r="L56" s="107">
        <v>1.2626262626262625</v>
      </c>
      <c r="M56" s="132"/>
      <c r="N56" s="124">
        <f t="shared" ref="N56" si="49">N55/$D55*100</f>
        <v>79.545454545454547</v>
      </c>
      <c r="O56" s="75"/>
      <c r="P56" s="75"/>
      <c r="Q56" s="75"/>
      <c r="R56" s="75"/>
    </row>
    <row r="57" spans="1:18" s="57" customFormat="1" ht="13.5" customHeight="1" x14ac:dyDescent="0.15">
      <c r="A57" s="263"/>
      <c r="B57" s="149" t="s">
        <v>62</v>
      </c>
      <c r="C57" s="246"/>
      <c r="D57" s="206">
        <v>207</v>
      </c>
      <c r="E57" s="230">
        <v>52</v>
      </c>
      <c r="F57" s="231">
        <v>32</v>
      </c>
      <c r="G57" s="231">
        <v>33</v>
      </c>
      <c r="H57" s="231">
        <v>29</v>
      </c>
      <c r="I57" s="231">
        <v>10</v>
      </c>
      <c r="J57" s="231">
        <v>12</v>
      </c>
      <c r="K57" s="109">
        <v>36</v>
      </c>
      <c r="L57" s="110">
        <v>3</v>
      </c>
      <c r="M57" s="128"/>
      <c r="N57" s="125">
        <f t="shared" ref="N57" si="50">SUM(E57:J57)</f>
        <v>168</v>
      </c>
    </row>
    <row r="58" spans="1:18" ht="13.5" customHeight="1" x14ac:dyDescent="0.15">
      <c r="A58" s="263"/>
      <c r="B58" s="148"/>
      <c r="C58" s="243"/>
      <c r="D58" s="194"/>
      <c r="E58" s="105">
        <v>25.120772946859905</v>
      </c>
      <c r="F58" s="106">
        <v>15.458937198067632</v>
      </c>
      <c r="G58" s="106">
        <v>15.942028985507244</v>
      </c>
      <c r="H58" s="106">
        <v>14.009661835748794</v>
      </c>
      <c r="I58" s="106">
        <v>4.8309178743961354</v>
      </c>
      <c r="J58" s="106">
        <v>5.7971014492753623</v>
      </c>
      <c r="K58" s="106">
        <v>17.391304347826086</v>
      </c>
      <c r="L58" s="107">
        <v>1.4492753623188406</v>
      </c>
      <c r="M58" s="132"/>
      <c r="N58" s="124">
        <f t="shared" ref="N58" si="51">N57/$D57*100</f>
        <v>81.159420289855078</v>
      </c>
      <c r="O58" s="75"/>
      <c r="P58" s="75"/>
      <c r="Q58" s="75"/>
      <c r="R58" s="75"/>
    </row>
    <row r="59" spans="1:18" s="57" customFormat="1" ht="13.5" customHeight="1" x14ac:dyDescent="0.15">
      <c r="A59" s="263"/>
      <c r="B59" s="149" t="s">
        <v>64</v>
      </c>
      <c r="C59" s="246"/>
      <c r="D59" s="206">
        <v>142</v>
      </c>
      <c r="E59" s="230">
        <v>51</v>
      </c>
      <c r="F59" s="231">
        <v>16</v>
      </c>
      <c r="G59" s="231">
        <v>17</v>
      </c>
      <c r="H59" s="231">
        <v>14</v>
      </c>
      <c r="I59" s="231">
        <v>3</v>
      </c>
      <c r="J59" s="231">
        <v>2</v>
      </c>
      <c r="K59" s="109">
        <v>32</v>
      </c>
      <c r="L59" s="110">
        <v>7</v>
      </c>
      <c r="M59" s="128"/>
      <c r="N59" s="125">
        <f t="shared" ref="N59" si="52">SUM(E59:J59)</f>
        <v>103</v>
      </c>
    </row>
    <row r="60" spans="1:18" ht="13.5" customHeight="1" x14ac:dyDescent="0.15">
      <c r="A60" s="263"/>
      <c r="B60" s="148"/>
      <c r="C60" s="243"/>
      <c r="D60" s="194"/>
      <c r="E60" s="105">
        <v>35.91549295774648</v>
      </c>
      <c r="F60" s="106">
        <v>11.267605633802818</v>
      </c>
      <c r="G60" s="106">
        <v>11.971830985915492</v>
      </c>
      <c r="H60" s="106">
        <v>9.8591549295774641</v>
      </c>
      <c r="I60" s="106">
        <v>2.112676056338028</v>
      </c>
      <c r="J60" s="106">
        <v>1.4084507042253522</v>
      </c>
      <c r="K60" s="106">
        <v>22.535211267605636</v>
      </c>
      <c r="L60" s="107">
        <v>4.929577464788732</v>
      </c>
      <c r="M60" s="132"/>
      <c r="N60" s="124">
        <f t="shared" ref="N60" si="53">N59/$D59*100</f>
        <v>72.535211267605632</v>
      </c>
      <c r="O60" s="75"/>
      <c r="P60" s="75"/>
      <c r="Q60" s="75"/>
      <c r="R60" s="75"/>
    </row>
    <row r="61" spans="1:18" s="57" customFormat="1" ht="13.5" customHeight="1" x14ac:dyDescent="0.15">
      <c r="A61" s="263"/>
      <c r="B61" s="149" t="s">
        <v>66</v>
      </c>
      <c r="C61" s="246"/>
      <c r="D61" s="206">
        <v>524</v>
      </c>
      <c r="E61" s="230">
        <v>189</v>
      </c>
      <c r="F61" s="231">
        <v>79</v>
      </c>
      <c r="G61" s="231">
        <v>71</v>
      </c>
      <c r="H61" s="231">
        <v>56</v>
      </c>
      <c r="I61" s="231">
        <v>11</v>
      </c>
      <c r="J61" s="231">
        <v>6</v>
      </c>
      <c r="K61" s="109">
        <v>89</v>
      </c>
      <c r="L61" s="110">
        <v>23</v>
      </c>
      <c r="M61" s="128"/>
      <c r="N61" s="125">
        <f t="shared" ref="N61" si="54">SUM(E61:J61)</f>
        <v>412</v>
      </c>
    </row>
    <row r="62" spans="1:18" ht="13.5" customHeight="1" x14ac:dyDescent="0.15">
      <c r="A62" s="263"/>
      <c r="B62" s="148"/>
      <c r="C62" s="243"/>
      <c r="D62" s="194"/>
      <c r="E62" s="105">
        <v>36.068702290076338</v>
      </c>
      <c r="F62" s="106">
        <v>15.076335877862595</v>
      </c>
      <c r="G62" s="106">
        <v>13.549618320610687</v>
      </c>
      <c r="H62" s="106">
        <v>10.687022900763358</v>
      </c>
      <c r="I62" s="106">
        <v>2.0992366412213741</v>
      </c>
      <c r="J62" s="106">
        <v>1.1450381679389312</v>
      </c>
      <c r="K62" s="106">
        <v>16.984732824427482</v>
      </c>
      <c r="L62" s="107">
        <v>4.3893129770992365</v>
      </c>
      <c r="M62" s="132"/>
      <c r="N62" s="124">
        <f t="shared" ref="N62" si="55">N61/$D61*100</f>
        <v>78.625954198473281</v>
      </c>
      <c r="O62" s="75"/>
      <c r="P62" s="75"/>
      <c r="Q62" s="75"/>
      <c r="R62" s="75"/>
    </row>
    <row r="63" spans="1:18" s="57" customFormat="1" ht="13.5" customHeight="1" x14ac:dyDescent="0.15">
      <c r="A63" s="263"/>
      <c r="B63" s="56" t="s">
        <v>67</v>
      </c>
      <c r="C63" s="244"/>
      <c r="D63" s="190">
        <v>543</v>
      </c>
      <c r="E63" s="108">
        <v>164</v>
      </c>
      <c r="F63" s="109">
        <v>67</v>
      </c>
      <c r="G63" s="109">
        <v>83</v>
      </c>
      <c r="H63" s="109">
        <v>50</v>
      </c>
      <c r="I63" s="109">
        <v>18</v>
      </c>
      <c r="J63" s="109">
        <v>10</v>
      </c>
      <c r="K63" s="109">
        <v>129</v>
      </c>
      <c r="L63" s="110">
        <v>22</v>
      </c>
      <c r="M63" s="128"/>
      <c r="N63" s="125">
        <f t="shared" ref="N63" si="56">SUM(E63:J63)</f>
        <v>392</v>
      </c>
    </row>
    <row r="64" spans="1:18" ht="13.5" customHeight="1" thickBot="1" x14ac:dyDescent="0.2">
      <c r="A64" s="264"/>
      <c r="B64" s="150"/>
      <c r="C64" s="245"/>
      <c r="D64" s="195"/>
      <c r="E64" s="111">
        <v>30.202578268876611</v>
      </c>
      <c r="F64" s="112">
        <v>12.338858195211786</v>
      </c>
      <c r="G64" s="112">
        <v>15.285451197053407</v>
      </c>
      <c r="H64" s="112">
        <v>9.2081031307550649</v>
      </c>
      <c r="I64" s="112">
        <v>3.3149171270718232</v>
      </c>
      <c r="J64" s="112">
        <v>1.8416206261510131</v>
      </c>
      <c r="K64" s="112">
        <v>23.756906077348066</v>
      </c>
      <c r="L64" s="113">
        <v>4.0515653775322287</v>
      </c>
      <c r="M64" s="132"/>
      <c r="N64" s="126">
        <f t="shared" ref="N64" si="57">N63/$D63*100</f>
        <v>72.191528545119709</v>
      </c>
      <c r="O64" s="75"/>
      <c r="P64" s="75"/>
      <c r="Q64" s="75"/>
      <c r="R64" s="75"/>
    </row>
    <row r="65" spans="1:18" s="57" customFormat="1" ht="13.5" customHeight="1" x14ac:dyDescent="0.15">
      <c r="A65" s="269" t="s">
        <v>73</v>
      </c>
      <c r="B65" s="55" t="s">
        <v>68</v>
      </c>
      <c r="C65" s="217"/>
      <c r="D65" s="190">
        <v>1316</v>
      </c>
      <c r="E65" s="108">
        <v>366</v>
      </c>
      <c r="F65" s="109">
        <v>154</v>
      </c>
      <c r="G65" s="109">
        <v>192</v>
      </c>
      <c r="H65" s="109">
        <v>158</v>
      </c>
      <c r="I65" s="109">
        <v>66</v>
      </c>
      <c r="J65" s="109">
        <v>57</v>
      </c>
      <c r="K65" s="109">
        <v>291</v>
      </c>
      <c r="L65" s="110">
        <v>32</v>
      </c>
      <c r="M65" s="128"/>
      <c r="N65" s="125">
        <f t="shared" ref="N65" si="58">SUM(E65:J65)</f>
        <v>993</v>
      </c>
    </row>
    <row r="66" spans="1:18" ht="13.5" customHeight="1" x14ac:dyDescent="0.15">
      <c r="A66" s="263"/>
      <c r="B66" s="9" t="s">
        <v>69</v>
      </c>
      <c r="C66" s="243"/>
      <c r="D66" s="194"/>
      <c r="E66" s="105">
        <v>27.811550151975684</v>
      </c>
      <c r="F66" s="106">
        <v>11.702127659574469</v>
      </c>
      <c r="G66" s="106">
        <v>14.589665653495439</v>
      </c>
      <c r="H66" s="106">
        <v>12.006079027355623</v>
      </c>
      <c r="I66" s="106">
        <v>5.0151975683890582</v>
      </c>
      <c r="J66" s="106">
        <v>4.3313069908814592</v>
      </c>
      <c r="K66" s="106">
        <v>22.112462006079028</v>
      </c>
      <c r="L66" s="107">
        <v>2.43161094224924</v>
      </c>
      <c r="M66" s="132"/>
      <c r="N66" s="124">
        <f t="shared" ref="N66" si="59">N65/$D65*100</f>
        <v>75.455927051671736</v>
      </c>
      <c r="O66" s="75"/>
      <c r="P66" s="75"/>
      <c r="Q66" s="75"/>
      <c r="R66" s="75"/>
    </row>
    <row r="67" spans="1:18" s="57" customFormat="1" ht="13.5" customHeight="1" x14ac:dyDescent="0.15">
      <c r="A67" s="263"/>
      <c r="B67" s="56" t="s">
        <v>70</v>
      </c>
      <c r="C67" s="244"/>
      <c r="D67" s="190">
        <v>1077</v>
      </c>
      <c r="E67" s="108">
        <v>357</v>
      </c>
      <c r="F67" s="109">
        <v>154</v>
      </c>
      <c r="G67" s="109">
        <v>152</v>
      </c>
      <c r="H67" s="109">
        <v>141</v>
      </c>
      <c r="I67" s="109">
        <v>45</v>
      </c>
      <c r="J67" s="109">
        <v>26</v>
      </c>
      <c r="K67" s="109">
        <v>184</v>
      </c>
      <c r="L67" s="110">
        <v>18</v>
      </c>
      <c r="M67" s="128"/>
      <c r="N67" s="125">
        <f t="shared" ref="N67" si="60">SUM(E67:J67)</f>
        <v>875</v>
      </c>
    </row>
    <row r="68" spans="1:18" ht="13.5" customHeight="1" x14ac:dyDescent="0.15">
      <c r="A68" s="263"/>
      <c r="B68" s="9" t="s">
        <v>71</v>
      </c>
      <c r="C68" s="243"/>
      <c r="D68" s="194"/>
      <c r="E68" s="105">
        <v>33.147632311977716</v>
      </c>
      <c r="F68" s="106">
        <v>14.298978644382544</v>
      </c>
      <c r="G68" s="106">
        <v>14.113277623026926</v>
      </c>
      <c r="H68" s="106">
        <v>13.09192200557103</v>
      </c>
      <c r="I68" s="106">
        <v>4.1782729805013927</v>
      </c>
      <c r="J68" s="106">
        <v>2.4141132776230272</v>
      </c>
      <c r="K68" s="106">
        <v>17.084493964716806</v>
      </c>
      <c r="L68" s="107">
        <v>1.6713091922005572</v>
      </c>
      <c r="M68" s="132"/>
      <c r="N68" s="124">
        <f t="shared" ref="N68" si="61">N67/$D67*100</f>
        <v>81.244196843082634</v>
      </c>
      <c r="O68" s="75"/>
      <c r="P68" s="75"/>
      <c r="Q68" s="75"/>
      <c r="R68" s="75"/>
    </row>
    <row r="69" spans="1:18" s="57" customFormat="1" ht="13.5" customHeight="1" x14ac:dyDescent="0.15">
      <c r="A69" s="263"/>
      <c r="B69" s="56" t="s">
        <v>72</v>
      </c>
      <c r="C69" s="244"/>
      <c r="D69" s="190">
        <v>62</v>
      </c>
      <c r="E69" s="108">
        <v>21</v>
      </c>
      <c r="F69" s="109">
        <v>7</v>
      </c>
      <c r="G69" s="109">
        <v>5</v>
      </c>
      <c r="H69" s="109">
        <v>4</v>
      </c>
      <c r="I69" s="109">
        <v>0</v>
      </c>
      <c r="J69" s="109">
        <v>0</v>
      </c>
      <c r="K69" s="109">
        <v>17</v>
      </c>
      <c r="L69" s="110">
        <v>8</v>
      </c>
      <c r="M69" s="128"/>
      <c r="N69" s="125">
        <f t="shared" ref="N69" si="62">SUM(E69:J69)</f>
        <v>37</v>
      </c>
    </row>
    <row r="70" spans="1:18" ht="13.5" customHeight="1" thickBot="1" x14ac:dyDescent="0.2">
      <c r="A70" s="264"/>
      <c r="B70" s="16"/>
      <c r="C70" s="245"/>
      <c r="D70" s="195"/>
      <c r="E70" s="111">
        <v>33.87096774193548</v>
      </c>
      <c r="F70" s="112">
        <v>11.29032258064516</v>
      </c>
      <c r="G70" s="112">
        <v>8.064516129032258</v>
      </c>
      <c r="H70" s="112">
        <v>6.4516129032258061</v>
      </c>
      <c r="I70" s="112">
        <v>0</v>
      </c>
      <c r="J70" s="112">
        <v>0</v>
      </c>
      <c r="K70" s="112">
        <v>27.419354838709676</v>
      </c>
      <c r="L70" s="113">
        <v>12.903225806451612</v>
      </c>
      <c r="M70" s="132"/>
      <c r="N70" s="126">
        <f t="shared" ref="N70" si="63">N69/$D69*100</f>
        <v>59.677419354838712</v>
      </c>
      <c r="O70" s="75"/>
      <c r="P70" s="75"/>
      <c r="Q70" s="75"/>
      <c r="R70" s="75"/>
    </row>
    <row r="71" spans="1:18" s="57" customFormat="1" ht="13.5" customHeight="1" x14ac:dyDescent="0.15">
      <c r="A71" s="261" t="s">
        <v>404</v>
      </c>
      <c r="B71" s="56" t="s">
        <v>489</v>
      </c>
      <c r="D71" s="190">
        <v>1064</v>
      </c>
      <c r="E71" s="108">
        <v>306</v>
      </c>
      <c r="F71" s="109">
        <v>104</v>
      </c>
      <c r="G71" s="109">
        <v>152</v>
      </c>
      <c r="H71" s="109">
        <v>162</v>
      </c>
      <c r="I71" s="109">
        <v>54</v>
      </c>
      <c r="J71" s="109">
        <v>46</v>
      </c>
      <c r="K71" s="109">
        <v>229</v>
      </c>
      <c r="L71" s="110">
        <v>11</v>
      </c>
      <c r="M71" s="128"/>
      <c r="N71" s="125">
        <f t="shared" ref="N71" si="64">SUM(E71:J71)</f>
        <v>824</v>
      </c>
    </row>
    <row r="72" spans="1:18" ht="13.5" customHeight="1" x14ac:dyDescent="0.15">
      <c r="A72" s="261"/>
      <c r="B72" s="9" t="s">
        <v>490</v>
      </c>
      <c r="C72" s="17"/>
      <c r="D72" s="194"/>
      <c r="E72" s="105">
        <v>28.7593984962406</v>
      </c>
      <c r="F72" s="106">
        <v>9.7744360902255636</v>
      </c>
      <c r="G72" s="106">
        <v>14.285714285714285</v>
      </c>
      <c r="H72" s="106">
        <v>15.225563909774436</v>
      </c>
      <c r="I72" s="106">
        <v>5.0751879699248121</v>
      </c>
      <c r="J72" s="106">
        <v>4.3233082706766917</v>
      </c>
      <c r="K72" s="106">
        <v>21.522556390977442</v>
      </c>
      <c r="L72" s="107">
        <v>1.0338345864661653</v>
      </c>
      <c r="M72" s="132"/>
      <c r="N72" s="124">
        <f t="shared" ref="N72" si="65">N71/$D71*100</f>
        <v>77.443609022556387</v>
      </c>
      <c r="O72" s="75"/>
      <c r="P72" s="75"/>
      <c r="Q72" s="75"/>
      <c r="R72" s="75"/>
    </row>
    <row r="73" spans="1:18" s="57" customFormat="1" ht="13.5" customHeight="1" x14ac:dyDescent="0.15">
      <c r="A73" s="261"/>
      <c r="B73" s="56" t="s">
        <v>405</v>
      </c>
      <c r="D73" s="190">
        <v>348</v>
      </c>
      <c r="E73" s="108">
        <v>95</v>
      </c>
      <c r="F73" s="109">
        <v>50</v>
      </c>
      <c r="G73" s="109">
        <v>56</v>
      </c>
      <c r="H73" s="109">
        <v>52</v>
      </c>
      <c r="I73" s="109">
        <v>25</v>
      </c>
      <c r="J73" s="109">
        <v>16</v>
      </c>
      <c r="K73" s="109">
        <v>53</v>
      </c>
      <c r="L73" s="110">
        <v>1</v>
      </c>
      <c r="M73" s="128"/>
      <c r="N73" s="125">
        <f t="shared" ref="N73" si="66">SUM(E73:J73)</f>
        <v>294</v>
      </c>
    </row>
    <row r="74" spans="1:18" ht="13.5" customHeight="1" x14ac:dyDescent="0.15">
      <c r="A74" s="261"/>
      <c r="B74" s="9" t="s">
        <v>490</v>
      </c>
      <c r="C74" s="17"/>
      <c r="D74" s="194"/>
      <c r="E74" s="105">
        <v>27.298850574712645</v>
      </c>
      <c r="F74" s="106">
        <v>14.367816091954023</v>
      </c>
      <c r="G74" s="106">
        <v>16.091954022988507</v>
      </c>
      <c r="H74" s="106">
        <v>14.942528735632186</v>
      </c>
      <c r="I74" s="106">
        <v>7.1839080459770113</v>
      </c>
      <c r="J74" s="106">
        <v>4.5977011494252871</v>
      </c>
      <c r="K74" s="106">
        <v>15.229885057471265</v>
      </c>
      <c r="L74" s="107">
        <v>0.28735632183908044</v>
      </c>
      <c r="M74" s="132"/>
      <c r="N74" s="124">
        <f t="shared" ref="N74" si="67">N73/$D73*100</f>
        <v>84.482758620689651</v>
      </c>
      <c r="O74" s="75"/>
      <c r="P74" s="75"/>
      <c r="Q74" s="75"/>
      <c r="R74" s="75"/>
    </row>
    <row r="75" spans="1:18" s="57" customFormat="1" ht="13.5" customHeight="1" x14ac:dyDescent="0.15">
      <c r="A75" s="261"/>
      <c r="B75" s="56" t="s">
        <v>406</v>
      </c>
      <c r="D75" s="190">
        <v>1043</v>
      </c>
      <c r="E75" s="108">
        <v>343</v>
      </c>
      <c r="F75" s="109">
        <v>161</v>
      </c>
      <c r="G75" s="109">
        <v>141</v>
      </c>
      <c r="H75" s="109">
        <v>89</v>
      </c>
      <c r="I75" s="109">
        <v>32</v>
      </c>
      <c r="J75" s="109">
        <v>21</v>
      </c>
      <c r="K75" s="109">
        <v>210</v>
      </c>
      <c r="L75" s="110">
        <v>46</v>
      </c>
      <c r="M75" s="128"/>
      <c r="N75" s="125">
        <f t="shared" ref="N75" si="68">SUM(E75:J75)</f>
        <v>787</v>
      </c>
    </row>
    <row r="76" spans="1:18" ht="13.5" customHeight="1" thickBot="1" x14ac:dyDescent="0.2">
      <c r="A76" s="262"/>
      <c r="B76" s="16"/>
      <c r="C76" s="18"/>
      <c r="D76" s="195"/>
      <c r="E76" s="111">
        <v>32.885906040268459</v>
      </c>
      <c r="F76" s="112">
        <v>15.436241610738255</v>
      </c>
      <c r="G76" s="112">
        <v>13.518696069031638</v>
      </c>
      <c r="H76" s="112">
        <v>8.5330776605944383</v>
      </c>
      <c r="I76" s="112">
        <v>3.0680728667305845</v>
      </c>
      <c r="J76" s="112">
        <v>2.0134228187919461</v>
      </c>
      <c r="K76" s="112">
        <v>20.134228187919462</v>
      </c>
      <c r="L76" s="113">
        <v>4.4103547459252157</v>
      </c>
      <c r="M76" s="132"/>
      <c r="N76" s="126">
        <f t="shared" ref="N76" si="69">N75/$D75*100</f>
        <v>75.45541706615532</v>
      </c>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00B050"/>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N1" s="4"/>
      <c r="S1" s="49" t="s">
        <v>667</v>
      </c>
    </row>
    <row r="2" spans="1:19" ht="36" customHeight="1" thickBot="1" x14ac:dyDescent="0.2">
      <c r="A2" s="5" t="s">
        <v>687</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9">
        <v>3</v>
      </c>
      <c r="H3" s="29">
        <v>4</v>
      </c>
      <c r="I3" s="29">
        <v>5</v>
      </c>
      <c r="J3" s="29">
        <v>6</v>
      </c>
      <c r="K3" s="29">
        <v>7</v>
      </c>
      <c r="L3" s="29">
        <v>8</v>
      </c>
      <c r="M3" s="29">
        <v>9</v>
      </c>
      <c r="N3" s="25"/>
      <c r="O3" s="48"/>
      <c r="P3" s="48"/>
      <c r="Q3" s="48"/>
      <c r="R3" s="48"/>
    </row>
    <row r="4" spans="1:19" ht="171.9" customHeight="1" thickBot="1" x14ac:dyDescent="0.2">
      <c r="A4" s="266" t="s">
        <v>747</v>
      </c>
      <c r="B4" s="267"/>
      <c r="C4" s="268"/>
      <c r="D4" s="52" t="s">
        <v>346</v>
      </c>
      <c r="E4" s="50" t="s">
        <v>444</v>
      </c>
      <c r="F4" s="51" t="s">
        <v>144</v>
      </c>
      <c r="G4" s="51" t="s">
        <v>145</v>
      </c>
      <c r="H4" s="51" t="s">
        <v>146</v>
      </c>
      <c r="I4" s="51" t="s">
        <v>147</v>
      </c>
      <c r="J4" s="51" t="s">
        <v>689</v>
      </c>
      <c r="K4" s="51" t="s">
        <v>690</v>
      </c>
      <c r="L4" s="51" t="s">
        <v>691</v>
      </c>
      <c r="M4" s="51" t="s">
        <v>9</v>
      </c>
      <c r="N4" s="53" t="s">
        <v>347</v>
      </c>
      <c r="O4" s="19"/>
      <c r="P4" s="19"/>
      <c r="Q4" s="19"/>
      <c r="R4" s="19"/>
      <c r="S4" s="32"/>
    </row>
    <row r="5" spans="1:19" s="57" customFormat="1" ht="13.5" customHeight="1" x14ac:dyDescent="0.15">
      <c r="A5" s="58" t="s">
        <v>30</v>
      </c>
      <c r="B5" s="59"/>
      <c r="C5" s="59"/>
      <c r="D5" s="191">
        <v>1905</v>
      </c>
      <c r="E5" s="96">
        <v>1051</v>
      </c>
      <c r="F5" s="97">
        <v>91</v>
      </c>
      <c r="G5" s="97">
        <v>367</v>
      </c>
      <c r="H5" s="97">
        <v>48</v>
      </c>
      <c r="I5" s="97">
        <v>86</v>
      </c>
      <c r="J5" s="97">
        <v>278</v>
      </c>
      <c r="K5" s="97">
        <v>159</v>
      </c>
      <c r="L5" s="97">
        <v>1044</v>
      </c>
      <c r="M5" s="97">
        <v>114</v>
      </c>
      <c r="N5" s="98">
        <v>77</v>
      </c>
      <c r="O5" s="73"/>
      <c r="P5" s="73"/>
      <c r="Q5" s="73"/>
      <c r="R5" s="73"/>
    </row>
    <row r="6" spans="1:19" ht="13.5" customHeight="1" thickBot="1" x14ac:dyDescent="0.2">
      <c r="A6" s="7"/>
      <c r="B6" s="8"/>
      <c r="C6" s="8"/>
      <c r="D6" s="192"/>
      <c r="E6" s="99">
        <v>55.170603674540686</v>
      </c>
      <c r="F6" s="100">
        <v>4.7769028871391077</v>
      </c>
      <c r="G6" s="100">
        <v>19.26509186351706</v>
      </c>
      <c r="H6" s="100">
        <v>2.5196850393700787</v>
      </c>
      <c r="I6" s="100">
        <v>4.514435695538058</v>
      </c>
      <c r="J6" s="100">
        <v>14.593175853018373</v>
      </c>
      <c r="K6" s="100">
        <v>8.3464566929133852</v>
      </c>
      <c r="L6" s="100">
        <v>54.803149606299215</v>
      </c>
      <c r="M6" s="100">
        <v>5.984251968503937</v>
      </c>
      <c r="N6" s="101">
        <v>4.0419947506561682</v>
      </c>
      <c r="O6" s="74"/>
      <c r="P6" s="74"/>
      <c r="Q6" s="74"/>
      <c r="R6" s="74"/>
    </row>
    <row r="7" spans="1:19" s="57" customFormat="1" ht="13.5" customHeight="1" x14ac:dyDescent="0.15">
      <c r="A7" s="265" t="s">
        <v>31</v>
      </c>
      <c r="B7" s="55" t="s">
        <v>33</v>
      </c>
      <c r="C7" s="60"/>
      <c r="D7" s="193">
        <v>927</v>
      </c>
      <c r="E7" s="102">
        <v>520</v>
      </c>
      <c r="F7" s="103">
        <v>41</v>
      </c>
      <c r="G7" s="103">
        <v>183</v>
      </c>
      <c r="H7" s="103">
        <v>26</v>
      </c>
      <c r="I7" s="103">
        <v>44</v>
      </c>
      <c r="J7" s="103">
        <v>141</v>
      </c>
      <c r="K7" s="103">
        <v>82</v>
      </c>
      <c r="L7" s="103">
        <v>528</v>
      </c>
      <c r="M7" s="103">
        <v>54</v>
      </c>
      <c r="N7" s="104">
        <v>30</v>
      </c>
    </row>
    <row r="8" spans="1:19" ht="13.5" customHeight="1" x14ac:dyDescent="0.15">
      <c r="A8" s="263"/>
      <c r="B8" s="148"/>
      <c r="C8" s="17"/>
      <c r="D8" s="194"/>
      <c r="E8" s="105">
        <v>56.094929881337649</v>
      </c>
      <c r="F8" s="106">
        <v>4.4228694714131604</v>
      </c>
      <c r="G8" s="106">
        <v>19.741100323624593</v>
      </c>
      <c r="H8" s="106">
        <v>2.8047464940668827</v>
      </c>
      <c r="I8" s="106">
        <v>4.7464940668824163</v>
      </c>
      <c r="J8" s="106">
        <v>15.210355987055015</v>
      </c>
      <c r="K8" s="106">
        <v>8.8457389428263209</v>
      </c>
      <c r="L8" s="106">
        <v>56.957928802588995</v>
      </c>
      <c r="M8" s="106">
        <v>5.825242718446602</v>
      </c>
      <c r="N8" s="107">
        <v>3.2362459546925564</v>
      </c>
      <c r="O8" s="75"/>
      <c r="P8" s="75"/>
      <c r="Q8" s="75"/>
      <c r="R8" s="75"/>
    </row>
    <row r="9" spans="1:19" s="57" customFormat="1" ht="13.5" customHeight="1" x14ac:dyDescent="0.15">
      <c r="A9" s="263"/>
      <c r="B9" s="56" t="s">
        <v>35</v>
      </c>
      <c r="D9" s="190">
        <v>185</v>
      </c>
      <c r="E9" s="108">
        <v>113</v>
      </c>
      <c r="F9" s="109">
        <v>13</v>
      </c>
      <c r="G9" s="109">
        <v>30</v>
      </c>
      <c r="H9" s="109">
        <v>9</v>
      </c>
      <c r="I9" s="109">
        <v>11</v>
      </c>
      <c r="J9" s="109">
        <v>31</v>
      </c>
      <c r="K9" s="109">
        <v>17</v>
      </c>
      <c r="L9" s="109">
        <v>89</v>
      </c>
      <c r="M9" s="109">
        <v>14</v>
      </c>
      <c r="N9" s="110">
        <v>7</v>
      </c>
    </row>
    <row r="10" spans="1:19" ht="13.5" customHeight="1" x14ac:dyDescent="0.15">
      <c r="A10" s="263"/>
      <c r="B10" s="148"/>
      <c r="C10" s="17"/>
      <c r="D10" s="194"/>
      <c r="E10" s="105">
        <v>61.081081081081081</v>
      </c>
      <c r="F10" s="106">
        <v>7.0270270270270272</v>
      </c>
      <c r="G10" s="106">
        <v>16.216216216216218</v>
      </c>
      <c r="H10" s="106">
        <v>4.8648648648648649</v>
      </c>
      <c r="I10" s="106">
        <v>5.9459459459459465</v>
      </c>
      <c r="J10" s="106">
        <v>16.756756756756758</v>
      </c>
      <c r="K10" s="106">
        <v>9.1891891891891895</v>
      </c>
      <c r="L10" s="106">
        <v>48.108108108108112</v>
      </c>
      <c r="M10" s="106">
        <v>7.5675675675675684</v>
      </c>
      <c r="N10" s="107">
        <v>3.7837837837837842</v>
      </c>
      <c r="O10" s="75"/>
      <c r="P10" s="75"/>
      <c r="Q10" s="75"/>
      <c r="R10" s="75"/>
    </row>
    <row r="11" spans="1:19" s="57" customFormat="1" ht="13.5" customHeight="1" x14ac:dyDescent="0.15">
      <c r="A11" s="263"/>
      <c r="B11" s="56" t="s">
        <v>37</v>
      </c>
      <c r="D11" s="190">
        <v>473</v>
      </c>
      <c r="E11" s="108">
        <v>258</v>
      </c>
      <c r="F11" s="109">
        <v>25</v>
      </c>
      <c r="G11" s="109">
        <v>98</v>
      </c>
      <c r="H11" s="109">
        <v>13</v>
      </c>
      <c r="I11" s="109">
        <v>25</v>
      </c>
      <c r="J11" s="109">
        <v>72</v>
      </c>
      <c r="K11" s="109">
        <v>40</v>
      </c>
      <c r="L11" s="109">
        <v>226</v>
      </c>
      <c r="M11" s="109">
        <v>24</v>
      </c>
      <c r="N11" s="110">
        <v>22</v>
      </c>
    </row>
    <row r="12" spans="1:19" ht="13.5" customHeight="1" x14ac:dyDescent="0.15">
      <c r="A12" s="263"/>
      <c r="B12" s="148"/>
      <c r="C12" s="17"/>
      <c r="D12" s="194"/>
      <c r="E12" s="105">
        <v>54.54545454545454</v>
      </c>
      <c r="F12" s="106">
        <v>5.2854122621564485</v>
      </c>
      <c r="G12" s="106">
        <v>20.718816067653275</v>
      </c>
      <c r="H12" s="106">
        <v>2.7484143763213531</v>
      </c>
      <c r="I12" s="106">
        <v>5.2854122621564485</v>
      </c>
      <c r="J12" s="106">
        <v>15.221987315010571</v>
      </c>
      <c r="K12" s="106">
        <v>8.456659619450317</v>
      </c>
      <c r="L12" s="106">
        <v>47.780126849894295</v>
      </c>
      <c r="M12" s="106">
        <v>5.07399577167019</v>
      </c>
      <c r="N12" s="107">
        <v>4.6511627906976747</v>
      </c>
      <c r="O12" s="75"/>
      <c r="P12" s="75"/>
      <c r="Q12" s="75"/>
      <c r="R12" s="75"/>
    </row>
    <row r="13" spans="1:19" s="57" customFormat="1" ht="13.5" customHeight="1" x14ac:dyDescent="0.15">
      <c r="A13" s="263"/>
      <c r="B13" s="56" t="s">
        <v>39</v>
      </c>
      <c r="D13" s="190">
        <v>125</v>
      </c>
      <c r="E13" s="108">
        <v>69</v>
      </c>
      <c r="F13" s="109">
        <v>2</v>
      </c>
      <c r="G13" s="109">
        <v>26</v>
      </c>
      <c r="H13" s="109">
        <v>0</v>
      </c>
      <c r="I13" s="109">
        <v>1</v>
      </c>
      <c r="J13" s="109">
        <v>9</v>
      </c>
      <c r="K13" s="109">
        <v>6</v>
      </c>
      <c r="L13" s="109">
        <v>80</v>
      </c>
      <c r="M13" s="109">
        <v>7</v>
      </c>
      <c r="N13" s="110">
        <v>4</v>
      </c>
    </row>
    <row r="14" spans="1:19" ht="13.5" customHeight="1" x14ac:dyDescent="0.15">
      <c r="A14" s="263"/>
      <c r="B14" s="148"/>
      <c r="C14" s="17"/>
      <c r="D14" s="194"/>
      <c r="E14" s="105">
        <v>55.2</v>
      </c>
      <c r="F14" s="106">
        <v>1.6</v>
      </c>
      <c r="G14" s="106">
        <v>20.8</v>
      </c>
      <c r="H14" s="106">
        <v>0</v>
      </c>
      <c r="I14" s="106">
        <v>0.8</v>
      </c>
      <c r="J14" s="106">
        <v>7.1999999999999993</v>
      </c>
      <c r="K14" s="106">
        <v>4.8</v>
      </c>
      <c r="L14" s="106">
        <v>64</v>
      </c>
      <c r="M14" s="106">
        <v>5.6000000000000005</v>
      </c>
      <c r="N14" s="107">
        <v>3.2</v>
      </c>
      <c r="O14" s="75"/>
      <c r="P14" s="75"/>
      <c r="Q14" s="75"/>
      <c r="R14" s="75"/>
    </row>
    <row r="15" spans="1:19" s="57" customFormat="1" ht="13.5" customHeight="1" x14ac:dyDescent="0.15">
      <c r="A15" s="263"/>
      <c r="B15" s="56" t="s">
        <v>41</v>
      </c>
      <c r="D15" s="190">
        <v>133</v>
      </c>
      <c r="E15" s="108">
        <v>64</v>
      </c>
      <c r="F15" s="109">
        <v>8</v>
      </c>
      <c r="G15" s="109">
        <v>19</v>
      </c>
      <c r="H15" s="109">
        <v>0</v>
      </c>
      <c r="I15" s="109">
        <v>3</v>
      </c>
      <c r="J15" s="109">
        <v>21</v>
      </c>
      <c r="K15" s="109">
        <v>12</v>
      </c>
      <c r="L15" s="109">
        <v>83</v>
      </c>
      <c r="M15" s="109">
        <v>10</v>
      </c>
      <c r="N15" s="110">
        <v>10</v>
      </c>
    </row>
    <row r="16" spans="1:19" ht="13.5" customHeight="1" x14ac:dyDescent="0.15">
      <c r="A16" s="263"/>
      <c r="B16" s="148"/>
      <c r="C16" s="17"/>
      <c r="D16" s="194"/>
      <c r="E16" s="105">
        <v>48.120300751879697</v>
      </c>
      <c r="F16" s="106">
        <v>6.0150375939849621</v>
      </c>
      <c r="G16" s="106">
        <v>14.285714285714285</v>
      </c>
      <c r="H16" s="106">
        <v>0</v>
      </c>
      <c r="I16" s="106">
        <v>2.2556390977443606</v>
      </c>
      <c r="J16" s="106">
        <v>15.789473684210526</v>
      </c>
      <c r="K16" s="106">
        <v>9.0225563909774422</v>
      </c>
      <c r="L16" s="106">
        <v>62.406015037593988</v>
      </c>
      <c r="M16" s="106">
        <v>7.518796992481203</v>
      </c>
      <c r="N16" s="107">
        <v>7.518796992481203</v>
      </c>
      <c r="O16" s="75"/>
      <c r="P16" s="75"/>
      <c r="Q16" s="75"/>
      <c r="R16" s="75"/>
    </row>
    <row r="17" spans="1:18" s="57" customFormat="1" ht="13.5" customHeight="1" x14ac:dyDescent="0.15">
      <c r="A17" s="263"/>
      <c r="B17" s="56" t="s">
        <v>43</v>
      </c>
      <c r="D17" s="190">
        <v>62</v>
      </c>
      <c r="E17" s="108">
        <v>27</v>
      </c>
      <c r="F17" s="109">
        <v>2</v>
      </c>
      <c r="G17" s="109">
        <v>11</v>
      </c>
      <c r="H17" s="109">
        <v>0</v>
      </c>
      <c r="I17" s="109">
        <v>2</v>
      </c>
      <c r="J17" s="109">
        <v>4</v>
      </c>
      <c r="K17" s="109">
        <v>2</v>
      </c>
      <c r="L17" s="109">
        <v>38</v>
      </c>
      <c r="M17" s="109">
        <v>5</v>
      </c>
      <c r="N17" s="110">
        <v>4</v>
      </c>
    </row>
    <row r="18" spans="1:18" ht="13.5" customHeight="1" thickBot="1" x14ac:dyDescent="0.2">
      <c r="A18" s="264"/>
      <c r="B18" s="150"/>
      <c r="C18" s="18"/>
      <c r="D18" s="195"/>
      <c r="E18" s="111">
        <v>43.548387096774192</v>
      </c>
      <c r="F18" s="112">
        <v>3.225806451612903</v>
      </c>
      <c r="G18" s="112">
        <v>17.741935483870968</v>
      </c>
      <c r="H18" s="112">
        <v>0</v>
      </c>
      <c r="I18" s="112">
        <v>3.225806451612903</v>
      </c>
      <c r="J18" s="112">
        <v>6.4516129032258061</v>
      </c>
      <c r="K18" s="112">
        <v>3.225806451612903</v>
      </c>
      <c r="L18" s="112">
        <v>61.29032258064516</v>
      </c>
      <c r="M18" s="112">
        <v>8.064516129032258</v>
      </c>
      <c r="N18" s="113">
        <v>6.4516129032258061</v>
      </c>
      <c r="O18" s="75"/>
      <c r="P18" s="75"/>
      <c r="Q18" s="75"/>
      <c r="R18" s="75"/>
    </row>
    <row r="19" spans="1:18" s="57" customFormat="1" ht="13.5" customHeight="1" x14ac:dyDescent="0.15">
      <c r="A19" s="265" t="s">
        <v>0</v>
      </c>
      <c r="B19" s="55" t="s">
        <v>1</v>
      </c>
      <c r="C19" s="217"/>
      <c r="D19" s="193">
        <v>787</v>
      </c>
      <c r="E19" s="102">
        <v>440</v>
      </c>
      <c r="F19" s="103">
        <v>63</v>
      </c>
      <c r="G19" s="103">
        <v>87</v>
      </c>
      <c r="H19" s="103">
        <v>22</v>
      </c>
      <c r="I19" s="103">
        <v>47</v>
      </c>
      <c r="J19" s="103">
        <v>114</v>
      </c>
      <c r="K19" s="103">
        <v>102</v>
      </c>
      <c r="L19" s="103">
        <v>392</v>
      </c>
      <c r="M19" s="103">
        <v>61</v>
      </c>
      <c r="N19" s="104">
        <v>29</v>
      </c>
    </row>
    <row r="20" spans="1:18" ht="13.5" customHeight="1" x14ac:dyDescent="0.15">
      <c r="A20" s="263"/>
      <c r="B20" s="56"/>
      <c r="C20" s="218"/>
      <c r="D20" s="190"/>
      <c r="E20" s="219">
        <v>55.908513341804323</v>
      </c>
      <c r="F20" s="220">
        <v>8.0050825921219833</v>
      </c>
      <c r="G20" s="220">
        <v>11.054637865311308</v>
      </c>
      <c r="H20" s="220">
        <v>2.7954256670902162</v>
      </c>
      <c r="I20" s="220">
        <v>5.9720457433290974</v>
      </c>
      <c r="J20" s="220">
        <v>14.485387547649301</v>
      </c>
      <c r="K20" s="106">
        <v>12.960609911054638</v>
      </c>
      <c r="L20" s="106">
        <v>49.809402795425669</v>
      </c>
      <c r="M20" s="106">
        <v>7.7509529860228712</v>
      </c>
      <c r="N20" s="107">
        <v>3.6848792884371027</v>
      </c>
      <c r="O20" s="75"/>
      <c r="P20" s="75"/>
      <c r="Q20" s="75"/>
      <c r="R20" s="75"/>
    </row>
    <row r="21" spans="1:18" s="57" customFormat="1" ht="13.5" customHeight="1" x14ac:dyDescent="0.15">
      <c r="A21" s="263"/>
      <c r="B21" s="149" t="s">
        <v>2</v>
      </c>
      <c r="C21" s="229"/>
      <c r="D21" s="206">
        <v>1100</v>
      </c>
      <c r="E21" s="230">
        <v>602</v>
      </c>
      <c r="F21" s="231">
        <v>27</v>
      </c>
      <c r="G21" s="231">
        <v>277</v>
      </c>
      <c r="H21" s="231">
        <v>26</v>
      </c>
      <c r="I21" s="231">
        <v>38</v>
      </c>
      <c r="J21" s="231">
        <v>161</v>
      </c>
      <c r="K21" s="109">
        <v>56</v>
      </c>
      <c r="L21" s="109">
        <v>641</v>
      </c>
      <c r="M21" s="109">
        <v>53</v>
      </c>
      <c r="N21" s="110">
        <v>47</v>
      </c>
    </row>
    <row r="22" spans="1:18" ht="13.5" customHeight="1" x14ac:dyDescent="0.15">
      <c r="A22" s="263"/>
      <c r="B22" s="148"/>
      <c r="C22" s="17"/>
      <c r="D22" s="194"/>
      <c r="E22" s="105">
        <v>54.727272727272727</v>
      </c>
      <c r="F22" s="106">
        <v>2.4545454545454546</v>
      </c>
      <c r="G22" s="106">
        <v>25.181818181818183</v>
      </c>
      <c r="H22" s="106">
        <v>2.3636363636363638</v>
      </c>
      <c r="I22" s="106">
        <v>3.4545454545454546</v>
      </c>
      <c r="J22" s="106">
        <v>14.636363636363637</v>
      </c>
      <c r="K22" s="106">
        <v>5.0909090909090908</v>
      </c>
      <c r="L22" s="106">
        <v>58.272727272727273</v>
      </c>
      <c r="M22" s="106">
        <v>4.8181818181818183</v>
      </c>
      <c r="N22" s="107">
        <v>4.2727272727272725</v>
      </c>
      <c r="O22" s="75"/>
      <c r="P22" s="75"/>
      <c r="Q22" s="75"/>
      <c r="R22" s="75"/>
    </row>
    <row r="23" spans="1:18" s="57" customFormat="1" ht="13.5" customHeight="1" x14ac:dyDescent="0.15">
      <c r="A23" s="263"/>
      <c r="B23" s="56" t="s">
        <v>46</v>
      </c>
      <c r="D23" s="190">
        <v>18</v>
      </c>
      <c r="E23" s="108">
        <v>9</v>
      </c>
      <c r="F23" s="109">
        <v>1</v>
      </c>
      <c r="G23" s="109">
        <v>3</v>
      </c>
      <c r="H23" s="109">
        <v>0</v>
      </c>
      <c r="I23" s="109">
        <v>1</v>
      </c>
      <c r="J23" s="109">
        <v>3</v>
      </c>
      <c r="K23" s="109">
        <v>1</v>
      </c>
      <c r="L23" s="109">
        <v>11</v>
      </c>
      <c r="M23" s="109">
        <v>0</v>
      </c>
      <c r="N23" s="110">
        <v>1</v>
      </c>
    </row>
    <row r="24" spans="1:18" ht="13.5" customHeight="1" thickBot="1" x14ac:dyDescent="0.2">
      <c r="A24" s="264"/>
      <c r="B24" s="150"/>
      <c r="C24" s="18"/>
      <c r="D24" s="195"/>
      <c r="E24" s="111">
        <v>50</v>
      </c>
      <c r="F24" s="112">
        <v>5.5555555555555554</v>
      </c>
      <c r="G24" s="112">
        <v>16.666666666666664</v>
      </c>
      <c r="H24" s="112">
        <v>0</v>
      </c>
      <c r="I24" s="112">
        <v>5.5555555555555554</v>
      </c>
      <c r="J24" s="112">
        <v>16.666666666666664</v>
      </c>
      <c r="K24" s="112">
        <v>5.5555555555555554</v>
      </c>
      <c r="L24" s="112">
        <v>61.111111111111114</v>
      </c>
      <c r="M24" s="112">
        <v>0</v>
      </c>
      <c r="N24" s="113">
        <v>5.5555555555555554</v>
      </c>
      <c r="O24" s="75"/>
      <c r="P24" s="75"/>
      <c r="Q24" s="75"/>
      <c r="R24" s="75"/>
    </row>
    <row r="25" spans="1:18" s="57" customFormat="1" ht="13.5" customHeight="1" x14ac:dyDescent="0.15">
      <c r="A25" s="265" t="s">
        <v>44</v>
      </c>
      <c r="B25" s="55" t="s">
        <v>3</v>
      </c>
      <c r="C25" s="60"/>
      <c r="D25" s="196">
        <v>105</v>
      </c>
      <c r="E25" s="102">
        <v>54</v>
      </c>
      <c r="F25" s="103">
        <v>14</v>
      </c>
      <c r="G25" s="103">
        <v>12</v>
      </c>
      <c r="H25" s="103">
        <v>1</v>
      </c>
      <c r="I25" s="103">
        <v>6</v>
      </c>
      <c r="J25" s="103">
        <v>30</v>
      </c>
      <c r="K25" s="103">
        <v>20</v>
      </c>
      <c r="L25" s="103">
        <v>56</v>
      </c>
      <c r="M25" s="103">
        <v>4</v>
      </c>
      <c r="N25" s="104">
        <v>3</v>
      </c>
    </row>
    <row r="26" spans="1:18" ht="13.5" customHeight="1" x14ac:dyDescent="0.15">
      <c r="A26" s="263"/>
      <c r="B26" s="56"/>
      <c r="D26" s="191"/>
      <c r="E26" s="219">
        <v>51.428571428571423</v>
      </c>
      <c r="F26" s="220">
        <v>13.333333333333334</v>
      </c>
      <c r="G26" s="220">
        <v>11.428571428571429</v>
      </c>
      <c r="H26" s="220">
        <v>0.95238095238095244</v>
      </c>
      <c r="I26" s="220">
        <v>5.7142857142857144</v>
      </c>
      <c r="J26" s="220">
        <v>28.571428571428569</v>
      </c>
      <c r="K26" s="106">
        <v>19.047619047619047</v>
      </c>
      <c r="L26" s="106">
        <v>53.333333333333336</v>
      </c>
      <c r="M26" s="106">
        <v>3.8095238095238098</v>
      </c>
      <c r="N26" s="107">
        <v>2.8571428571428572</v>
      </c>
      <c r="O26" s="75"/>
      <c r="P26" s="75"/>
      <c r="Q26" s="75"/>
      <c r="R26" s="75"/>
    </row>
    <row r="27" spans="1:18" s="57" customFormat="1" ht="13.5" customHeight="1" x14ac:dyDescent="0.15">
      <c r="A27" s="263"/>
      <c r="B27" s="149" t="s">
        <v>4</v>
      </c>
      <c r="C27" s="229"/>
      <c r="D27" s="207">
        <v>164</v>
      </c>
      <c r="E27" s="230">
        <v>81</v>
      </c>
      <c r="F27" s="231">
        <v>10</v>
      </c>
      <c r="G27" s="231">
        <v>20</v>
      </c>
      <c r="H27" s="231">
        <v>4</v>
      </c>
      <c r="I27" s="231">
        <v>11</v>
      </c>
      <c r="J27" s="231">
        <v>37</v>
      </c>
      <c r="K27" s="109">
        <v>23</v>
      </c>
      <c r="L27" s="109">
        <v>96</v>
      </c>
      <c r="M27" s="109">
        <v>7</v>
      </c>
      <c r="N27" s="110">
        <v>3</v>
      </c>
    </row>
    <row r="28" spans="1:18" ht="13.5" customHeight="1" x14ac:dyDescent="0.15">
      <c r="A28" s="263"/>
      <c r="B28" s="56"/>
      <c r="D28" s="191"/>
      <c r="E28" s="219">
        <v>49.390243902439025</v>
      </c>
      <c r="F28" s="220">
        <v>6.0975609756097562</v>
      </c>
      <c r="G28" s="220">
        <v>12.195121951219512</v>
      </c>
      <c r="H28" s="220">
        <v>2.4390243902439024</v>
      </c>
      <c r="I28" s="220">
        <v>6.7073170731707323</v>
      </c>
      <c r="J28" s="220">
        <v>22.560975609756099</v>
      </c>
      <c r="K28" s="106">
        <v>14.02439024390244</v>
      </c>
      <c r="L28" s="106">
        <v>58.536585365853654</v>
      </c>
      <c r="M28" s="106">
        <v>4.2682926829268295</v>
      </c>
      <c r="N28" s="107">
        <v>1.8292682926829267</v>
      </c>
      <c r="O28" s="75"/>
      <c r="P28" s="75"/>
      <c r="Q28" s="75"/>
      <c r="R28" s="75"/>
    </row>
    <row r="29" spans="1:18" s="57" customFormat="1" ht="13.5" customHeight="1" x14ac:dyDescent="0.15">
      <c r="A29" s="263"/>
      <c r="B29" s="149" t="s">
        <v>5</v>
      </c>
      <c r="C29" s="229"/>
      <c r="D29" s="207">
        <v>295</v>
      </c>
      <c r="E29" s="230">
        <v>168</v>
      </c>
      <c r="F29" s="231">
        <v>22</v>
      </c>
      <c r="G29" s="231">
        <v>49</v>
      </c>
      <c r="H29" s="231">
        <v>12</v>
      </c>
      <c r="I29" s="231">
        <v>21</v>
      </c>
      <c r="J29" s="231">
        <v>41</v>
      </c>
      <c r="K29" s="109">
        <v>26</v>
      </c>
      <c r="L29" s="109">
        <v>149</v>
      </c>
      <c r="M29" s="109">
        <v>16</v>
      </c>
      <c r="N29" s="110">
        <v>6</v>
      </c>
    </row>
    <row r="30" spans="1:18" ht="13.5" customHeight="1" x14ac:dyDescent="0.15">
      <c r="A30" s="263"/>
      <c r="B30" s="148"/>
      <c r="C30" s="17"/>
      <c r="D30" s="197"/>
      <c r="E30" s="105">
        <v>56.949152542372886</v>
      </c>
      <c r="F30" s="106">
        <v>7.4576271186440684</v>
      </c>
      <c r="G30" s="106">
        <v>16.610169491525422</v>
      </c>
      <c r="H30" s="106">
        <v>4.0677966101694913</v>
      </c>
      <c r="I30" s="106">
        <v>7.1186440677966107</v>
      </c>
      <c r="J30" s="106">
        <v>13.898305084745763</v>
      </c>
      <c r="K30" s="106">
        <v>8.8135593220338979</v>
      </c>
      <c r="L30" s="106">
        <v>50.50847457627119</v>
      </c>
      <c r="M30" s="106">
        <v>5.4237288135593218</v>
      </c>
      <c r="N30" s="107">
        <v>2.0338983050847457</v>
      </c>
      <c r="O30" s="75"/>
      <c r="P30" s="75"/>
      <c r="Q30" s="75"/>
      <c r="R30" s="75"/>
    </row>
    <row r="31" spans="1:18" s="57" customFormat="1" ht="13.5" customHeight="1" x14ac:dyDescent="0.15">
      <c r="A31" s="263"/>
      <c r="B31" s="149" t="s">
        <v>6</v>
      </c>
      <c r="C31" s="229"/>
      <c r="D31" s="207">
        <v>364</v>
      </c>
      <c r="E31" s="230">
        <v>162</v>
      </c>
      <c r="F31" s="231">
        <v>24</v>
      </c>
      <c r="G31" s="231">
        <v>54</v>
      </c>
      <c r="H31" s="231">
        <v>6</v>
      </c>
      <c r="I31" s="231">
        <v>20</v>
      </c>
      <c r="J31" s="231">
        <v>56</v>
      </c>
      <c r="K31" s="109">
        <v>29</v>
      </c>
      <c r="L31" s="109">
        <v>218</v>
      </c>
      <c r="M31" s="109">
        <v>26</v>
      </c>
      <c r="N31" s="110">
        <v>10</v>
      </c>
    </row>
    <row r="32" spans="1:18" ht="13.5" customHeight="1" x14ac:dyDescent="0.15">
      <c r="A32" s="263"/>
      <c r="B32" s="148"/>
      <c r="C32" s="17"/>
      <c r="D32" s="197"/>
      <c r="E32" s="105">
        <v>44.505494505494504</v>
      </c>
      <c r="F32" s="106">
        <v>6.593406593406594</v>
      </c>
      <c r="G32" s="106">
        <v>14.835164835164836</v>
      </c>
      <c r="H32" s="106">
        <v>1.6483516483516485</v>
      </c>
      <c r="I32" s="106">
        <v>5.4945054945054945</v>
      </c>
      <c r="J32" s="106">
        <v>15.384615384615385</v>
      </c>
      <c r="K32" s="106">
        <v>7.9670329670329663</v>
      </c>
      <c r="L32" s="106">
        <v>59.890109890109891</v>
      </c>
      <c r="M32" s="106">
        <v>7.1428571428571423</v>
      </c>
      <c r="N32" s="107">
        <v>2.7472527472527473</v>
      </c>
      <c r="O32" s="75"/>
      <c r="P32" s="75"/>
      <c r="Q32" s="75"/>
      <c r="R32" s="75"/>
    </row>
    <row r="33" spans="1:18" s="57" customFormat="1" ht="13.5" customHeight="1" x14ac:dyDescent="0.15">
      <c r="A33" s="263"/>
      <c r="B33" s="149" t="s">
        <v>7</v>
      </c>
      <c r="C33" s="229"/>
      <c r="D33" s="207">
        <v>409</v>
      </c>
      <c r="E33" s="230">
        <v>234</v>
      </c>
      <c r="F33" s="231">
        <v>12</v>
      </c>
      <c r="G33" s="231">
        <v>85</v>
      </c>
      <c r="H33" s="231">
        <v>11</v>
      </c>
      <c r="I33" s="231">
        <v>9</v>
      </c>
      <c r="J33" s="231">
        <v>44</v>
      </c>
      <c r="K33" s="109">
        <v>27</v>
      </c>
      <c r="L33" s="109">
        <v>226</v>
      </c>
      <c r="M33" s="109">
        <v>28</v>
      </c>
      <c r="N33" s="110">
        <v>18</v>
      </c>
    </row>
    <row r="34" spans="1:18" ht="13.5" customHeight="1" x14ac:dyDescent="0.15">
      <c r="A34" s="263"/>
      <c r="B34" s="148"/>
      <c r="C34" s="17"/>
      <c r="D34" s="197"/>
      <c r="E34" s="105">
        <v>57.212713936430312</v>
      </c>
      <c r="F34" s="106">
        <v>2.9339853300733498</v>
      </c>
      <c r="G34" s="106">
        <v>20.78239608801956</v>
      </c>
      <c r="H34" s="106">
        <v>2.6894865525672369</v>
      </c>
      <c r="I34" s="106">
        <v>2.2004889975550124</v>
      </c>
      <c r="J34" s="106">
        <v>10.757946210268948</v>
      </c>
      <c r="K34" s="106">
        <v>6.6014669926650367</v>
      </c>
      <c r="L34" s="106">
        <v>55.256723716381416</v>
      </c>
      <c r="M34" s="106">
        <v>6.8459657701711487</v>
      </c>
      <c r="N34" s="107">
        <v>4.4009779951100247</v>
      </c>
      <c r="O34" s="75"/>
      <c r="P34" s="75"/>
      <c r="Q34" s="75"/>
      <c r="R34" s="75"/>
    </row>
    <row r="35" spans="1:18" s="57" customFormat="1" ht="13.5" customHeight="1" x14ac:dyDescent="0.15">
      <c r="A35" s="263"/>
      <c r="B35" s="149" t="s">
        <v>45</v>
      </c>
      <c r="C35" s="229"/>
      <c r="D35" s="207">
        <v>552</v>
      </c>
      <c r="E35" s="230">
        <v>344</v>
      </c>
      <c r="F35" s="231">
        <v>9</v>
      </c>
      <c r="G35" s="231">
        <v>144</v>
      </c>
      <c r="H35" s="231">
        <v>14</v>
      </c>
      <c r="I35" s="231">
        <v>18</v>
      </c>
      <c r="J35" s="231">
        <v>67</v>
      </c>
      <c r="K35" s="109">
        <v>33</v>
      </c>
      <c r="L35" s="109">
        <v>289</v>
      </c>
      <c r="M35" s="109">
        <v>33</v>
      </c>
      <c r="N35" s="110">
        <v>36</v>
      </c>
    </row>
    <row r="36" spans="1:18" ht="13.5" customHeight="1" x14ac:dyDescent="0.15">
      <c r="A36" s="263"/>
      <c r="B36" s="148"/>
      <c r="C36" s="17"/>
      <c r="D36" s="197"/>
      <c r="E36" s="105">
        <v>62.318840579710141</v>
      </c>
      <c r="F36" s="106">
        <v>1.6304347826086956</v>
      </c>
      <c r="G36" s="106">
        <v>26.086956521739129</v>
      </c>
      <c r="H36" s="106">
        <v>2.5362318840579712</v>
      </c>
      <c r="I36" s="106">
        <v>3.2608695652173911</v>
      </c>
      <c r="J36" s="106">
        <v>12.137681159420289</v>
      </c>
      <c r="K36" s="106">
        <v>5.9782608695652177</v>
      </c>
      <c r="L36" s="106">
        <v>52.355072463768117</v>
      </c>
      <c r="M36" s="106">
        <v>5.9782608695652177</v>
      </c>
      <c r="N36" s="107">
        <v>6.5217391304347823</v>
      </c>
      <c r="O36" s="75"/>
      <c r="P36" s="75"/>
      <c r="Q36" s="75"/>
      <c r="R36" s="75"/>
    </row>
    <row r="37" spans="1:18" s="57" customFormat="1" ht="13.5" customHeight="1" x14ac:dyDescent="0.15">
      <c r="A37" s="263"/>
      <c r="B37" s="56" t="s">
        <v>46</v>
      </c>
      <c r="D37" s="191">
        <v>16</v>
      </c>
      <c r="E37" s="108">
        <v>8</v>
      </c>
      <c r="F37" s="109">
        <v>0</v>
      </c>
      <c r="G37" s="109">
        <v>3</v>
      </c>
      <c r="H37" s="109">
        <v>0</v>
      </c>
      <c r="I37" s="109">
        <v>1</v>
      </c>
      <c r="J37" s="109">
        <v>3</v>
      </c>
      <c r="K37" s="109">
        <v>1</v>
      </c>
      <c r="L37" s="109">
        <v>10</v>
      </c>
      <c r="M37" s="109">
        <v>0</v>
      </c>
      <c r="N37" s="110">
        <v>1</v>
      </c>
    </row>
    <row r="38" spans="1:18" ht="13.5" customHeight="1" thickBot="1" x14ac:dyDescent="0.2">
      <c r="A38" s="263"/>
      <c r="B38" s="56"/>
      <c r="D38" s="192"/>
      <c r="E38" s="111">
        <v>50</v>
      </c>
      <c r="F38" s="112">
        <v>0</v>
      </c>
      <c r="G38" s="112">
        <v>18.75</v>
      </c>
      <c r="H38" s="112">
        <v>0</v>
      </c>
      <c r="I38" s="112">
        <v>6.25</v>
      </c>
      <c r="J38" s="112">
        <v>18.75</v>
      </c>
      <c r="K38" s="112">
        <v>6.25</v>
      </c>
      <c r="L38" s="112">
        <v>62.5</v>
      </c>
      <c r="M38" s="112">
        <v>0</v>
      </c>
      <c r="N38" s="113">
        <v>6.25</v>
      </c>
      <c r="O38" s="75"/>
      <c r="P38" s="75"/>
      <c r="Q38" s="75"/>
      <c r="R38" s="75"/>
    </row>
    <row r="39" spans="1:18" s="57" customFormat="1" ht="13.5" customHeight="1" x14ac:dyDescent="0.15">
      <c r="A39" s="265" t="s">
        <v>47</v>
      </c>
      <c r="B39" s="55" t="s">
        <v>49</v>
      </c>
      <c r="C39" s="217"/>
      <c r="D39" s="190">
        <v>286</v>
      </c>
      <c r="E39" s="108">
        <v>138</v>
      </c>
      <c r="F39" s="109">
        <v>27</v>
      </c>
      <c r="G39" s="109">
        <v>35</v>
      </c>
      <c r="H39" s="109">
        <v>3</v>
      </c>
      <c r="I39" s="109">
        <v>20</v>
      </c>
      <c r="J39" s="109">
        <v>68</v>
      </c>
      <c r="K39" s="109">
        <v>27</v>
      </c>
      <c r="L39" s="109">
        <v>166</v>
      </c>
      <c r="M39" s="109">
        <v>13</v>
      </c>
      <c r="N39" s="110">
        <v>9</v>
      </c>
    </row>
    <row r="40" spans="1:18" ht="13.5" customHeight="1" x14ac:dyDescent="0.15">
      <c r="A40" s="263"/>
      <c r="B40" s="56"/>
      <c r="C40" s="218"/>
      <c r="D40" s="190"/>
      <c r="E40" s="219">
        <v>48.251748251748253</v>
      </c>
      <c r="F40" s="220">
        <v>9.44055944055944</v>
      </c>
      <c r="G40" s="220">
        <v>12.237762237762238</v>
      </c>
      <c r="H40" s="220">
        <v>1.048951048951049</v>
      </c>
      <c r="I40" s="220">
        <v>6.9930069930069934</v>
      </c>
      <c r="J40" s="220">
        <v>23.776223776223777</v>
      </c>
      <c r="K40" s="106">
        <v>9.44055944055944</v>
      </c>
      <c r="L40" s="106">
        <v>58.04195804195804</v>
      </c>
      <c r="M40" s="106">
        <v>4.5454545454545459</v>
      </c>
      <c r="N40" s="107">
        <v>3.1468531468531471</v>
      </c>
      <c r="O40" s="75"/>
      <c r="P40" s="75"/>
      <c r="Q40" s="75"/>
      <c r="R40" s="75"/>
    </row>
    <row r="41" spans="1:18" s="57" customFormat="1" ht="13.5" customHeight="1" x14ac:dyDescent="0.15">
      <c r="A41" s="263"/>
      <c r="B41" s="149" t="s">
        <v>51</v>
      </c>
      <c r="C41" s="246"/>
      <c r="D41" s="206">
        <v>1366</v>
      </c>
      <c r="E41" s="230">
        <v>775</v>
      </c>
      <c r="F41" s="231">
        <v>58</v>
      </c>
      <c r="G41" s="231">
        <v>277</v>
      </c>
      <c r="H41" s="231">
        <v>37</v>
      </c>
      <c r="I41" s="231">
        <v>60</v>
      </c>
      <c r="J41" s="231">
        <v>175</v>
      </c>
      <c r="K41" s="109">
        <v>115</v>
      </c>
      <c r="L41" s="109">
        <v>750</v>
      </c>
      <c r="M41" s="109">
        <v>77</v>
      </c>
      <c r="N41" s="110">
        <v>53</v>
      </c>
    </row>
    <row r="42" spans="1:18" ht="13.5" customHeight="1" x14ac:dyDescent="0.15">
      <c r="A42" s="263"/>
      <c r="B42" s="148"/>
      <c r="C42" s="243"/>
      <c r="D42" s="194"/>
      <c r="E42" s="105">
        <v>56.734992679355777</v>
      </c>
      <c r="F42" s="106">
        <v>4.2459736456808201</v>
      </c>
      <c r="G42" s="106">
        <v>20.278184480234259</v>
      </c>
      <c r="H42" s="106">
        <v>2.7086383601756956</v>
      </c>
      <c r="I42" s="106">
        <v>4.3923865300146412</v>
      </c>
      <c r="J42" s="106">
        <v>12.811127379209369</v>
      </c>
      <c r="K42" s="106">
        <v>8.4187408491947302</v>
      </c>
      <c r="L42" s="106">
        <v>54.904831625183014</v>
      </c>
      <c r="M42" s="106">
        <v>5.6368960468521232</v>
      </c>
      <c r="N42" s="107">
        <v>3.8799414348462666</v>
      </c>
      <c r="O42" s="75"/>
      <c r="P42" s="75"/>
      <c r="Q42" s="75"/>
      <c r="R42" s="75"/>
    </row>
    <row r="43" spans="1:18" s="57" customFormat="1" ht="13.5" customHeight="1" x14ac:dyDescent="0.15">
      <c r="A43" s="263"/>
      <c r="B43" s="149" t="s">
        <v>52</v>
      </c>
      <c r="C43" s="246"/>
      <c r="D43" s="206">
        <v>228</v>
      </c>
      <c r="E43" s="230">
        <v>127</v>
      </c>
      <c r="F43" s="231">
        <v>6</v>
      </c>
      <c r="G43" s="231">
        <v>52</v>
      </c>
      <c r="H43" s="231">
        <v>7</v>
      </c>
      <c r="I43" s="231">
        <v>5</v>
      </c>
      <c r="J43" s="231">
        <v>32</v>
      </c>
      <c r="K43" s="109">
        <v>16</v>
      </c>
      <c r="L43" s="109">
        <v>115</v>
      </c>
      <c r="M43" s="109">
        <v>22</v>
      </c>
      <c r="N43" s="110">
        <v>13</v>
      </c>
    </row>
    <row r="44" spans="1:18" ht="13.5" customHeight="1" x14ac:dyDescent="0.15">
      <c r="A44" s="263"/>
      <c r="B44" s="148"/>
      <c r="C44" s="243"/>
      <c r="D44" s="194"/>
      <c r="E44" s="105">
        <v>55.701754385964911</v>
      </c>
      <c r="F44" s="106">
        <v>2.6315789473684208</v>
      </c>
      <c r="G44" s="106">
        <v>22.807017543859647</v>
      </c>
      <c r="H44" s="106">
        <v>3.070175438596491</v>
      </c>
      <c r="I44" s="106">
        <v>2.1929824561403506</v>
      </c>
      <c r="J44" s="106">
        <v>14.035087719298245</v>
      </c>
      <c r="K44" s="106">
        <v>7.0175438596491224</v>
      </c>
      <c r="L44" s="106">
        <v>50.438596491228068</v>
      </c>
      <c r="M44" s="106">
        <v>9.6491228070175428</v>
      </c>
      <c r="N44" s="107">
        <v>5.7017543859649118</v>
      </c>
      <c r="O44" s="75"/>
      <c r="P44" s="75"/>
      <c r="Q44" s="75"/>
      <c r="R44" s="75"/>
    </row>
    <row r="45" spans="1:18" s="57" customFormat="1" ht="13.5" customHeight="1" x14ac:dyDescent="0.15">
      <c r="A45" s="263"/>
      <c r="B45" s="56" t="s">
        <v>72</v>
      </c>
      <c r="C45" s="244"/>
      <c r="D45" s="190">
        <v>25</v>
      </c>
      <c r="E45" s="108">
        <v>11</v>
      </c>
      <c r="F45" s="109">
        <v>0</v>
      </c>
      <c r="G45" s="109">
        <v>3</v>
      </c>
      <c r="H45" s="109">
        <v>1</v>
      </c>
      <c r="I45" s="109">
        <v>1</v>
      </c>
      <c r="J45" s="109">
        <v>3</v>
      </c>
      <c r="K45" s="109">
        <v>1</v>
      </c>
      <c r="L45" s="109">
        <v>13</v>
      </c>
      <c r="M45" s="109">
        <v>2</v>
      </c>
      <c r="N45" s="110">
        <v>2</v>
      </c>
    </row>
    <row r="46" spans="1:18" ht="13.5" customHeight="1" thickBot="1" x14ac:dyDescent="0.2">
      <c r="A46" s="264"/>
      <c r="B46" s="150"/>
      <c r="C46" s="245"/>
      <c r="D46" s="195"/>
      <c r="E46" s="111">
        <v>44</v>
      </c>
      <c r="F46" s="112">
        <v>0</v>
      </c>
      <c r="G46" s="112">
        <v>12</v>
      </c>
      <c r="H46" s="112">
        <v>4</v>
      </c>
      <c r="I46" s="112">
        <v>4</v>
      </c>
      <c r="J46" s="112">
        <v>12</v>
      </c>
      <c r="K46" s="112">
        <v>4</v>
      </c>
      <c r="L46" s="112">
        <v>52</v>
      </c>
      <c r="M46" s="112">
        <v>8</v>
      </c>
      <c r="N46" s="113">
        <v>8</v>
      </c>
      <c r="O46" s="75"/>
      <c r="P46" s="75"/>
      <c r="Q46" s="75"/>
      <c r="R46" s="75"/>
    </row>
    <row r="47" spans="1:18" s="57" customFormat="1" ht="13.5" customHeight="1" x14ac:dyDescent="0.15">
      <c r="A47" s="265" t="s">
        <v>224</v>
      </c>
      <c r="B47" s="55" t="s">
        <v>54</v>
      </c>
      <c r="C47" s="217"/>
      <c r="D47" s="190">
        <v>84</v>
      </c>
      <c r="E47" s="108">
        <v>41</v>
      </c>
      <c r="F47" s="109">
        <v>12</v>
      </c>
      <c r="G47" s="109">
        <v>11</v>
      </c>
      <c r="H47" s="109">
        <v>1</v>
      </c>
      <c r="I47" s="109">
        <v>5</v>
      </c>
      <c r="J47" s="109">
        <v>28</v>
      </c>
      <c r="K47" s="109">
        <v>16</v>
      </c>
      <c r="L47" s="109">
        <v>44</v>
      </c>
      <c r="M47" s="109">
        <v>3</v>
      </c>
      <c r="N47" s="110">
        <v>2</v>
      </c>
    </row>
    <row r="48" spans="1:18" ht="13.5" customHeight="1" x14ac:dyDescent="0.15">
      <c r="A48" s="263"/>
      <c r="B48" s="56"/>
      <c r="C48" s="218"/>
      <c r="D48" s="190"/>
      <c r="E48" s="219">
        <v>48.80952380952381</v>
      </c>
      <c r="F48" s="220">
        <v>14.285714285714285</v>
      </c>
      <c r="G48" s="220">
        <v>13.095238095238097</v>
      </c>
      <c r="H48" s="220">
        <v>1.1904761904761905</v>
      </c>
      <c r="I48" s="220">
        <v>5.9523809523809517</v>
      </c>
      <c r="J48" s="220">
        <v>33.333333333333329</v>
      </c>
      <c r="K48" s="106">
        <v>19.047619047619047</v>
      </c>
      <c r="L48" s="106">
        <v>52.380952380952387</v>
      </c>
      <c r="M48" s="106">
        <v>3.5714285714285712</v>
      </c>
      <c r="N48" s="107">
        <v>2.3809523809523809</v>
      </c>
      <c r="O48" s="75"/>
      <c r="P48" s="75"/>
      <c r="Q48" s="75"/>
      <c r="R48" s="75"/>
    </row>
    <row r="49" spans="1:18" s="57" customFormat="1" ht="13.5" customHeight="1" x14ac:dyDescent="0.15">
      <c r="A49" s="263"/>
      <c r="B49" s="149" t="s">
        <v>393</v>
      </c>
      <c r="C49" s="246"/>
      <c r="D49" s="206">
        <v>248</v>
      </c>
      <c r="E49" s="230">
        <v>123</v>
      </c>
      <c r="F49" s="231">
        <v>15</v>
      </c>
      <c r="G49" s="231">
        <v>36</v>
      </c>
      <c r="H49" s="231">
        <v>4</v>
      </c>
      <c r="I49" s="231">
        <v>15</v>
      </c>
      <c r="J49" s="231">
        <v>44</v>
      </c>
      <c r="K49" s="109">
        <v>14</v>
      </c>
      <c r="L49" s="109">
        <v>148</v>
      </c>
      <c r="M49" s="109">
        <v>15</v>
      </c>
      <c r="N49" s="110">
        <v>7</v>
      </c>
    </row>
    <row r="50" spans="1:18" ht="13.5" customHeight="1" x14ac:dyDescent="0.15">
      <c r="A50" s="263"/>
      <c r="B50" s="148"/>
      <c r="C50" s="243"/>
      <c r="D50" s="194"/>
      <c r="E50" s="105">
        <v>49.596774193548384</v>
      </c>
      <c r="F50" s="106">
        <v>6.0483870967741939</v>
      </c>
      <c r="G50" s="106">
        <v>14.516129032258066</v>
      </c>
      <c r="H50" s="106">
        <v>1.6129032258064515</v>
      </c>
      <c r="I50" s="106">
        <v>6.0483870967741939</v>
      </c>
      <c r="J50" s="106">
        <v>17.741935483870968</v>
      </c>
      <c r="K50" s="106">
        <v>5.6451612903225801</v>
      </c>
      <c r="L50" s="106">
        <v>59.677419354838712</v>
      </c>
      <c r="M50" s="106">
        <v>6.0483870967741939</v>
      </c>
      <c r="N50" s="107">
        <v>2.82258064516129</v>
      </c>
      <c r="O50" s="75"/>
      <c r="P50" s="75"/>
      <c r="Q50" s="75"/>
      <c r="R50" s="75"/>
    </row>
    <row r="51" spans="1:18" s="57" customFormat="1" ht="13.5" customHeight="1" x14ac:dyDescent="0.15">
      <c r="A51" s="263"/>
      <c r="B51" s="149" t="s">
        <v>56</v>
      </c>
      <c r="C51" s="246"/>
      <c r="D51" s="206">
        <v>180</v>
      </c>
      <c r="E51" s="230">
        <v>101</v>
      </c>
      <c r="F51" s="231">
        <v>8</v>
      </c>
      <c r="G51" s="231">
        <v>30</v>
      </c>
      <c r="H51" s="231">
        <v>4</v>
      </c>
      <c r="I51" s="231">
        <v>6</v>
      </c>
      <c r="J51" s="231">
        <v>20</v>
      </c>
      <c r="K51" s="109">
        <v>14</v>
      </c>
      <c r="L51" s="109">
        <v>100</v>
      </c>
      <c r="M51" s="109">
        <v>9</v>
      </c>
      <c r="N51" s="110">
        <v>8</v>
      </c>
    </row>
    <row r="52" spans="1:18" ht="13.5" customHeight="1" x14ac:dyDescent="0.15">
      <c r="A52" s="263"/>
      <c r="B52" s="148"/>
      <c r="C52" s="243"/>
      <c r="D52" s="194"/>
      <c r="E52" s="105">
        <v>56.111111111111114</v>
      </c>
      <c r="F52" s="106">
        <v>4.4444444444444446</v>
      </c>
      <c r="G52" s="106">
        <v>16.666666666666664</v>
      </c>
      <c r="H52" s="106">
        <v>2.2222222222222223</v>
      </c>
      <c r="I52" s="106">
        <v>3.3333333333333335</v>
      </c>
      <c r="J52" s="106">
        <v>11.111111111111111</v>
      </c>
      <c r="K52" s="106">
        <v>7.7777777777777777</v>
      </c>
      <c r="L52" s="106">
        <v>55.555555555555557</v>
      </c>
      <c r="M52" s="106">
        <v>5</v>
      </c>
      <c r="N52" s="107">
        <v>4.4444444444444446</v>
      </c>
      <c r="O52" s="75"/>
      <c r="P52" s="75"/>
      <c r="Q52" s="75"/>
      <c r="R52" s="75"/>
    </row>
    <row r="53" spans="1:18" s="57" customFormat="1" ht="13.5" customHeight="1" x14ac:dyDescent="0.15">
      <c r="A53" s="263"/>
      <c r="B53" s="149" t="s">
        <v>58</v>
      </c>
      <c r="C53" s="246"/>
      <c r="D53" s="206">
        <v>136</v>
      </c>
      <c r="E53" s="230">
        <v>82</v>
      </c>
      <c r="F53" s="231">
        <v>6</v>
      </c>
      <c r="G53" s="231">
        <v>22</v>
      </c>
      <c r="H53" s="231">
        <v>4</v>
      </c>
      <c r="I53" s="231">
        <v>9</v>
      </c>
      <c r="J53" s="231">
        <v>19</v>
      </c>
      <c r="K53" s="109">
        <v>16</v>
      </c>
      <c r="L53" s="109">
        <v>84</v>
      </c>
      <c r="M53" s="109">
        <v>4</v>
      </c>
      <c r="N53" s="110">
        <v>3</v>
      </c>
    </row>
    <row r="54" spans="1:18" ht="13.5" customHeight="1" x14ac:dyDescent="0.15">
      <c r="A54" s="263"/>
      <c r="B54" s="148"/>
      <c r="C54" s="243"/>
      <c r="D54" s="194"/>
      <c r="E54" s="105">
        <v>60.294117647058819</v>
      </c>
      <c r="F54" s="106">
        <v>4.4117647058823533</v>
      </c>
      <c r="G54" s="106">
        <v>16.176470588235293</v>
      </c>
      <c r="H54" s="106">
        <v>2.9411764705882351</v>
      </c>
      <c r="I54" s="106">
        <v>6.6176470588235299</v>
      </c>
      <c r="J54" s="106">
        <v>13.970588235294118</v>
      </c>
      <c r="K54" s="106">
        <v>11.76470588235294</v>
      </c>
      <c r="L54" s="106">
        <v>61.764705882352942</v>
      </c>
      <c r="M54" s="106">
        <v>2.9411764705882351</v>
      </c>
      <c r="N54" s="107">
        <v>2.2058823529411766</v>
      </c>
      <c r="O54" s="75"/>
      <c r="P54" s="75"/>
      <c r="Q54" s="75"/>
      <c r="R54" s="75"/>
    </row>
    <row r="55" spans="1:18" s="57" customFormat="1" ht="13.5" customHeight="1" x14ac:dyDescent="0.15">
      <c r="A55" s="263"/>
      <c r="B55" s="149" t="s">
        <v>60</v>
      </c>
      <c r="C55" s="246"/>
      <c r="D55" s="206">
        <v>315</v>
      </c>
      <c r="E55" s="230">
        <v>157</v>
      </c>
      <c r="F55" s="231">
        <v>28</v>
      </c>
      <c r="G55" s="231">
        <v>47</v>
      </c>
      <c r="H55" s="231">
        <v>13</v>
      </c>
      <c r="I55" s="231">
        <v>18</v>
      </c>
      <c r="J55" s="231">
        <v>52</v>
      </c>
      <c r="K55" s="109">
        <v>39</v>
      </c>
      <c r="L55" s="109">
        <v>162</v>
      </c>
      <c r="M55" s="109">
        <v>20</v>
      </c>
      <c r="N55" s="110">
        <v>5</v>
      </c>
    </row>
    <row r="56" spans="1:18" ht="13.5" customHeight="1" x14ac:dyDescent="0.15">
      <c r="A56" s="263"/>
      <c r="B56" s="148"/>
      <c r="C56" s="243"/>
      <c r="D56" s="194"/>
      <c r="E56" s="105">
        <v>49.841269841269842</v>
      </c>
      <c r="F56" s="106">
        <v>8.8888888888888893</v>
      </c>
      <c r="G56" s="106">
        <v>14.920634920634921</v>
      </c>
      <c r="H56" s="106">
        <v>4.1269841269841265</v>
      </c>
      <c r="I56" s="106">
        <v>5.7142857142857144</v>
      </c>
      <c r="J56" s="106">
        <v>16.507936507936506</v>
      </c>
      <c r="K56" s="106">
        <v>12.380952380952381</v>
      </c>
      <c r="L56" s="106">
        <v>51.428571428571423</v>
      </c>
      <c r="M56" s="106">
        <v>6.3492063492063489</v>
      </c>
      <c r="N56" s="107">
        <v>1.5873015873015872</v>
      </c>
      <c r="O56" s="75"/>
      <c r="P56" s="75"/>
      <c r="Q56" s="75"/>
      <c r="R56" s="75"/>
    </row>
    <row r="57" spans="1:18" s="57" customFormat="1" ht="13.5" customHeight="1" x14ac:dyDescent="0.15">
      <c r="A57" s="263"/>
      <c r="B57" s="149" t="s">
        <v>62</v>
      </c>
      <c r="C57" s="246"/>
      <c r="D57" s="206">
        <v>168</v>
      </c>
      <c r="E57" s="230">
        <v>81</v>
      </c>
      <c r="F57" s="231">
        <v>13</v>
      </c>
      <c r="G57" s="231">
        <v>24</v>
      </c>
      <c r="H57" s="231">
        <v>6</v>
      </c>
      <c r="I57" s="231">
        <v>7</v>
      </c>
      <c r="J57" s="231">
        <v>30</v>
      </c>
      <c r="K57" s="109">
        <v>15</v>
      </c>
      <c r="L57" s="109">
        <v>89</v>
      </c>
      <c r="M57" s="109">
        <v>11</v>
      </c>
      <c r="N57" s="110">
        <v>4</v>
      </c>
    </row>
    <row r="58" spans="1:18" ht="13.5" customHeight="1" x14ac:dyDescent="0.15">
      <c r="A58" s="263"/>
      <c r="B58" s="148"/>
      <c r="C58" s="243"/>
      <c r="D58" s="194"/>
      <c r="E58" s="105">
        <v>48.214285714285715</v>
      </c>
      <c r="F58" s="106">
        <v>7.7380952380952381</v>
      </c>
      <c r="G58" s="106">
        <v>14.285714285714285</v>
      </c>
      <c r="H58" s="106">
        <v>3.5714285714285712</v>
      </c>
      <c r="I58" s="106">
        <v>4.1666666666666661</v>
      </c>
      <c r="J58" s="106">
        <v>17.857142857142858</v>
      </c>
      <c r="K58" s="106">
        <v>8.9285714285714288</v>
      </c>
      <c r="L58" s="106">
        <v>52.976190476190474</v>
      </c>
      <c r="M58" s="106">
        <v>6.5476190476190483</v>
      </c>
      <c r="N58" s="107">
        <v>2.3809523809523809</v>
      </c>
      <c r="O58" s="75"/>
      <c r="P58" s="75"/>
      <c r="Q58" s="75"/>
      <c r="R58" s="75"/>
    </row>
    <row r="59" spans="1:18" s="57" customFormat="1" ht="13.5" customHeight="1" x14ac:dyDescent="0.15">
      <c r="A59" s="263"/>
      <c r="B59" s="149" t="s">
        <v>64</v>
      </c>
      <c r="C59" s="246"/>
      <c r="D59" s="206">
        <v>103</v>
      </c>
      <c r="E59" s="230">
        <v>65</v>
      </c>
      <c r="F59" s="231">
        <v>4</v>
      </c>
      <c r="G59" s="231">
        <v>33</v>
      </c>
      <c r="H59" s="231">
        <v>4</v>
      </c>
      <c r="I59" s="231">
        <v>4</v>
      </c>
      <c r="J59" s="231">
        <v>17</v>
      </c>
      <c r="K59" s="109">
        <v>5</v>
      </c>
      <c r="L59" s="109">
        <v>51</v>
      </c>
      <c r="M59" s="109">
        <v>12</v>
      </c>
      <c r="N59" s="110">
        <v>7</v>
      </c>
    </row>
    <row r="60" spans="1:18" ht="13.5" customHeight="1" x14ac:dyDescent="0.15">
      <c r="A60" s="263"/>
      <c r="B60" s="148"/>
      <c r="C60" s="243"/>
      <c r="D60" s="194"/>
      <c r="E60" s="105">
        <v>63.10679611650486</v>
      </c>
      <c r="F60" s="106">
        <v>3.8834951456310676</v>
      </c>
      <c r="G60" s="106">
        <v>32.038834951456316</v>
      </c>
      <c r="H60" s="106">
        <v>3.8834951456310676</v>
      </c>
      <c r="I60" s="106">
        <v>3.8834951456310676</v>
      </c>
      <c r="J60" s="106">
        <v>16.50485436893204</v>
      </c>
      <c r="K60" s="106">
        <v>4.8543689320388346</v>
      </c>
      <c r="L60" s="106">
        <v>49.514563106796118</v>
      </c>
      <c r="M60" s="106">
        <v>11.650485436893204</v>
      </c>
      <c r="N60" s="107">
        <v>6.7961165048543686</v>
      </c>
      <c r="O60" s="75"/>
      <c r="P60" s="75"/>
      <c r="Q60" s="75"/>
      <c r="R60" s="75"/>
    </row>
    <row r="61" spans="1:18" s="57" customFormat="1" ht="13.5" customHeight="1" x14ac:dyDescent="0.15">
      <c r="A61" s="263"/>
      <c r="B61" s="149" t="s">
        <v>66</v>
      </c>
      <c r="C61" s="246"/>
      <c r="D61" s="206">
        <v>412</v>
      </c>
      <c r="E61" s="230">
        <v>265</v>
      </c>
      <c r="F61" s="231">
        <v>9</v>
      </c>
      <c r="G61" s="231">
        <v>104</v>
      </c>
      <c r="H61" s="231">
        <v>8</v>
      </c>
      <c r="I61" s="231">
        <v>12</v>
      </c>
      <c r="J61" s="231">
        <v>46</v>
      </c>
      <c r="K61" s="109">
        <v>29</v>
      </c>
      <c r="L61" s="109">
        <v>215</v>
      </c>
      <c r="M61" s="109">
        <v>26</v>
      </c>
      <c r="N61" s="110">
        <v>22</v>
      </c>
    </row>
    <row r="62" spans="1:18" ht="13.5" customHeight="1" x14ac:dyDescent="0.15">
      <c r="A62" s="263"/>
      <c r="B62" s="148"/>
      <c r="C62" s="243"/>
      <c r="D62" s="194"/>
      <c r="E62" s="105">
        <v>64.320388349514573</v>
      </c>
      <c r="F62" s="106">
        <v>2.1844660194174756</v>
      </c>
      <c r="G62" s="106">
        <v>25.242718446601941</v>
      </c>
      <c r="H62" s="106">
        <v>1.9417475728155338</v>
      </c>
      <c r="I62" s="106">
        <v>2.912621359223301</v>
      </c>
      <c r="J62" s="106">
        <v>11.165048543689322</v>
      </c>
      <c r="K62" s="106">
        <v>7.0388349514563107</v>
      </c>
      <c r="L62" s="106">
        <v>52.184466019417478</v>
      </c>
      <c r="M62" s="106">
        <v>6.3106796116504853</v>
      </c>
      <c r="N62" s="107">
        <v>5.3398058252427179</v>
      </c>
      <c r="O62" s="75"/>
      <c r="P62" s="75"/>
      <c r="Q62" s="75"/>
      <c r="R62" s="75"/>
    </row>
    <row r="63" spans="1:18" s="57" customFormat="1" ht="13.5" customHeight="1" x14ac:dyDescent="0.15">
      <c r="A63" s="263"/>
      <c r="B63" s="56" t="s">
        <v>67</v>
      </c>
      <c r="C63" s="244"/>
      <c r="D63" s="190">
        <v>392</v>
      </c>
      <c r="E63" s="108">
        <v>202</v>
      </c>
      <c r="F63" s="109">
        <v>8</v>
      </c>
      <c r="G63" s="109">
        <v>88</v>
      </c>
      <c r="H63" s="109">
        <v>9</v>
      </c>
      <c r="I63" s="109">
        <v>15</v>
      </c>
      <c r="J63" s="109">
        <v>46</v>
      </c>
      <c r="K63" s="109">
        <v>26</v>
      </c>
      <c r="L63" s="109">
        <v>229</v>
      </c>
      <c r="M63" s="109">
        <v>24</v>
      </c>
      <c r="N63" s="110">
        <v>22</v>
      </c>
    </row>
    <row r="64" spans="1:18" ht="13.5" customHeight="1" thickBot="1" x14ac:dyDescent="0.2">
      <c r="A64" s="264"/>
      <c r="B64" s="150"/>
      <c r="C64" s="245"/>
      <c r="D64" s="195"/>
      <c r="E64" s="111">
        <v>51.530612244897952</v>
      </c>
      <c r="F64" s="112">
        <v>2.0408163265306123</v>
      </c>
      <c r="G64" s="112">
        <v>22.448979591836736</v>
      </c>
      <c r="H64" s="112">
        <v>2.295918367346939</v>
      </c>
      <c r="I64" s="112">
        <v>3.8265306122448979</v>
      </c>
      <c r="J64" s="112">
        <v>11.73469387755102</v>
      </c>
      <c r="K64" s="112">
        <v>6.6326530612244898</v>
      </c>
      <c r="L64" s="112">
        <v>58.418367346938773</v>
      </c>
      <c r="M64" s="112">
        <v>6.1224489795918364</v>
      </c>
      <c r="N64" s="113">
        <v>5.6122448979591839</v>
      </c>
      <c r="O64" s="75"/>
      <c r="P64" s="75"/>
      <c r="Q64" s="75"/>
      <c r="R64" s="75"/>
    </row>
    <row r="65" spans="1:18" s="57" customFormat="1" ht="13.5" customHeight="1" x14ac:dyDescent="0.15">
      <c r="A65" s="269" t="s">
        <v>73</v>
      </c>
      <c r="B65" s="55" t="s">
        <v>68</v>
      </c>
      <c r="C65" s="217"/>
      <c r="D65" s="190">
        <v>993</v>
      </c>
      <c r="E65" s="108">
        <v>521</v>
      </c>
      <c r="F65" s="109">
        <v>50</v>
      </c>
      <c r="G65" s="109">
        <v>159</v>
      </c>
      <c r="H65" s="109">
        <v>22</v>
      </c>
      <c r="I65" s="109">
        <v>42</v>
      </c>
      <c r="J65" s="109">
        <v>141</v>
      </c>
      <c r="K65" s="109">
        <v>75</v>
      </c>
      <c r="L65" s="109">
        <v>562</v>
      </c>
      <c r="M65" s="109">
        <v>63</v>
      </c>
      <c r="N65" s="110">
        <v>44</v>
      </c>
    </row>
    <row r="66" spans="1:18" ht="13.5" customHeight="1" x14ac:dyDescent="0.15">
      <c r="A66" s="263"/>
      <c r="B66" s="9" t="s">
        <v>69</v>
      </c>
      <c r="C66" s="243"/>
      <c r="D66" s="194"/>
      <c r="E66" s="105">
        <v>52.467270896273924</v>
      </c>
      <c r="F66" s="106">
        <v>5.0352467270896275</v>
      </c>
      <c r="G66" s="106">
        <v>16.012084592145015</v>
      </c>
      <c r="H66" s="106">
        <v>2.2155085599194364</v>
      </c>
      <c r="I66" s="106">
        <v>4.2296072507552873</v>
      </c>
      <c r="J66" s="106">
        <v>14.19939577039275</v>
      </c>
      <c r="K66" s="106">
        <v>7.5528700906344408</v>
      </c>
      <c r="L66" s="106">
        <v>56.596173212487408</v>
      </c>
      <c r="M66" s="106">
        <v>6.3444108761329305</v>
      </c>
      <c r="N66" s="107">
        <v>4.4310171198388728</v>
      </c>
      <c r="O66" s="75"/>
      <c r="P66" s="75"/>
      <c r="Q66" s="75"/>
      <c r="R66" s="75"/>
    </row>
    <row r="67" spans="1:18" s="57" customFormat="1" ht="13.5" customHeight="1" x14ac:dyDescent="0.15">
      <c r="A67" s="263"/>
      <c r="B67" s="56" t="s">
        <v>70</v>
      </c>
      <c r="C67" s="244"/>
      <c r="D67" s="190">
        <v>875</v>
      </c>
      <c r="E67" s="108">
        <v>510</v>
      </c>
      <c r="F67" s="109">
        <v>41</v>
      </c>
      <c r="G67" s="109">
        <v>198</v>
      </c>
      <c r="H67" s="109">
        <v>26</v>
      </c>
      <c r="I67" s="109">
        <v>42</v>
      </c>
      <c r="J67" s="109">
        <v>133</v>
      </c>
      <c r="K67" s="109">
        <v>80</v>
      </c>
      <c r="L67" s="109">
        <v>464</v>
      </c>
      <c r="M67" s="109">
        <v>48</v>
      </c>
      <c r="N67" s="110">
        <v>31</v>
      </c>
    </row>
    <row r="68" spans="1:18" ht="13.5" customHeight="1" x14ac:dyDescent="0.15">
      <c r="A68" s="263"/>
      <c r="B68" s="9" t="s">
        <v>71</v>
      </c>
      <c r="C68" s="243"/>
      <c r="D68" s="194"/>
      <c r="E68" s="105">
        <v>58.285714285714285</v>
      </c>
      <c r="F68" s="106">
        <v>4.6857142857142851</v>
      </c>
      <c r="G68" s="106">
        <v>22.62857142857143</v>
      </c>
      <c r="H68" s="106">
        <v>2.9714285714285715</v>
      </c>
      <c r="I68" s="106">
        <v>4.8</v>
      </c>
      <c r="J68" s="106">
        <v>15.2</v>
      </c>
      <c r="K68" s="106">
        <v>9.1428571428571423</v>
      </c>
      <c r="L68" s="106">
        <v>53.028571428571425</v>
      </c>
      <c r="M68" s="106">
        <v>5.4857142857142858</v>
      </c>
      <c r="N68" s="107">
        <v>3.5428571428571427</v>
      </c>
      <c r="O68" s="75"/>
      <c r="P68" s="75"/>
      <c r="Q68" s="75"/>
      <c r="R68" s="75"/>
    </row>
    <row r="69" spans="1:18" s="57" customFormat="1" ht="13.5" customHeight="1" x14ac:dyDescent="0.15">
      <c r="A69" s="263"/>
      <c r="B69" s="56" t="s">
        <v>496</v>
      </c>
      <c r="C69" s="244"/>
      <c r="D69" s="190">
        <v>37</v>
      </c>
      <c r="E69" s="108">
        <v>20</v>
      </c>
      <c r="F69" s="109">
        <v>0</v>
      </c>
      <c r="G69" s="109">
        <v>10</v>
      </c>
      <c r="H69" s="109">
        <v>0</v>
      </c>
      <c r="I69" s="109">
        <v>2</v>
      </c>
      <c r="J69" s="109">
        <v>4</v>
      </c>
      <c r="K69" s="109">
        <v>4</v>
      </c>
      <c r="L69" s="109">
        <v>18</v>
      </c>
      <c r="M69" s="109">
        <v>3</v>
      </c>
      <c r="N69" s="110">
        <v>2</v>
      </c>
    </row>
    <row r="70" spans="1:18" ht="13.5" customHeight="1" thickBot="1" x14ac:dyDescent="0.2">
      <c r="A70" s="264"/>
      <c r="B70" s="16"/>
      <c r="C70" s="245"/>
      <c r="D70" s="195"/>
      <c r="E70" s="111">
        <v>54.054054054054056</v>
      </c>
      <c r="F70" s="112">
        <v>0</v>
      </c>
      <c r="G70" s="112">
        <v>27.027027027027028</v>
      </c>
      <c r="H70" s="112">
        <v>0</v>
      </c>
      <c r="I70" s="112">
        <v>5.4054054054054053</v>
      </c>
      <c r="J70" s="112">
        <v>10.810810810810811</v>
      </c>
      <c r="K70" s="112">
        <v>10.810810810810811</v>
      </c>
      <c r="L70" s="112">
        <v>48.648648648648653</v>
      </c>
      <c r="M70" s="112">
        <v>8.1081081081081088</v>
      </c>
      <c r="N70" s="113">
        <v>5.4054054054054053</v>
      </c>
      <c r="O70" s="75"/>
      <c r="P70" s="75"/>
      <c r="Q70" s="75"/>
      <c r="R70" s="75"/>
    </row>
    <row r="71" spans="1:18" s="57" customFormat="1" ht="13.5" customHeight="1" x14ac:dyDescent="0.15">
      <c r="A71" s="261" t="s">
        <v>404</v>
      </c>
      <c r="B71" s="56" t="s">
        <v>489</v>
      </c>
      <c r="D71" s="190">
        <v>824</v>
      </c>
      <c r="E71" s="108">
        <v>394</v>
      </c>
      <c r="F71" s="109">
        <v>49</v>
      </c>
      <c r="G71" s="109">
        <v>135</v>
      </c>
      <c r="H71" s="109">
        <v>18</v>
      </c>
      <c r="I71" s="109">
        <v>33</v>
      </c>
      <c r="J71" s="109">
        <v>115</v>
      </c>
      <c r="K71" s="109">
        <v>83</v>
      </c>
      <c r="L71" s="109">
        <v>479</v>
      </c>
      <c r="M71" s="109">
        <v>54</v>
      </c>
      <c r="N71" s="110">
        <v>24</v>
      </c>
    </row>
    <row r="72" spans="1:18" ht="13.5" customHeight="1" x14ac:dyDescent="0.15">
      <c r="A72" s="261"/>
      <c r="B72" s="9" t="s">
        <v>490</v>
      </c>
      <c r="C72" s="17"/>
      <c r="D72" s="194"/>
      <c r="E72" s="105">
        <v>47.815533980582522</v>
      </c>
      <c r="F72" s="106">
        <v>5.9466019417475726</v>
      </c>
      <c r="G72" s="106">
        <v>16.38349514563107</v>
      </c>
      <c r="H72" s="106">
        <v>2.1844660194174756</v>
      </c>
      <c r="I72" s="106">
        <v>4.0048543689320395</v>
      </c>
      <c r="J72" s="106">
        <v>13.956310679611651</v>
      </c>
      <c r="K72" s="106">
        <v>10.072815533980583</v>
      </c>
      <c r="L72" s="106">
        <v>58.131067961165051</v>
      </c>
      <c r="M72" s="106">
        <v>6.5533980582524274</v>
      </c>
      <c r="N72" s="107">
        <v>2.912621359223301</v>
      </c>
      <c r="O72" s="75"/>
      <c r="P72" s="75"/>
      <c r="Q72" s="75"/>
      <c r="R72" s="75"/>
    </row>
    <row r="73" spans="1:18" s="57" customFormat="1" ht="13.5" customHeight="1" x14ac:dyDescent="0.15">
      <c r="A73" s="261"/>
      <c r="B73" s="56" t="s">
        <v>405</v>
      </c>
      <c r="D73" s="190">
        <v>294</v>
      </c>
      <c r="E73" s="108">
        <v>157</v>
      </c>
      <c r="F73" s="109">
        <v>28</v>
      </c>
      <c r="G73" s="109">
        <v>33</v>
      </c>
      <c r="H73" s="109">
        <v>10</v>
      </c>
      <c r="I73" s="109">
        <v>24</v>
      </c>
      <c r="J73" s="109">
        <v>53</v>
      </c>
      <c r="K73" s="109">
        <v>31</v>
      </c>
      <c r="L73" s="109">
        <v>150</v>
      </c>
      <c r="M73" s="109">
        <v>19</v>
      </c>
      <c r="N73" s="110">
        <v>11</v>
      </c>
    </row>
    <row r="74" spans="1:18" ht="13.5" customHeight="1" x14ac:dyDescent="0.15">
      <c r="A74" s="261"/>
      <c r="B74" s="9" t="s">
        <v>490</v>
      </c>
      <c r="C74" s="17"/>
      <c r="D74" s="194"/>
      <c r="E74" s="105">
        <v>53.401360544217688</v>
      </c>
      <c r="F74" s="106">
        <v>9.5238095238095237</v>
      </c>
      <c r="G74" s="106">
        <v>11.224489795918368</v>
      </c>
      <c r="H74" s="106">
        <v>3.4013605442176873</v>
      </c>
      <c r="I74" s="106">
        <v>8.1632653061224492</v>
      </c>
      <c r="J74" s="106">
        <v>18.027210884353742</v>
      </c>
      <c r="K74" s="106">
        <v>10.544217687074831</v>
      </c>
      <c r="L74" s="106">
        <v>51.020408163265309</v>
      </c>
      <c r="M74" s="106">
        <v>6.462585034013606</v>
      </c>
      <c r="N74" s="107">
        <v>3.7414965986394559</v>
      </c>
      <c r="O74" s="75"/>
      <c r="P74" s="75"/>
      <c r="Q74" s="75"/>
      <c r="R74" s="75"/>
    </row>
    <row r="75" spans="1:18" s="57" customFormat="1" ht="13.5" customHeight="1" x14ac:dyDescent="0.15">
      <c r="A75" s="261"/>
      <c r="B75" s="56" t="s">
        <v>406</v>
      </c>
      <c r="D75" s="190">
        <v>787</v>
      </c>
      <c r="E75" s="108">
        <v>500</v>
      </c>
      <c r="F75" s="109">
        <v>14</v>
      </c>
      <c r="G75" s="109">
        <v>199</v>
      </c>
      <c r="H75" s="109">
        <v>20</v>
      </c>
      <c r="I75" s="109">
        <v>29</v>
      </c>
      <c r="J75" s="109">
        <v>110</v>
      </c>
      <c r="K75" s="109">
        <v>45</v>
      </c>
      <c r="L75" s="109">
        <v>415</v>
      </c>
      <c r="M75" s="109">
        <v>41</v>
      </c>
      <c r="N75" s="110">
        <v>42</v>
      </c>
    </row>
    <row r="76" spans="1:18" ht="13.5" customHeight="1" thickBot="1" x14ac:dyDescent="0.2">
      <c r="A76" s="262"/>
      <c r="B76" s="16"/>
      <c r="C76" s="18"/>
      <c r="D76" s="195"/>
      <c r="E76" s="111">
        <v>63.53240152477764</v>
      </c>
      <c r="F76" s="112">
        <v>1.7789072426937738</v>
      </c>
      <c r="G76" s="112">
        <v>25.285895806861497</v>
      </c>
      <c r="H76" s="112">
        <v>2.5412960609911055</v>
      </c>
      <c r="I76" s="112">
        <v>3.6848792884371027</v>
      </c>
      <c r="J76" s="112">
        <v>13.977128335451081</v>
      </c>
      <c r="K76" s="112">
        <v>5.7179161372299872</v>
      </c>
      <c r="L76" s="112">
        <v>52.731893265565446</v>
      </c>
      <c r="M76" s="112">
        <v>5.2096569250317666</v>
      </c>
      <c r="N76" s="113">
        <v>5.3367217280813213</v>
      </c>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8">
    <mergeCell ref="A71:A76"/>
    <mergeCell ref="A4:C4"/>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8"/>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I1" s="4"/>
      <c r="S1" s="49" t="s">
        <v>692</v>
      </c>
    </row>
    <row r="2" spans="1:19" ht="36" customHeight="1" thickBot="1" x14ac:dyDescent="0.2">
      <c r="A2" s="5" t="s">
        <v>693</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9">
        <v>3</v>
      </c>
      <c r="H3" s="29">
        <v>4</v>
      </c>
      <c r="I3" s="25"/>
      <c r="J3" s="48"/>
      <c r="K3" s="28" t="s">
        <v>478</v>
      </c>
      <c r="L3" s="29" t="s">
        <v>446</v>
      </c>
      <c r="M3" s="210" t="s">
        <v>485</v>
      </c>
      <c r="N3" s="48"/>
      <c r="O3" s="48"/>
      <c r="P3" s="48"/>
      <c r="Q3" s="48"/>
      <c r="R3" s="48"/>
    </row>
    <row r="4" spans="1:19" ht="171.9" customHeight="1" thickBot="1" x14ac:dyDescent="0.2">
      <c r="A4" s="21"/>
      <c r="B4" s="22"/>
      <c r="C4" s="23"/>
      <c r="D4" s="52" t="s">
        <v>346</v>
      </c>
      <c r="E4" s="50" t="s">
        <v>148</v>
      </c>
      <c r="F4" s="51" t="s">
        <v>149</v>
      </c>
      <c r="G4" s="51" t="s">
        <v>150</v>
      </c>
      <c r="H4" s="51" t="s">
        <v>151</v>
      </c>
      <c r="I4" s="53" t="s">
        <v>347</v>
      </c>
      <c r="J4" s="19"/>
      <c r="K4" s="54" t="s">
        <v>486</v>
      </c>
      <c r="L4" s="51" t="s">
        <v>487</v>
      </c>
      <c r="M4" s="53" t="s">
        <v>488</v>
      </c>
      <c r="N4" s="19"/>
      <c r="O4" s="19"/>
      <c r="P4" s="19"/>
      <c r="Q4" s="19"/>
      <c r="R4" s="19"/>
      <c r="S4" s="32"/>
    </row>
    <row r="5" spans="1:19" s="57" customFormat="1" ht="13.5" customHeight="1" x14ac:dyDescent="0.15">
      <c r="A5" s="58" t="s">
        <v>30</v>
      </c>
      <c r="B5" s="59"/>
      <c r="C5" s="59"/>
      <c r="D5" s="191">
        <v>2455</v>
      </c>
      <c r="E5" s="96">
        <v>245</v>
      </c>
      <c r="F5" s="97">
        <v>160</v>
      </c>
      <c r="G5" s="97">
        <v>509</v>
      </c>
      <c r="H5" s="97">
        <v>1443</v>
      </c>
      <c r="I5" s="98">
        <v>98</v>
      </c>
      <c r="J5" s="127"/>
      <c r="K5" s="114">
        <f>SUM(E5:G5)</f>
        <v>914</v>
      </c>
      <c r="L5" s="97">
        <f>SUM(E5:F5)</f>
        <v>405</v>
      </c>
      <c r="M5" s="98">
        <f>E5+G5</f>
        <v>754</v>
      </c>
      <c r="N5" s="73"/>
      <c r="O5" s="73"/>
      <c r="P5" s="73"/>
      <c r="Q5" s="73"/>
      <c r="R5" s="73"/>
    </row>
    <row r="6" spans="1:19" ht="13.5" customHeight="1" thickBot="1" x14ac:dyDescent="0.2">
      <c r="A6" s="7"/>
      <c r="B6" s="8"/>
      <c r="C6" s="8"/>
      <c r="D6" s="192"/>
      <c r="E6" s="99">
        <v>9.9796334012219958</v>
      </c>
      <c r="F6" s="100">
        <v>6.517311608961303</v>
      </c>
      <c r="G6" s="100">
        <v>20.733197556008147</v>
      </c>
      <c r="H6" s="100">
        <v>58.778004073319757</v>
      </c>
      <c r="I6" s="101">
        <v>3.9918533604887987</v>
      </c>
      <c r="J6" s="131"/>
      <c r="K6" s="115">
        <f>K5/$D5*100</f>
        <v>37.230142566191446</v>
      </c>
      <c r="L6" s="100">
        <f>L5/$D5*100</f>
        <v>16.4969450101833</v>
      </c>
      <c r="M6" s="101">
        <f>M5/$D5*100</f>
        <v>30.712830957230143</v>
      </c>
      <c r="N6" s="74"/>
      <c r="O6" s="74"/>
      <c r="P6" s="74"/>
      <c r="Q6" s="74"/>
      <c r="R6" s="74"/>
    </row>
    <row r="7" spans="1:19" s="57" customFormat="1" ht="13.5" customHeight="1" x14ac:dyDescent="0.15">
      <c r="A7" s="265" t="s">
        <v>31</v>
      </c>
      <c r="B7" s="55" t="s">
        <v>33</v>
      </c>
      <c r="C7" s="60"/>
      <c r="D7" s="193">
        <v>1196</v>
      </c>
      <c r="E7" s="102">
        <v>132</v>
      </c>
      <c r="F7" s="103">
        <v>75</v>
      </c>
      <c r="G7" s="103">
        <v>269</v>
      </c>
      <c r="H7" s="103">
        <v>669</v>
      </c>
      <c r="I7" s="104">
        <v>51</v>
      </c>
      <c r="J7" s="128"/>
      <c r="K7" s="116">
        <f t="shared" ref="K7" si="0">SUM(E7:G7)</f>
        <v>476</v>
      </c>
      <c r="L7" s="103">
        <f t="shared" ref="L7" si="1">SUM(E7:F7)</f>
        <v>207</v>
      </c>
      <c r="M7" s="104">
        <f t="shared" ref="M7" si="2">E7+G7</f>
        <v>401</v>
      </c>
    </row>
    <row r="8" spans="1:19" ht="13.5" customHeight="1" x14ac:dyDescent="0.15">
      <c r="A8" s="263"/>
      <c r="B8" s="148"/>
      <c r="C8" s="17"/>
      <c r="D8" s="194"/>
      <c r="E8" s="105">
        <v>11.036789297658862</v>
      </c>
      <c r="F8" s="106">
        <v>6.2709030100334449</v>
      </c>
      <c r="G8" s="106">
        <v>22.491638795986621</v>
      </c>
      <c r="H8" s="106">
        <v>55.936454849498332</v>
      </c>
      <c r="I8" s="107">
        <v>4.2642140468227421</v>
      </c>
      <c r="J8" s="132"/>
      <c r="K8" s="117">
        <f t="shared" ref="K8" si="3">K7/$D7*100</f>
        <v>39.799331103678931</v>
      </c>
      <c r="L8" s="106">
        <f t="shared" ref="L8" si="4">L7/$D7*100</f>
        <v>17.307692307692307</v>
      </c>
      <c r="M8" s="107">
        <f t="shared" ref="M8" si="5">M7/$D7*100</f>
        <v>33.528428093645488</v>
      </c>
      <c r="N8" s="75"/>
      <c r="O8" s="75"/>
      <c r="P8" s="75"/>
      <c r="Q8" s="75"/>
      <c r="R8" s="75"/>
    </row>
    <row r="9" spans="1:19" s="57" customFormat="1" ht="13.5" customHeight="1" x14ac:dyDescent="0.15">
      <c r="A9" s="263"/>
      <c r="B9" s="56" t="s">
        <v>35</v>
      </c>
      <c r="D9" s="190">
        <v>223</v>
      </c>
      <c r="E9" s="108">
        <v>22</v>
      </c>
      <c r="F9" s="109">
        <v>16</v>
      </c>
      <c r="G9" s="109">
        <v>54</v>
      </c>
      <c r="H9" s="109">
        <v>124</v>
      </c>
      <c r="I9" s="110">
        <v>7</v>
      </c>
      <c r="J9" s="128"/>
      <c r="K9" s="118">
        <f t="shared" ref="K9" si="6">SUM(E9:G9)</f>
        <v>92</v>
      </c>
      <c r="L9" s="109">
        <f t="shared" ref="L9" si="7">SUM(E9:F9)</f>
        <v>38</v>
      </c>
      <c r="M9" s="110">
        <f t="shared" ref="M9" si="8">E9+G9</f>
        <v>76</v>
      </c>
    </row>
    <row r="10" spans="1:19" ht="13.5" customHeight="1" x14ac:dyDescent="0.15">
      <c r="A10" s="263"/>
      <c r="B10" s="148"/>
      <c r="C10" s="17"/>
      <c r="D10" s="194"/>
      <c r="E10" s="105">
        <v>9.8654708520179373</v>
      </c>
      <c r="F10" s="106">
        <v>7.1748878923766819</v>
      </c>
      <c r="G10" s="106">
        <v>24.215246636771301</v>
      </c>
      <c r="H10" s="106">
        <v>55.60538116591929</v>
      </c>
      <c r="I10" s="107">
        <v>3.1390134529147984</v>
      </c>
      <c r="J10" s="132"/>
      <c r="K10" s="117">
        <f t="shared" ref="K10" si="9">K9/$D9*100</f>
        <v>41.255605381165921</v>
      </c>
      <c r="L10" s="106">
        <f t="shared" ref="L10" si="10">L9/$D9*100</f>
        <v>17.040358744394617</v>
      </c>
      <c r="M10" s="107">
        <f t="shared" ref="M10" si="11">M9/$D9*100</f>
        <v>34.080717488789233</v>
      </c>
      <c r="N10" s="75"/>
      <c r="O10" s="75"/>
      <c r="P10" s="75"/>
      <c r="Q10" s="75"/>
      <c r="R10" s="75"/>
    </row>
    <row r="11" spans="1:19" s="57" customFormat="1" ht="13.5" customHeight="1" x14ac:dyDescent="0.15">
      <c r="A11" s="263"/>
      <c r="B11" s="56" t="s">
        <v>37</v>
      </c>
      <c r="D11" s="190">
        <v>607</v>
      </c>
      <c r="E11" s="108">
        <v>57</v>
      </c>
      <c r="F11" s="109">
        <v>36</v>
      </c>
      <c r="G11" s="109">
        <v>110</v>
      </c>
      <c r="H11" s="109">
        <v>386</v>
      </c>
      <c r="I11" s="110">
        <v>18</v>
      </c>
      <c r="J11" s="128"/>
      <c r="K11" s="118">
        <f t="shared" ref="K11" si="12">SUM(E11:G11)</f>
        <v>203</v>
      </c>
      <c r="L11" s="109">
        <f t="shared" ref="L11" si="13">SUM(E11:F11)</f>
        <v>93</v>
      </c>
      <c r="M11" s="110">
        <f t="shared" ref="M11" si="14">E11+G11</f>
        <v>167</v>
      </c>
    </row>
    <row r="12" spans="1:19" ht="13.5" customHeight="1" x14ac:dyDescent="0.15">
      <c r="A12" s="263"/>
      <c r="B12" s="148"/>
      <c r="C12" s="17"/>
      <c r="D12" s="194"/>
      <c r="E12" s="105">
        <v>9.3904448105436575</v>
      </c>
      <c r="F12" s="106">
        <v>5.930807248764415</v>
      </c>
      <c r="G12" s="106">
        <v>18.12191103789127</v>
      </c>
      <c r="H12" s="106">
        <v>63.59143327841845</v>
      </c>
      <c r="I12" s="107">
        <v>2.9654036243822075</v>
      </c>
      <c r="J12" s="132"/>
      <c r="K12" s="117">
        <f t="shared" ref="K12" si="15">K11/$D11*100</f>
        <v>33.443163097199339</v>
      </c>
      <c r="L12" s="106">
        <f t="shared" ref="L12" si="16">L11/$D11*100</f>
        <v>15.321252059308071</v>
      </c>
      <c r="M12" s="107">
        <f t="shared" ref="M12" si="17">M11/$D11*100</f>
        <v>27.512355848434929</v>
      </c>
      <c r="N12" s="75"/>
      <c r="O12" s="75"/>
      <c r="P12" s="75"/>
      <c r="Q12" s="75"/>
      <c r="R12" s="75"/>
    </row>
    <row r="13" spans="1:19" s="57" customFormat="1" ht="13.5" customHeight="1" x14ac:dyDescent="0.15">
      <c r="A13" s="263"/>
      <c r="B13" s="56" t="s">
        <v>39</v>
      </c>
      <c r="D13" s="190">
        <v>159</v>
      </c>
      <c r="E13" s="108">
        <v>13</v>
      </c>
      <c r="F13" s="109">
        <v>15</v>
      </c>
      <c r="G13" s="109">
        <v>28</v>
      </c>
      <c r="H13" s="109">
        <v>95</v>
      </c>
      <c r="I13" s="110">
        <v>8</v>
      </c>
      <c r="J13" s="128"/>
      <c r="K13" s="118">
        <f t="shared" ref="K13" si="18">SUM(E13:G13)</f>
        <v>56</v>
      </c>
      <c r="L13" s="109">
        <f t="shared" ref="L13" si="19">SUM(E13:F13)</f>
        <v>28</v>
      </c>
      <c r="M13" s="110">
        <f t="shared" ref="M13" si="20">E13+G13</f>
        <v>41</v>
      </c>
    </row>
    <row r="14" spans="1:19" ht="13.5" customHeight="1" x14ac:dyDescent="0.15">
      <c r="A14" s="263"/>
      <c r="B14" s="148"/>
      <c r="C14" s="17"/>
      <c r="D14" s="194"/>
      <c r="E14" s="105">
        <v>8.1761006289308167</v>
      </c>
      <c r="F14" s="106">
        <v>9.433962264150944</v>
      </c>
      <c r="G14" s="106">
        <v>17.610062893081761</v>
      </c>
      <c r="H14" s="106">
        <v>59.74842767295597</v>
      </c>
      <c r="I14" s="107">
        <v>5.0314465408805038</v>
      </c>
      <c r="J14" s="222"/>
      <c r="K14" s="117">
        <f t="shared" ref="K14" si="21">K13/$D13*100</f>
        <v>35.220125786163521</v>
      </c>
      <c r="L14" s="106">
        <f t="shared" ref="L14" si="22">L13/$D13*100</f>
        <v>17.610062893081761</v>
      </c>
      <c r="M14" s="107">
        <f t="shared" ref="M14" si="23">M13/$D13*100</f>
        <v>25.786163522012579</v>
      </c>
      <c r="N14" s="75"/>
      <c r="O14" s="75"/>
      <c r="P14" s="75"/>
      <c r="Q14" s="75"/>
      <c r="R14" s="75"/>
    </row>
    <row r="15" spans="1:19" s="57" customFormat="1" ht="13.5" customHeight="1" x14ac:dyDescent="0.15">
      <c r="A15" s="263"/>
      <c r="B15" s="56" t="s">
        <v>41</v>
      </c>
      <c r="D15" s="190">
        <v>186</v>
      </c>
      <c r="E15" s="108">
        <v>19</v>
      </c>
      <c r="F15" s="109">
        <v>14</v>
      </c>
      <c r="G15" s="109">
        <v>36</v>
      </c>
      <c r="H15" s="109">
        <v>106</v>
      </c>
      <c r="I15" s="110">
        <v>11</v>
      </c>
      <c r="J15" s="125"/>
      <c r="K15" s="118">
        <f t="shared" ref="K15" si="24">SUM(E15:G15)</f>
        <v>69</v>
      </c>
      <c r="L15" s="109">
        <f t="shared" ref="L15" si="25">SUM(E15:F15)</f>
        <v>33</v>
      </c>
      <c r="M15" s="110">
        <f t="shared" ref="M15" si="26">E15+G15</f>
        <v>55</v>
      </c>
    </row>
    <row r="16" spans="1:19" ht="13.5" customHeight="1" x14ac:dyDescent="0.15">
      <c r="A16" s="263"/>
      <c r="B16" s="148"/>
      <c r="C16" s="17"/>
      <c r="D16" s="194"/>
      <c r="E16" s="105">
        <v>10.21505376344086</v>
      </c>
      <c r="F16" s="106">
        <v>7.5268817204301079</v>
      </c>
      <c r="G16" s="106">
        <v>19.35483870967742</v>
      </c>
      <c r="H16" s="106">
        <v>56.98924731182796</v>
      </c>
      <c r="I16" s="107">
        <v>5.913978494623656</v>
      </c>
      <c r="J16" s="222"/>
      <c r="K16" s="117">
        <f t="shared" ref="K16" si="27">K15/$D15*100</f>
        <v>37.096774193548384</v>
      </c>
      <c r="L16" s="106">
        <f t="shared" ref="L16" si="28">L15/$D15*100</f>
        <v>17.741935483870968</v>
      </c>
      <c r="M16" s="107">
        <f t="shared" ref="M16" si="29">M15/$D15*100</f>
        <v>29.56989247311828</v>
      </c>
      <c r="N16" s="75"/>
      <c r="O16" s="75"/>
      <c r="P16" s="75"/>
      <c r="Q16" s="75"/>
      <c r="R16" s="75"/>
    </row>
    <row r="17" spans="1:18" s="57" customFormat="1" ht="13.5" customHeight="1" x14ac:dyDescent="0.15">
      <c r="A17" s="263"/>
      <c r="B17" s="56" t="s">
        <v>43</v>
      </c>
      <c r="D17" s="190">
        <v>84</v>
      </c>
      <c r="E17" s="108">
        <v>2</v>
      </c>
      <c r="F17" s="109">
        <v>4</v>
      </c>
      <c r="G17" s="109">
        <v>12</v>
      </c>
      <c r="H17" s="109">
        <v>63</v>
      </c>
      <c r="I17" s="110">
        <v>3</v>
      </c>
      <c r="J17" s="125"/>
      <c r="K17" s="118">
        <f t="shared" ref="K17" si="30">SUM(E17:G17)</f>
        <v>18</v>
      </c>
      <c r="L17" s="109">
        <f t="shared" ref="L17" si="31">SUM(E17:F17)</f>
        <v>6</v>
      </c>
      <c r="M17" s="110">
        <f t="shared" ref="M17" si="32">E17+G17</f>
        <v>14</v>
      </c>
    </row>
    <row r="18" spans="1:18" ht="13.5" customHeight="1" thickBot="1" x14ac:dyDescent="0.2">
      <c r="A18" s="264"/>
      <c r="B18" s="150"/>
      <c r="C18" s="18"/>
      <c r="D18" s="195"/>
      <c r="E18" s="111">
        <v>2.3809523809523809</v>
      </c>
      <c r="F18" s="112">
        <v>4.7619047619047619</v>
      </c>
      <c r="G18" s="112">
        <v>14.285714285714285</v>
      </c>
      <c r="H18" s="112">
        <v>75</v>
      </c>
      <c r="I18" s="113">
        <v>3.5714285714285712</v>
      </c>
      <c r="J18" s="222"/>
      <c r="K18" s="119">
        <f t="shared" ref="K18" si="33">K17/$D17*100</f>
        <v>21.428571428571427</v>
      </c>
      <c r="L18" s="112">
        <f t="shared" ref="L18" si="34">L17/$D17*100</f>
        <v>7.1428571428571423</v>
      </c>
      <c r="M18" s="113">
        <f t="shared" ref="M18" si="35">M17/$D17*100</f>
        <v>16.666666666666664</v>
      </c>
      <c r="N18" s="75"/>
      <c r="O18" s="75"/>
      <c r="P18" s="75"/>
      <c r="Q18" s="75"/>
      <c r="R18" s="75"/>
    </row>
    <row r="19" spans="1:18" s="57" customFormat="1" ht="13.5" customHeight="1" x14ac:dyDescent="0.15">
      <c r="A19" s="265" t="s">
        <v>0</v>
      </c>
      <c r="B19" s="55" t="s">
        <v>1</v>
      </c>
      <c r="C19" s="217"/>
      <c r="D19" s="193">
        <v>993</v>
      </c>
      <c r="E19" s="102">
        <v>70</v>
      </c>
      <c r="F19" s="103">
        <v>48</v>
      </c>
      <c r="G19" s="103">
        <v>191</v>
      </c>
      <c r="H19" s="103">
        <v>650</v>
      </c>
      <c r="I19" s="104">
        <v>34</v>
      </c>
      <c r="J19" s="125"/>
      <c r="K19" s="116">
        <f t="shared" ref="K19" si="36">SUM(E19:G19)</f>
        <v>309</v>
      </c>
      <c r="L19" s="103">
        <f t="shared" ref="L19" si="37">SUM(E19:F19)</f>
        <v>118</v>
      </c>
      <c r="M19" s="104">
        <f t="shared" ref="M19" si="38">E19+G19</f>
        <v>261</v>
      </c>
    </row>
    <row r="20" spans="1:18" ht="13.5" customHeight="1" x14ac:dyDescent="0.15">
      <c r="A20" s="263"/>
      <c r="B20" s="56"/>
      <c r="C20" s="218"/>
      <c r="D20" s="190"/>
      <c r="E20" s="219">
        <v>7.0493454179254789</v>
      </c>
      <c r="F20" s="220">
        <v>4.833836858006042</v>
      </c>
      <c r="G20" s="220">
        <v>19.234642497482376</v>
      </c>
      <c r="H20" s="220">
        <v>65.458207452165155</v>
      </c>
      <c r="I20" s="221">
        <v>3.4239677744209467</v>
      </c>
      <c r="J20" s="222"/>
      <c r="K20" s="117">
        <f t="shared" ref="K20" si="39">K19/$D19*100</f>
        <v>31.117824773413901</v>
      </c>
      <c r="L20" s="106">
        <f t="shared" ref="L20" si="40">L19/$D19*100</f>
        <v>11.883182275931521</v>
      </c>
      <c r="M20" s="107">
        <f t="shared" ref="M20" si="41">M19/$D19*100</f>
        <v>26.283987915407852</v>
      </c>
      <c r="N20" s="75"/>
      <c r="O20" s="75"/>
      <c r="P20" s="75"/>
      <c r="Q20" s="75"/>
      <c r="R20" s="75"/>
    </row>
    <row r="21" spans="1:18" s="57" customFormat="1" ht="13.5" customHeight="1" x14ac:dyDescent="0.15">
      <c r="A21" s="263"/>
      <c r="B21" s="149" t="s">
        <v>2</v>
      </c>
      <c r="C21" s="229"/>
      <c r="D21" s="206">
        <v>1427</v>
      </c>
      <c r="E21" s="230">
        <v>173</v>
      </c>
      <c r="F21" s="231">
        <v>111</v>
      </c>
      <c r="G21" s="231">
        <v>311</v>
      </c>
      <c r="H21" s="231">
        <v>772</v>
      </c>
      <c r="I21" s="232">
        <v>60</v>
      </c>
      <c r="J21" s="125"/>
      <c r="K21" s="118">
        <f t="shared" ref="K21" si="42">SUM(E21:G21)</f>
        <v>595</v>
      </c>
      <c r="L21" s="109">
        <f t="shared" ref="L21" si="43">SUM(E21:F21)</f>
        <v>284</v>
      </c>
      <c r="M21" s="110">
        <f t="shared" ref="M21" si="44">E21+G21</f>
        <v>484</v>
      </c>
    </row>
    <row r="22" spans="1:18" ht="13.5" customHeight="1" x14ac:dyDescent="0.15">
      <c r="A22" s="263"/>
      <c r="B22" s="148"/>
      <c r="C22" s="17"/>
      <c r="D22" s="194"/>
      <c r="E22" s="105">
        <v>12.123335669236161</v>
      </c>
      <c r="F22" s="106">
        <v>7.7785564120532582</v>
      </c>
      <c r="G22" s="106">
        <v>21.793973370707779</v>
      </c>
      <c r="H22" s="106">
        <v>54.099509460406445</v>
      </c>
      <c r="I22" s="107">
        <v>4.204625087596356</v>
      </c>
      <c r="J22" s="222"/>
      <c r="K22" s="117">
        <f t="shared" ref="K22" si="45">K21/$D21*100</f>
        <v>41.6958654519972</v>
      </c>
      <c r="L22" s="106">
        <f t="shared" ref="L22" si="46">L21/$D21*100</f>
        <v>19.901892081289418</v>
      </c>
      <c r="M22" s="107">
        <f t="shared" ref="M22" si="47">M21/$D21*100</f>
        <v>33.917309039943937</v>
      </c>
      <c r="N22" s="75"/>
      <c r="O22" s="75"/>
      <c r="P22" s="75"/>
      <c r="Q22" s="75"/>
      <c r="R22" s="75"/>
    </row>
    <row r="23" spans="1:18" s="57" customFormat="1" ht="13.5" customHeight="1" x14ac:dyDescent="0.15">
      <c r="A23" s="263"/>
      <c r="B23" s="56" t="s">
        <v>46</v>
      </c>
      <c r="D23" s="190">
        <v>35</v>
      </c>
      <c r="E23" s="108">
        <v>2</v>
      </c>
      <c r="F23" s="109">
        <v>1</v>
      </c>
      <c r="G23" s="109">
        <v>7</v>
      </c>
      <c r="H23" s="109">
        <v>21</v>
      </c>
      <c r="I23" s="110">
        <v>4</v>
      </c>
      <c r="J23" s="125"/>
      <c r="K23" s="118">
        <f t="shared" ref="K23" si="48">SUM(E23:G23)</f>
        <v>10</v>
      </c>
      <c r="L23" s="109">
        <f t="shared" ref="L23" si="49">SUM(E23:F23)</f>
        <v>3</v>
      </c>
      <c r="M23" s="110">
        <f t="shared" ref="M23" si="50">E23+G23</f>
        <v>9</v>
      </c>
    </row>
    <row r="24" spans="1:18" ht="13.5" customHeight="1" thickBot="1" x14ac:dyDescent="0.2">
      <c r="A24" s="264"/>
      <c r="B24" s="150"/>
      <c r="C24" s="18"/>
      <c r="D24" s="195"/>
      <c r="E24" s="111">
        <v>5.7142857142857144</v>
      </c>
      <c r="F24" s="112">
        <v>2.8571428571428572</v>
      </c>
      <c r="G24" s="112">
        <v>20</v>
      </c>
      <c r="H24" s="112">
        <v>60</v>
      </c>
      <c r="I24" s="113">
        <v>11.428571428571429</v>
      </c>
      <c r="J24" s="222"/>
      <c r="K24" s="119">
        <f t="shared" ref="K24" si="51">K23/$D23*100</f>
        <v>28.571428571428569</v>
      </c>
      <c r="L24" s="112">
        <f t="shared" ref="L24" si="52">L23/$D23*100</f>
        <v>8.5714285714285712</v>
      </c>
      <c r="M24" s="113">
        <f t="shared" ref="M24" si="53">M23/$D23*100</f>
        <v>25.714285714285712</v>
      </c>
      <c r="N24" s="75"/>
      <c r="O24" s="75"/>
      <c r="P24" s="75"/>
      <c r="Q24" s="75"/>
      <c r="R24" s="75"/>
    </row>
    <row r="25" spans="1:18" s="57" customFormat="1" ht="13.5" customHeight="1" x14ac:dyDescent="0.15">
      <c r="A25" s="265" t="s">
        <v>44</v>
      </c>
      <c r="B25" s="55" t="s">
        <v>3</v>
      </c>
      <c r="C25" s="60"/>
      <c r="D25" s="196">
        <v>119</v>
      </c>
      <c r="E25" s="102">
        <v>14</v>
      </c>
      <c r="F25" s="103">
        <v>10</v>
      </c>
      <c r="G25" s="103">
        <v>22</v>
      </c>
      <c r="H25" s="103">
        <v>73</v>
      </c>
      <c r="I25" s="104">
        <v>0</v>
      </c>
      <c r="J25" s="125"/>
      <c r="K25" s="116">
        <f t="shared" ref="K25" si="54">SUM(E25:G25)</f>
        <v>46</v>
      </c>
      <c r="L25" s="103">
        <f t="shared" ref="L25" si="55">SUM(E25:F25)</f>
        <v>24</v>
      </c>
      <c r="M25" s="104">
        <f t="shared" ref="M25" si="56">E25+G25</f>
        <v>36</v>
      </c>
    </row>
    <row r="26" spans="1:18" ht="13.5" customHeight="1" x14ac:dyDescent="0.15">
      <c r="A26" s="263"/>
      <c r="B26" s="56"/>
      <c r="D26" s="191"/>
      <c r="E26" s="219">
        <v>11.76470588235294</v>
      </c>
      <c r="F26" s="220">
        <v>8.4033613445378155</v>
      </c>
      <c r="G26" s="220">
        <v>18.487394957983195</v>
      </c>
      <c r="H26" s="220">
        <v>61.344537815126053</v>
      </c>
      <c r="I26" s="221">
        <v>0</v>
      </c>
      <c r="J26" s="222"/>
      <c r="K26" s="117">
        <f t="shared" ref="K26" si="57">K25/$D25*100</f>
        <v>38.655462184873954</v>
      </c>
      <c r="L26" s="106">
        <f t="shared" ref="L26" si="58">L25/$D25*100</f>
        <v>20.168067226890756</v>
      </c>
      <c r="M26" s="107">
        <f t="shared" ref="M26" si="59">M25/$D25*100</f>
        <v>30.252100840336134</v>
      </c>
      <c r="N26" s="75"/>
      <c r="O26" s="75"/>
      <c r="P26" s="75"/>
      <c r="Q26" s="75"/>
      <c r="R26" s="75"/>
    </row>
    <row r="27" spans="1:18" s="57" customFormat="1" ht="13.5" customHeight="1" x14ac:dyDescent="0.15">
      <c r="A27" s="263"/>
      <c r="B27" s="149" t="s">
        <v>4</v>
      </c>
      <c r="C27" s="229"/>
      <c r="D27" s="207">
        <v>208</v>
      </c>
      <c r="E27" s="230">
        <v>16</v>
      </c>
      <c r="F27" s="231">
        <v>15</v>
      </c>
      <c r="G27" s="231">
        <v>48</v>
      </c>
      <c r="H27" s="231">
        <v>126</v>
      </c>
      <c r="I27" s="232">
        <v>3</v>
      </c>
      <c r="J27" s="125"/>
      <c r="K27" s="118">
        <f t="shared" ref="K27" si="60">SUM(E27:G27)</f>
        <v>79</v>
      </c>
      <c r="L27" s="109">
        <f t="shared" ref="L27" si="61">SUM(E27:F27)</f>
        <v>31</v>
      </c>
      <c r="M27" s="110">
        <f t="shared" ref="M27" si="62">E27+G27</f>
        <v>64</v>
      </c>
    </row>
    <row r="28" spans="1:18" ht="13.5" customHeight="1" x14ac:dyDescent="0.15">
      <c r="A28" s="263"/>
      <c r="B28" s="56"/>
      <c r="D28" s="191"/>
      <c r="E28" s="219">
        <v>7.6923076923076925</v>
      </c>
      <c r="F28" s="220">
        <v>7.2115384615384608</v>
      </c>
      <c r="G28" s="220">
        <v>23.076923076923077</v>
      </c>
      <c r="H28" s="220">
        <v>60.576923076923073</v>
      </c>
      <c r="I28" s="221">
        <v>1.4423076923076923</v>
      </c>
      <c r="J28" s="222"/>
      <c r="K28" s="117">
        <f t="shared" ref="K28" si="63">K27/$D27*100</f>
        <v>37.980769230769226</v>
      </c>
      <c r="L28" s="106">
        <f t="shared" ref="L28" si="64">L27/$D27*100</f>
        <v>14.903846153846153</v>
      </c>
      <c r="M28" s="107">
        <f t="shared" ref="M28" si="65">M27/$D27*100</f>
        <v>30.76923076923077</v>
      </c>
      <c r="N28" s="75"/>
      <c r="O28" s="75"/>
      <c r="P28" s="75"/>
      <c r="Q28" s="75"/>
      <c r="R28" s="75"/>
    </row>
    <row r="29" spans="1:18" s="57" customFormat="1" ht="13.5" customHeight="1" x14ac:dyDescent="0.15">
      <c r="A29" s="263"/>
      <c r="B29" s="149" t="s">
        <v>5</v>
      </c>
      <c r="C29" s="229"/>
      <c r="D29" s="207">
        <v>358</v>
      </c>
      <c r="E29" s="230">
        <v>36</v>
      </c>
      <c r="F29" s="231">
        <v>18</v>
      </c>
      <c r="G29" s="231">
        <v>87</v>
      </c>
      <c r="H29" s="231">
        <v>216</v>
      </c>
      <c r="I29" s="232">
        <v>1</v>
      </c>
      <c r="J29" s="125"/>
      <c r="K29" s="118">
        <f t="shared" ref="K29" si="66">SUM(E29:G29)</f>
        <v>141</v>
      </c>
      <c r="L29" s="109">
        <f t="shared" ref="L29" si="67">SUM(E29:F29)</f>
        <v>54</v>
      </c>
      <c r="M29" s="110">
        <f t="shared" ref="M29" si="68">E29+G29</f>
        <v>123</v>
      </c>
    </row>
    <row r="30" spans="1:18" ht="13.5" customHeight="1" x14ac:dyDescent="0.15">
      <c r="A30" s="263"/>
      <c r="B30" s="148"/>
      <c r="C30" s="17"/>
      <c r="D30" s="197"/>
      <c r="E30" s="105">
        <v>10.05586592178771</v>
      </c>
      <c r="F30" s="106">
        <v>5.027932960893855</v>
      </c>
      <c r="G30" s="106">
        <v>24.30167597765363</v>
      </c>
      <c r="H30" s="106">
        <v>60.33519553072626</v>
      </c>
      <c r="I30" s="107">
        <v>0.27932960893854747</v>
      </c>
      <c r="J30" s="222"/>
      <c r="K30" s="117">
        <f t="shared" ref="K30" si="69">K29/$D29*100</f>
        <v>39.385474860335194</v>
      </c>
      <c r="L30" s="106">
        <f t="shared" ref="L30" si="70">L29/$D29*100</f>
        <v>15.083798882681565</v>
      </c>
      <c r="M30" s="107">
        <f t="shared" ref="M30" si="71">M29/$D29*100</f>
        <v>34.357541899441344</v>
      </c>
      <c r="N30" s="75"/>
      <c r="O30" s="75"/>
      <c r="P30" s="75"/>
      <c r="Q30" s="75"/>
      <c r="R30" s="75"/>
    </row>
    <row r="31" spans="1:18" s="57" customFormat="1" ht="13.5" customHeight="1" x14ac:dyDescent="0.15">
      <c r="A31" s="263"/>
      <c r="B31" s="149" t="s">
        <v>6</v>
      </c>
      <c r="C31" s="229"/>
      <c r="D31" s="207">
        <v>457</v>
      </c>
      <c r="E31" s="230">
        <v>39</v>
      </c>
      <c r="F31" s="231">
        <v>17</v>
      </c>
      <c r="G31" s="231">
        <v>112</v>
      </c>
      <c r="H31" s="231">
        <v>284</v>
      </c>
      <c r="I31" s="232">
        <v>5</v>
      </c>
      <c r="J31" s="125"/>
      <c r="K31" s="118">
        <f t="shared" ref="K31" si="72">SUM(E31:G31)</f>
        <v>168</v>
      </c>
      <c r="L31" s="109">
        <f t="shared" ref="L31" si="73">SUM(E31:F31)</f>
        <v>56</v>
      </c>
      <c r="M31" s="110">
        <f t="shared" ref="M31" si="74">E31+G31</f>
        <v>151</v>
      </c>
    </row>
    <row r="32" spans="1:18" ht="13.5" customHeight="1" x14ac:dyDescent="0.15">
      <c r="A32" s="263"/>
      <c r="B32" s="148"/>
      <c r="C32" s="17"/>
      <c r="D32" s="197"/>
      <c r="E32" s="105">
        <v>8.5339168490153181</v>
      </c>
      <c r="F32" s="106">
        <v>3.7199124726477026</v>
      </c>
      <c r="G32" s="106">
        <v>24.507658643326039</v>
      </c>
      <c r="H32" s="106">
        <v>62.144420131291035</v>
      </c>
      <c r="I32" s="107">
        <v>1.0940919037199124</v>
      </c>
      <c r="J32" s="222"/>
      <c r="K32" s="117">
        <f t="shared" ref="K32" si="75">K31/$D31*100</f>
        <v>36.761487964989058</v>
      </c>
      <c r="L32" s="106">
        <f t="shared" ref="L32" si="76">L31/$D31*100</f>
        <v>12.253829321663019</v>
      </c>
      <c r="M32" s="107">
        <f t="shared" ref="M32" si="77">M31/$D31*100</f>
        <v>33.041575492341359</v>
      </c>
      <c r="N32" s="75"/>
      <c r="O32" s="75"/>
      <c r="P32" s="75"/>
      <c r="Q32" s="75"/>
      <c r="R32" s="75"/>
    </row>
    <row r="33" spans="1:18" s="57" customFormat="1" ht="13.5" customHeight="1" x14ac:dyDescent="0.15">
      <c r="A33" s="263"/>
      <c r="B33" s="149" t="s">
        <v>7</v>
      </c>
      <c r="C33" s="229"/>
      <c r="D33" s="207">
        <v>531</v>
      </c>
      <c r="E33" s="230">
        <v>49</v>
      </c>
      <c r="F33" s="231">
        <v>36</v>
      </c>
      <c r="G33" s="231">
        <v>121</v>
      </c>
      <c r="H33" s="231">
        <v>309</v>
      </c>
      <c r="I33" s="232">
        <v>16</v>
      </c>
      <c r="J33" s="125"/>
      <c r="K33" s="118">
        <f t="shared" ref="K33" si="78">SUM(E33:G33)</f>
        <v>206</v>
      </c>
      <c r="L33" s="109">
        <f t="shared" ref="L33" si="79">SUM(E33:F33)</f>
        <v>85</v>
      </c>
      <c r="M33" s="110">
        <f t="shared" ref="M33" si="80">E33+G33</f>
        <v>170</v>
      </c>
    </row>
    <row r="34" spans="1:18" ht="13.5" customHeight="1" x14ac:dyDescent="0.15">
      <c r="A34" s="263"/>
      <c r="B34" s="148"/>
      <c r="C34" s="17"/>
      <c r="D34" s="197"/>
      <c r="E34" s="105">
        <v>9.2278719397363478</v>
      </c>
      <c r="F34" s="106">
        <v>6.7796610169491522</v>
      </c>
      <c r="G34" s="106">
        <v>22.78719397363465</v>
      </c>
      <c r="H34" s="106">
        <v>58.192090395480221</v>
      </c>
      <c r="I34" s="107">
        <v>3.0131826741996233</v>
      </c>
      <c r="J34" s="222"/>
      <c r="K34" s="117">
        <f t="shared" ref="K34" si="81">K33/$D33*100</f>
        <v>38.794726930320152</v>
      </c>
      <c r="L34" s="106">
        <f t="shared" ref="L34" si="82">L33/$D33*100</f>
        <v>16.007532956685498</v>
      </c>
      <c r="M34" s="107">
        <f t="shared" ref="M34" si="83">M33/$D33*100</f>
        <v>32.015065913370996</v>
      </c>
      <c r="N34" s="75"/>
      <c r="O34" s="75"/>
      <c r="P34" s="75"/>
      <c r="Q34" s="75"/>
      <c r="R34" s="75"/>
    </row>
    <row r="35" spans="1:18" s="57" customFormat="1" ht="13.5" customHeight="1" x14ac:dyDescent="0.15">
      <c r="A35" s="263"/>
      <c r="B35" s="149" t="s">
        <v>45</v>
      </c>
      <c r="C35" s="229"/>
      <c r="D35" s="207">
        <v>750</v>
      </c>
      <c r="E35" s="230">
        <v>89</v>
      </c>
      <c r="F35" s="231">
        <v>63</v>
      </c>
      <c r="G35" s="231">
        <v>112</v>
      </c>
      <c r="H35" s="231">
        <v>417</v>
      </c>
      <c r="I35" s="232">
        <v>69</v>
      </c>
      <c r="J35" s="125"/>
      <c r="K35" s="118">
        <f t="shared" ref="K35" si="84">SUM(E35:G35)</f>
        <v>264</v>
      </c>
      <c r="L35" s="109">
        <f t="shared" ref="L35" si="85">SUM(E35:F35)</f>
        <v>152</v>
      </c>
      <c r="M35" s="110">
        <f t="shared" ref="M35" si="86">E35+G35</f>
        <v>201</v>
      </c>
    </row>
    <row r="36" spans="1:18" ht="13.5" customHeight="1" x14ac:dyDescent="0.15">
      <c r="A36" s="263"/>
      <c r="B36" s="148"/>
      <c r="C36" s="17"/>
      <c r="D36" s="197"/>
      <c r="E36" s="105">
        <v>11.866666666666667</v>
      </c>
      <c r="F36" s="106">
        <v>8.4</v>
      </c>
      <c r="G36" s="106">
        <v>14.933333333333335</v>
      </c>
      <c r="H36" s="106">
        <v>55.600000000000009</v>
      </c>
      <c r="I36" s="107">
        <v>9.1999999999999993</v>
      </c>
      <c r="J36" s="222"/>
      <c r="K36" s="117">
        <f t="shared" ref="K36" si="87">K35/$D35*100</f>
        <v>35.199999999999996</v>
      </c>
      <c r="L36" s="106">
        <f t="shared" ref="L36" si="88">L35/$D35*100</f>
        <v>20.266666666666666</v>
      </c>
      <c r="M36" s="107">
        <f t="shared" ref="M36" si="89">M35/$D35*100</f>
        <v>26.8</v>
      </c>
      <c r="N36" s="75"/>
      <c r="O36" s="75"/>
      <c r="P36" s="75"/>
      <c r="Q36" s="75"/>
      <c r="R36" s="75"/>
    </row>
    <row r="37" spans="1:18" s="57" customFormat="1" ht="13.5" customHeight="1" x14ac:dyDescent="0.15">
      <c r="A37" s="263"/>
      <c r="B37" s="56" t="s">
        <v>46</v>
      </c>
      <c r="D37" s="191">
        <v>32</v>
      </c>
      <c r="E37" s="108">
        <v>2</v>
      </c>
      <c r="F37" s="109">
        <v>1</v>
      </c>
      <c r="G37" s="109">
        <v>7</v>
      </c>
      <c r="H37" s="109">
        <v>18</v>
      </c>
      <c r="I37" s="110">
        <v>4</v>
      </c>
      <c r="J37" s="125"/>
      <c r="K37" s="118">
        <f t="shared" ref="K37" si="90">SUM(E37:G37)</f>
        <v>10</v>
      </c>
      <c r="L37" s="109">
        <f t="shared" ref="L37" si="91">SUM(E37:F37)</f>
        <v>3</v>
      </c>
      <c r="M37" s="110">
        <f t="shared" ref="M37" si="92">E37+G37</f>
        <v>9</v>
      </c>
    </row>
    <row r="38" spans="1:18" ht="13.5" customHeight="1" thickBot="1" x14ac:dyDescent="0.2">
      <c r="A38" s="263"/>
      <c r="B38" s="56"/>
      <c r="D38" s="192"/>
      <c r="E38" s="111">
        <v>6.25</v>
      </c>
      <c r="F38" s="112">
        <v>3.125</v>
      </c>
      <c r="G38" s="112">
        <v>21.875</v>
      </c>
      <c r="H38" s="112">
        <v>56.25</v>
      </c>
      <c r="I38" s="113">
        <v>12.5</v>
      </c>
      <c r="J38" s="222"/>
      <c r="K38" s="119">
        <f t="shared" ref="K38" si="93">K37/$D37*100</f>
        <v>31.25</v>
      </c>
      <c r="L38" s="112">
        <f t="shared" ref="L38" si="94">L37/$D37*100</f>
        <v>9.375</v>
      </c>
      <c r="M38" s="113">
        <f t="shared" ref="M38" si="95">M37/$D37*100</f>
        <v>28.125</v>
      </c>
      <c r="N38" s="75"/>
      <c r="O38" s="75"/>
      <c r="P38" s="75"/>
      <c r="Q38" s="75"/>
      <c r="R38" s="75"/>
    </row>
    <row r="39" spans="1:18" s="57" customFormat="1" ht="13.5" customHeight="1" x14ac:dyDescent="0.15">
      <c r="A39" s="265" t="s">
        <v>47</v>
      </c>
      <c r="B39" s="55" t="s">
        <v>49</v>
      </c>
      <c r="C39" s="217"/>
      <c r="D39" s="190">
        <v>365</v>
      </c>
      <c r="E39" s="108">
        <v>35</v>
      </c>
      <c r="F39" s="109">
        <v>25</v>
      </c>
      <c r="G39" s="109">
        <v>88</v>
      </c>
      <c r="H39" s="109">
        <v>214</v>
      </c>
      <c r="I39" s="110">
        <v>3</v>
      </c>
      <c r="J39" s="125"/>
      <c r="K39" s="118">
        <f t="shared" ref="K39" si="96">SUM(E39:G39)</f>
        <v>148</v>
      </c>
      <c r="L39" s="109">
        <f t="shared" ref="L39" si="97">SUM(E39:F39)</f>
        <v>60</v>
      </c>
      <c r="M39" s="110">
        <f t="shared" ref="M39" si="98">E39+G39</f>
        <v>123</v>
      </c>
    </row>
    <row r="40" spans="1:18" ht="13.5" customHeight="1" x14ac:dyDescent="0.15">
      <c r="A40" s="263"/>
      <c r="B40" s="56"/>
      <c r="C40" s="218"/>
      <c r="D40" s="190"/>
      <c r="E40" s="219">
        <v>9.5890410958904102</v>
      </c>
      <c r="F40" s="220">
        <v>6.8493150684931505</v>
      </c>
      <c r="G40" s="220">
        <v>24.109589041095891</v>
      </c>
      <c r="H40" s="220">
        <v>58.630136986301373</v>
      </c>
      <c r="I40" s="221">
        <v>0.82191780821917804</v>
      </c>
      <c r="J40" s="222"/>
      <c r="K40" s="117">
        <f t="shared" ref="K40" si="99">K39/$D39*100</f>
        <v>40.547945205479451</v>
      </c>
      <c r="L40" s="106">
        <f t="shared" ref="L40" si="100">L39/$D39*100</f>
        <v>16.43835616438356</v>
      </c>
      <c r="M40" s="107">
        <f t="shared" ref="M40" si="101">M39/$D39*100</f>
        <v>33.698630136986303</v>
      </c>
      <c r="N40" s="75"/>
      <c r="O40" s="75"/>
      <c r="P40" s="75"/>
      <c r="Q40" s="75"/>
      <c r="R40" s="75"/>
    </row>
    <row r="41" spans="1:18" s="57" customFormat="1" ht="13.5" customHeight="1" x14ac:dyDescent="0.15">
      <c r="A41" s="263"/>
      <c r="B41" s="149" t="s">
        <v>51</v>
      </c>
      <c r="C41" s="246"/>
      <c r="D41" s="206">
        <v>1728</v>
      </c>
      <c r="E41" s="230">
        <v>180</v>
      </c>
      <c r="F41" s="231">
        <v>108</v>
      </c>
      <c r="G41" s="231">
        <v>359</v>
      </c>
      <c r="H41" s="231">
        <v>1017</v>
      </c>
      <c r="I41" s="232">
        <v>64</v>
      </c>
      <c r="J41" s="125"/>
      <c r="K41" s="118">
        <f t="shared" ref="K41" si="102">SUM(E41:G41)</f>
        <v>647</v>
      </c>
      <c r="L41" s="109">
        <f t="shared" ref="L41" si="103">SUM(E41:F41)</f>
        <v>288</v>
      </c>
      <c r="M41" s="110">
        <f t="shared" ref="M41" si="104">E41+G41</f>
        <v>539</v>
      </c>
    </row>
    <row r="42" spans="1:18" ht="13.5" customHeight="1" x14ac:dyDescent="0.15">
      <c r="A42" s="263"/>
      <c r="B42" s="148"/>
      <c r="C42" s="243"/>
      <c r="D42" s="194"/>
      <c r="E42" s="105">
        <v>10.416666666666668</v>
      </c>
      <c r="F42" s="106">
        <v>6.25</v>
      </c>
      <c r="G42" s="106">
        <v>20.775462962962962</v>
      </c>
      <c r="H42" s="106">
        <v>58.854166666666664</v>
      </c>
      <c r="I42" s="107">
        <v>3.7037037037037033</v>
      </c>
      <c r="J42" s="222"/>
      <c r="K42" s="117">
        <f t="shared" ref="K42" si="105">K41/$D41*100</f>
        <v>37.442129629629626</v>
      </c>
      <c r="L42" s="106">
        <f t="shared" ref="L42" si="106">L41/$D41*100</f>
        <v>16.666666666666664</v>
      </c>
      <c r="M42" s="107">
        <f t="shared" ref="M42" si="107">M41/$D41*100</f>
        <v>31.192129629629626</v>
      </c>
      <c r="N42" s="75"/>
      <c r="O42" s="75"/>
      <c r="P42" s="75"/>
      <c r="Q42" s="75"/>
      <c r="R42" s="75"/>
    </row>
    <row r="43" spans="1:18" s="57" customFormat="1" ht="13.5" customHeight="1" x14ac:dyDescent="0.15">
      <c r="A43" s="263"/>
      <c r="B43" s="149" t="s">
        <v>52</v>
      </c>
      <c r="C43" s="246"/>
      <c r="D43" s="206">
        <v>317</v>
      </c>
      <c r="E43" s="230">
        <v>28</v>
      </c>
      <c r="F43" s="231">
        <v>25</v>
      </c>
      <c r="G43" s="231">
        <v>54</v>
      </c>
      <c r="H43" s="231">
        <v>186</v>
      </c>
      <c r="I43" s="232">
        <v>24</v>
      </c>
      <c r="J43" s="125"/>
      <c r="K43" s="118">
        <f t="shared" ref="K43" si="108">SUM(E43:G43)</f>
        <v>107</v>
      </c>
      <c r="L43" s="109">
        <f t="shared" ref="L43" si="109">SUM(E43:F43)</f>
        <v>53</v>
      </c>
      <c r="M43" s="110">
        <f t="shared" ref="M43" si="110">E43+G43</f>
        <v>82</v>
      </c>
    </row>
    <row r="44" spans="1:18" ht="13.5" customHeight="1" x14ac:dyDescent="0.15">
      <c r="A44" s="263"/>
      <c r="B44" s="148"/>
      <c r="C44" s="243"/>
      <c r="D44" s="194"/>
      <c r="E44" s="105">
        <v>8.8328075709779181</v>
      </c>
      <c r="F44" s="106">
        <v>7.8864353312302837</v>
      </c>
      <c r="G44" s="106">
        <v>17.034700315457414</v>
      </c>
      <c r="H44" s="106">
        <v>58.675078864353317</v>
      </c>
      <c r="I44" s="107">
        <v>7.5709779179810726</v>
      </c>
      <c r="J44" s="222"/>
      <c r="K44" s="117">
        <f t="shared" ref="K44" si="111">K43/$D43*100</f>
        <v>33.753943217665615</v>
      </c>
      <c r="L44" s="106">
        <f t="shared" ref="L44" si="112">L43/$D43*100</f>
        <v>16.719242902208201</v>
      </c>
      <c r="M44" s="107">
        <f t="shared" ref="M44" si="113">M43/$D43*100</f>
        <v>25.86750788643533</v>
      </c>
      <c r="N44" s="75"/>
      <c r="O44" s="75"/>
      <c r="P44" s="75"/>
      <c r="Q44" s="75"/>
      <c r="R44" s="75"/>
    </row>
    <row r="45" spans="1:18" s="57" customFormat="1" ht="13.5" customHeight="1" x14ac:dyDescent="0.15">
      <c r="A45" s="263"/>
      <c r="B45" s="56" t="s">
        <v>72</v>
      </c>
      <c r="C45" s="244"/>
      <c r="D45" s="190">
        <v>45</v>
      </c>
      <c r="E45" s="108">
        <v>2</v>
      </c>
      <c r="F45" s="109">
        <v>2</v>
      </c>
      <c r="G45" s="109">
        <v>8</v>
      </c>
      <c r="H45" s="109">
        <v>26</v>
      </c>
      <c r="I45" s="110">
        <v>7</v>
      </c>
      <c r="J45" s="125"/>
      <c r="K45" s="118">
        <f t="shared" ref="K45" si="114">SUM(E45:G45)</f>
        <v>12</v>
      </c>
      <c r="L45" s="109">
        <f t="shared" ref="L45" si="115">SUM(E45:F45)</f>
        <v>4</v>
      </c>
      <c r="M45" s="110">
        <f t="shared" ref="M45" si="116">E45+G45</f>
        <v>10</v>
      </c>
    </row>
    <row r="46" spans="1:18" ht="13.5" customHeight="1" thickBot="1" x14ac:dyDescent="0.2">
      <c r="A46" s="264"/>
      <c r="B46" s="150"/>
      <c r="C46" s="245"/>
      <c r="D46" s="195"/>
      <c r="E46" s="111">
        <v>4.4444444444444446</v>
      </c>
      <c r="F46" s="112">
        <v>4.4444444444444446</v>
      </c>
      <c r="G46" s="112">
        <v>17.777777777777779</v>
      </c>
      <c r="H46" s="112">
        <v>57.777777777777771</v>
      </c>
      <c r="I46" s="113">
        <v>15.555555555555555</v>
      </c>
      <c r="J46" s="222"/>
      <c r="K46" s="119">
        <f t="shared" ref="K46" si="117">K45/$D45*100</f>
        <v>26.666666666666668</v>
      </c>
      <c r="L46" s="112">
        <f t="shared" ref="L46" si="118">L45/$D45*100</f>
        <v>8.8888888888888893</v>
      </c>
      <c r="M46" s="113">
        <f t="shared" ref="M46" si="119">M45/$D45*100</f>
        <v>22.222222222222221</v>
      </c>
      <c r="N46" s="75"/>
      <c r="O46" s="75"/>
      <c r="P46" s="75"/>
      <c r="Q46" s="75"/>
      <c r="R46" s="75"/>
    </row>
    <row r="47" spans="1:18" s="57" customFormat="1" ht="13.5" customHeight="1" x14ac:dyDescent="0.15">
      <c r="A47" s="265" t="s">
        <v>224</v>
      </c>
      <c r="B47" s="55" t="s">
        <v>54</v>
      </c>
      <c r="C47" s="217"/>
      <c r="D47" s="190">
        <v>95</v>
      </c>
      <c r="E47" s="108">
        <v>13</v>
      </c>
      <c r="F47" s="109">
        <v>8</v>
      </c>
      <c r="G47" s="109">
        <v>19</v>
      </c>
      <c r="H47" s="109">
        <v>55</v>
      </c>
      <c r="I47" s="110">
        <v>0</v>
      </c>
      <c r="J47" s="125"/>
      <c r="K47" s="118">
        <f t="shared" ref="K47" si="120">SUM(E47:G47)</f>
        <v>40</v>
      </c>
      <c r="L47" s="109">
        <f t="shared" ref="L47" si="121">SUM(E47:F47)</f>
        <v>21</v>
      </c>
      <c r="M47" s="110">
        <f t="shared" ref="M47" si="122">E47+G47</f>
        <v>32</v>
      </c>
    </row>
    <row r="48" spans="1:18" ht="13.5" customHeight="1" x14ac:dyDescent="0.15">
      <c r="A48" s="263"/>
      <c r="B48" s="56"/>
      <c r="C48" s="218"/>
      <c r="D48" s="190"/>
      <c r="E48" s="219">
        <v>13.684210526315791</v>
      </c>
      <c r="F48" s="220">
        <v>8.4210526315789469</v>
      </c>
      <c r="G48" s="220">
        <v>20</v>
      </c>
      <c r="H48" s="220">
        <v>57.894736842105267</v>
      </c>
      <c r="I48" s="221">
        <v>0</v>
      </c>
      <c r="J48" s="222"/>
      <c r="K48" s="117">
        <f t="shared" ref="K48" si="123">K47/$D47*100</f>
        <v>42.105263157894733</v>
      </c>
      <c r="L48" s="106">
        <f t="shared" ref="L48" si="124">L47/$D47*100</f>
        <v>22.105263157894736</v>
      </c>
      <c r="M48" s="107">
        <f t="shared" ref="M48" si="125">M47/$D47*100</f>
        <v>33.684210526315788</v>
      </c>
      <c r="N48" s="75"/>
      <c r="O48" s="75"/>
      <c r="P48" s="75"/>
      <c r="Q48" s="75"/>
      <c r="R48" s="75"/>
    </row>
    <row r="49" spans="1:18" s="57" customFormat="1" ht="13.5" customHeight="1" x14ac:dyDescent="0.15">
      <c r="A49" s="263"/>
      <c r="B49" s="149" t="s">
        <v>393</v>
      </c>
      <c r="C49" s="246"/>
      <c r="D49" s="206">
        <v>332</v>
      </c>
      <c r="E49" s="230">
        <v>21</v>
      </c>
      <c r="F49" s="231">
        <v>22</v>
      </c>
      <c r="G49" s="231">
        <v>81</v>
      </c>
      <c r="H49" s="231">
        <v>205</v>
      </c>
      <c r="I49" s="232">
        <v>3</v>
      </c>
      <c r="J49" s="125"/>
      <c r="K49" s="118">
        <f t="shared" ref="K49" si="126">SUM(E49:G49)</f>
        <v>124</v>
      </c>
      <c r="L49" s="109">
        <f t="shared" ref="L49" si="127">SUM(E49:F49)</f>
        <v>43</v>
      </c>
      <c r="M49" s="110">
        <f t="shared" ref="M49" si="128">E49+G49</f>
        <v>102</v>
      </c>
    </row>
    <row r="50" spans="1:18" ht="13.5" customHeight="1" x14ac:dyDescent="0.15">
      <c r="A50" s="263"/>
      <c r="B50" s="148"/>
      <c r="C50" s="243"/>
      <c r="D50" s="194"/>
      <c r="E50" s="105">
        <v>6.3253012048192767</v>
      </c>
      <c r="F50" s="106">
        <v>6.6265060240963862</v>
      </c>
      <c r="G50" s="106">
        <v>24.397590361445783</v>
      </c>
      <c r="H50" s="106">
        <v>61.746987951807228</v>
      </c>
      <c r="I50" s="107">
        <v>0.90361445783132521</v>
      </c>
      <c r="J50" s="222"/>
      <c r="K50" s="117">
        <f t="shared" ref="K50" si="129">K49/$D49*100</f>
        <v>37.349397590361441</v>
      </c>
      <c r="L50" s="106">
        <f t="shared" ref="L50" si="130">L49/$D49*100</f>
        <v>12.951807228915662</v>
      </c>
      <c r="M50" s="107">
        <f t="shared" ref="M50" si="131">M49/$D49*100</f>
        <v>30.722891566265059</v>
      </c>
      <c r="N50" s="75"/>
      <c r="O50" s="75"/>
      <c r="P50" s="75"/>
      <c r="Q50" s="75"/>
      <c r="R50" s="75"/>
    </row>
    <row r="51" spans="1:18" s="57" customFormat="1" ht="13.5" customHeight="1" x14ac:dyDescent="0.15">
      <c r="A51" s="263"/>
      <c r="B51" s="149" t="s">
        <v>56</v>
      </c>
      <c r="C51" s="246"/>
      <c r="D51" s="206">
        <v>216</v>
      </c>
      <c r="E51" s="230">
        <v>26</v>
      </c>
      <c r="F51" s="231">
        <v>13</v>
      </c>
      <c r="G51" s="231">
        <v>63</v>
      </c>
      <c r="H51" s="231">
        <v>112</v>
      </c>
      <c r="I51" s="232">
        <v>2</v>
      </c>
      <c r="J51" s="125"/>
      <c r="K51" s="118">
        <f t="shared" ref="K51" si="132">SUM(E51:G51)</f>
        <v>102</v>
      </c>
      <c r="L51" s="109">
        <f t="shared" ref="L51" si="133">SUM(E51:F51)</f>
        <v>39</v>
      </c>
      <c r="M51" s="110">
        <f t="shared" ref="M51" si="134">E51+G51</f>
        <v>89</v>
      </c>
    </row>
    <row r="52" spans="1:18" ht="13.5" customHeight="1" x14ac:dyDescent="0.15">
      <c r="A52" s="263"/>
      <c r="B52" s="148"/>
      <c r="C52" s="243"/>
      <c r="D52" s="194"/>
      <c r="E52" s="105">
        <v>12.037037037037036</v>
      </c>
      <c r="F52" s="106">
        <v>6.0185185185185182</v>
      </c>
      <c r="G52" s="106">
        <v>29.166666666666668</v>
      </c>
      <c r="H52" s="106">
        <v>51.851851851851848</v>
      </c>
      <c r="I52" s="107">
        <v>0.92592592592592582</v>
      </c>
      <c r="J52" s="222"/>
      <c r="K52" s="117">
        <f t="shared" ref="K52" si="135">K51/$D51*100</f>
        <v>47.222222222222221</v>
      </c>
      <c r="L52" s="106">
        <f t="shared" ref="L52" si="136">L51/$D51*100</f>
        <v>18.055555555555554</v>
      </c>
      <c r="M52" s="107">
        <f t="shared" ref="M52" si="137">M51/$D51*100</f>
        <v>41.203703703703702</v>
      </c>
      <c r="N52" s="75"/>
      <c r="O52" s="75"/>
      <c r="P52" s="75"/>
      <c r="Q52" s="75"/>
      <c r="R52" s="75"/>
    </row>
    <row r="53" spans="1:18" s="57" customFormat="1" ht="13.5" customHeight="1" x14ac:dyDescent="0.15">
      <c r="A53" s="263"/>
      <c r="B53" s="149" t="s">
        <v>58</v>
      </c>
      <c r="C53" s="246"/>
      <c r="D53" s="206">
        <v>177</v>
      </c>
      <c r="E53" s="230">
        <v>10</v>
      </c>
      <c r="F53" s="231">
        <v>8</v>
      </c>
      <c r="G53" s="231">
        <v>33</v>
      </c>
      <c r="H53" s="231">
        <v>123</v>
      </c>
      <c r="I53" s="232">
        <v>3</v>
      </c>
      <c r="J53" s="125"/>
      <c r="K53" s="118">
        <f t="shared" ref="K53" si="138">SUM(E53:G53)</f>
        <v>51</v>
      </c>
      <c r="L53" s="109">
        <f t="shared" ref="L53" si="139">SUM(E53:F53)</f>
        <v>18</v>
      </c>
      <c r="M53" s="110">
        <f t="shared" ref="M53" si="140">E53+G53</f>
        <v>43</v>
      </c>
    </row>
    <row r="54" spans="1:18" ht="13.5" customHeight="1" x14ac:dyDescent="0.15">
      <c r="A54" s="263"/>
      <c r="B54" s="148"/>
      <c r="C54" s="243"/>
      <c r="D54" s="194"/>
      <c r="E54" s="105">
        <v>5.6497175141242941</v>
      </c>
      <c r="F54" s="106">
        <v>4.5197740112994351</v>
      </c>
      <c r="G54" s="106">
        <v>18.64406779661017</v>
      </c>
      <c r="H54" s="106">
        <v>69.491525423728817</v>
      </c>
      <c r="I54" s="107">
        <v>1.6949152542372881</v>
      </c>
      <c r="J54" s="222"/>
      <c r="K54" s="117">
        <f t="shared" ref="K54" si="141">K53/$D53*100</f>
        <v>28.8135593220339</v>
      </c>
      <c r="L54" s="106">
        <f t="shared" ref="L54" si="142">L53/$D53*100</f>
        <v>10.16949152542373</v>
      </c>
      <c r="M54" s="107">
        <f t="shared" ref="M54" si="143">M53/$D53*100</f>
        <v>24.293785310734464</v>
      </c>
      <c r="N54" s="75"/>
      <c r="O54" s="75"/>
      <c r="P54" s="75"/>
      <c r="Q54" s="75"/>
      <c r="R54" s="75"/>
    </row>
    <row r="55" spans="1:18" s="57" customFormat="1" ht="13.5" customHeight="1" x14ac:dyDescent="0.15">
      <c r="A55" s="263"/>
      <c r="B55" s="149" t="s">
        <v>60</v>
      </c>
      <c r="C55" s="246"/>
      <c r="D55" s="206">
        <v>396</v>
      </c>
      <c r="E55" s="230">
        <v>36</v>
      </c>
      <c r="F55" s="231">
        <v>19</v>
      </c>
      <c r="G55" s="231">
        <v>94</v>
      </c>
      <c r="H55" s="231">
        <v>244</v>
      </c>
      <c r="I55" s="232">
        <v>3</v>
      </c>
      <c r="J55" s="125"/>
      <c r="K55" s="118">
        <f t="shared" ref="K55" si="144">SUM(E55:G55)</f>
        <v>149</v>
      </c>
      <c r="L55" s="109">
        <f t="shared" ref="L55" si="145">SUM(E55:F55)</f>
        <v>55</v>
      </c>
      <c r="M55" s="110">
        <f t="shared" ref="M55" si="146">E55+G55</f>
        <v>130</v>
      </c>
    </row>
    <row r="56" spans="1:18" ht="13.5" customHeight="1" x14ac:dyDescent="0.15">
      <c r="A56" s="263"/>
      <c r="B56" s="148"/>
      <c r="C56" s="243"/>
      <c r="D56" s="194"/>
      <c r="E56" s="105">
        <v>9.0909090909090917</v>
      </c>
      <c r="F56" s="106">
        <v>4.7979797979797976</v>
      </c>
      <c r="G56" s="106">
        <v>23.737373737373737</v>
      </c>
      <c r="H56" s="106">
        <v>61.616161616161612</v>
      </c>
      <c r="I56" s="107">
        <v>0.75757575757575757</v>
      </c>
      <c r="J56" s="222"/>
      <c r="K56" s="117">
        <f t="shared" ref="K56" si="147">K55/$D55*100</f>
        <v>37.626262626262623</v>
      </c>
      <c r="L56" s="106">
        <f t="shared" ref="L56" si="148">L55/$D55*100</f>
        <v>13.888888888888889</v>
      </c>
      <c r="M56" s="107">
        <f t="shared" ref="M56" si="149">M55/$D55*100</f>
        <v>32.828282828282831</v>
      </c>
      <c r="N56" s="75"/>
      <c r="O56" s="75"/>
      <c r="P56" s="75"/>
      <c r="Q56" s="75"/>
      <c r="R56" s="75"/>
    </row>
    <row r="57" spans="1:18" s="57" customFormat="1" ht="13.5" customHeight="1" x14ac:dyDescent="0.15">
      <c r="A57" s="263"/>
      <c r="B57" s="149" t="s">
        <v>62</v>
      </c>
      <c r="C57" s="246"/>
      <c r="D57" s="206">
        <v>207</v>
      </c>
      <c r="E57" s="230">
        <v>21</v>
      </c>
      <c r="F57" s="231">
        <v>7</v>
      </c>
      <c r="G57" s="231">
        <v>51</v>
      </c>
      <c r="H57" s="231">
        <v>124</v>
      </c>
      <c r="I57" s="232">
        <v>4</v>
      </c>
      <c r="J57" s="125"/>
      <c r="K57" s="118">
        <f t="shared" ref="K57" si="150">SUM(E57:G57)</f>
        <v>79</v>
      </c>
      <c r="L57" s="109">
        <f t="shared" ref="L57" si="151">SUM(E57:F57)</f>
        <v>28</v>
      </c>
      <c r="M57" s="110">
        <f t="shared" ref="M57" si="152">E57+G57</f>
        <v>72</v>
      </c>
    </row>
    <row r="58" spans="1:18" ht="13.5" customHeight="1" x14ac:dyDescent="0.15">
      <c r="A58" s="263"/>
      <c r="B58" s="148"/>
      <c r="C58" s="243"/>
      <c r="D58" s="194"/>
      <c r="E58" s="105">
        <v>10.144927536231885</v>
      </c>
      <c r="F58" s="106">
        <v>3.3816425120772946</v>
      </c>
      <c r="G58" s="106">
        <v>24.637681159420293</v>
      </c>
      <c r="H58" s="106">
        <v>59.903381642512073</v>
      </c>
      <c r="I58" s="107">
        <v>1.932367149758454</v>
      </c>
      <c r="J58" s="222"/>
      <c r="K58" s="117">
        <f t="shared" ref="K58" si="153">K57/$D57*100</f>
        <v>38.164251207729464</v>
      </c>
      <c r="L58" s="106">
        <f t="shared" ref="L58" si="154">L57/$D57*100</f>
        <v>13.526570048309178</v>
      </c>
      <c r="M58" s="107">
        <f t="shared" ref="M58" si="155">M57/$D57*100</f>
        <v>34.782608695652172</v>
      </c>
      <c r="N58" s="75"/>
      <c r="O58" s="75"/>
      <c r="P58" s="75"/>
      <c r="Q58" s="75"/>
      <c r="R58" s="75"/>
    </row>
    <row r="59" spans="1:18" s="57" customFormat="1" ht="13.5" customHeight="1" x14ac:dyDescent="0.15">
      <c r="A59" s="263"/>
      <c r="B59" s="149" t="s">
        <v>64</v>
      </c>
      <c r="C59" s="246"/>
      <c r="D59" s="206">
        <v>142</v>
      </c>
      <c r="E59" s="230">
        <v>25</v>
      </c>
      <c r="F59" s="231">
        <v>10</v>
      </c>
      <c r="G59" s="231">
        <v>29</v>
      </c>
      <c r="H59" s="231">
        <v>64</v>
      </c>
      <c r="I59" s="232">
        <v>14</v>
      </c>
      <c r="J59" s="125"/>
      <c r="K59" s="118">
        <f t="shared" ref="K59" si="156">SUM(E59:G59)</f>
        <v>64</v>
      </c>
      <c r="L59" s="109">
        <f t="shared" ref="L59" si="157">SUM(E59:F59)</f>
        <v>35</v>
      </c>
      <c r="M59" s="110">
        <f t="shared" ref="M59" si="158">E59+G59</f>
        <v>54</v>
      </c>
    </row>
    <row r="60" spans="1:18" ht="13.5" customHeight="1" x14ac:dyDescent="0.15">
      <c r="A60" s="263"/>
      <c r="B60" s="148"/>
      <c r="C60" s="243"/>
      <c r="D60" s="194"/>
      <c r="E60" s="105">
        <v>17.6056338028169</v>
      </c>
      <c r="F60" s="106">
        <v>7.042253521126761</v>
      </c>
      <c r="G60" s="106">
        <v>20.422535211267608</v>
      </c>
      <c r="H60" s="106">
        <v>45.070422535211272</v>
      </c>
      <c r="I60" s="107">
        <v>9.8591549295774641</v>
      </c>
      <c r="J60" s="222"/>
      <c r="K60" s="117">
        <f t="shared" ref="K60" si="159">K59/$D59*100</f>
        <v>45.070422535211272</v>
      </c>
      <c r="L60" s="106">
        <f t="shared" ref="L60" si="160">L59/$D59*100</f>
        <v>24.647887323943664</v>
      </c>
      <c r="M60" s="107">
        <f t="shared" ref="M60" si="161">M59/$D59*100</f>
        <v>38.028169014084504</v>
      </c>
      <c r="N60" s="75"/>
      <c r="O60" s="75"/>
      <c r="P60" s="75"/>
      <c r="Q60" s="75"/>
      <c r="R60" s="75"/>
    </row>
    <row r="61" spans="1:18" s="57" customFormat="1" ht="13.5" customHeight="1" x14ac:dyDescent="0.15">
      <c r="A61" s="263"/>
      <c r="B61" s="149" t="s">
        <v>66</v>
      </c>
      <c r="C61" s="246"/>
      <c r="D61" s="206">
        <v>524</v>
      </c>
      <c r="E61" s="230">
        <v>64</v>
      </c>
      <c r="F61" s="231">
        <v>40</v>
      </c>
      <c r="G61" s="231">
        <v>86</v>
      </c>
      <c r="H61" s="231">
        <v>301</v>
      </c>
      <c r="I61" s="232">
        <v>33</v>
      </c>
      <c r="J61" s="125"/>
      <c r="K61" s="118">
        <f t="shared" ref="K61" si="162">SUM(E61:G61)</f>
        <v>190</v>
      </c>
      <c r="L61" s="109">
        <f t="shared" ref="L61" si="163">SUM(E61:F61)</f>
        <v>104</v>
      </c>
      <c r="M61" s="110">
        <f t="shared" ref="M61" si="164">E61+G61</f>
        <v>150</v>
      </c>
    </row>
    <row r="62" spans="1:18" ht="13.5" customHeight="1" x14ac:dyDescent="0.15">
      <c r="A62" s="263"/>
      <c r="B62" s="148"/>
      <c r="C62" s="243"/>
      <c r="D62" s="194"/>
      <c r="E62" s="105">
        <v>12.213740458015266</v>
      </c>
      <c r="F62" s="106">
        <v>7.6335877862595423</v>
      </c>
      <c r="G62" s="106">
        <v>16.412213740458014</v>
      </c>
      <c r="H62" s="106">
        <v>57.442748091603058</v>
      </c>
      <c r="I62" s="107">
        <v>6.2977099236641214</v>
      </c>
      <c r="J62" s="222"/>
      <c r="K62" s="117">
        <f t="shared" ref="K62" si="165">K61/$D61*100</f>
        <v>36.25954198473282</v>
      </c>
      <c r="L62" s="106">
        <f t="shared" ref="L62" si="166">L61/$D61*100</f>
        <v>19.847328244274809</v>
      </c>
      <c r="M62" s="107">
        <f t="shared" ref="M62" si="167">M61/$D61*100</f>
        <v>28.625954198473281</v>
      </c>
      <c r="N62" s="75"/>
      <c r="O62" s="75"/>
      <c r="P62" s="75"/>
      <c r="Q62" s="75"/>
      <c r="R62" s="75"/>
    </row>
    <row r="63" spans="1:18" s="57" customFormat="1" ht="13.5" customHeight="1" x14ac:dyDescent="0.15">
      <c r="A63" s="263"/>
      <c r="B63" s="56" t="s">
        <v>67</v>
      </c>
      <c r="C63" s="244"/>
      <c r="D63" s="190">
        <v>543</v>
      </c>
      <c r="E63" s="108">
        <v>47</v>
      </c>
      <c r="F63" s="109">
        <v>40</v>
      </c>
      <c r="G63" s="109">
        <v>95</v>
      </c>
      <c r="H63" s="109">
        <v>321</v>
      </c>
      <c r="I63" s="110">
        <v>40</v>
      </c>
      <c r="J63" s="125"/>
      <c r="K63" s="118">
        <f t="shared" ref="K63" si="168">SUM(E63:G63)</f>
        <v>182</v>
      </c>
      <c r="L63" s="109">
        <f t="shared" ref="L63" si="169">SUM(E63:F63)</f>
        <v>87</v>
      </c>
      <c r="M63" s="110">
        <f t="shared" ref="M63" si="170">E63+G63</f>
        <v>142</v>
      </c>
    </row>
    <row r="64" spans="1:18" ht="13.5" customHeight="1" thickBot="1" x14ac:dyDescent="0.2">
      <c r="A64" s="264"/>
      <c r="B64" s="150"/>
      <c r="C64" s="245"/>
      <c r="D64" s="195"/>
      <c r="E64" s="111">
        <v>8.6556169429097611</v>
      </c>
      <c r="F64" s="112">
        <v>7.3664825046040523</v>
      </c>
      <c r="G64" s="112">
        <v>17.495395948434624</v>
      </c>
      <c r="H64" s="112">
        <v>59.11602209944752</v>
      </c>
      <c r="I64" s="113">
        <v>7.3664825046040523</v>
      </c>
      <c r="J64" s="222"/>
      <c r="K64" s="119">
        <f t="shared" ref="K64" si="171">K63/$D63*100</f>
        <v>33.51749539594843</v>
      </c>
      <c r="L64" s="112">
        <f t="shared" ref="L64" si="172">L63/$D63*100</f>
        <v>16.022099447513813</v>
      </c>
      <c r="M64" s="113">
        <f t="shared" ref="M64" si="173">M63/$D63*100</f>
        <v>26.151012891344383</v>
      </c>
      <c r="N64" s="75"/>
      <c r="O64" s="75"/>
      <c r="P64" s="75"/>
      <c r="Q64" s="75"/>
      <c r="R64" s="75"/>
    </row>
    <row r="65" spans="1:18" s="57" customFormat="1" ht="13.5" customHeight="1" x14ac:dyDescent="0.15">
      <c r="A65" s="269" t="s">
        <v>73</v>
      </c>
      <c r="B65" s="55" t="s">
        <v>68</v>
      </c>
      <c r="C65" s="217"/>
      <c r="D65" s="190">
        <v>1316</v>
      </c>
      <c r="E65" s="108">
        <v>110</v>
      </c>
      <c r="F65" s="109">
        <v>79</v>
      </c>
      <c r="G65" s="109">
        <v>262</v>
      </c>
      <c r="H65" s="109">
        <v>819</v>
      </c>
      <c r="I65" s="110">
        <v>46</v>
      </c>
      <c r="J65" s="125"/>
      <c r="K65" s="118">
        <f t="shared" ref="K65" si="174">SUM(E65:G65)</f>
        <v>451</v>
      </c>
      <c r="L65" s="109">
        <f t="shared" ref="L65" si="175">SUM(E65:F65)</f>
        <v>189</v>
      </c>
      <c r="M65" s="110">
        <f t="shared" ref="M65" si="176">E65+G65</f>
        <v>372</v>
      </c>
    </row>
    <row r="66" spans="1:18" ht="13.5" customHeight="1" x14ac:dyDescent="0.15">
      <c r="A66" s="263"/>
      <c r="B66" s="9" t="s">
        <v>69</v>
      </c>
      <c r="C66" s="243"/>
      <c r="D66" s="194"/>
      <c r="E66" s="105">
        <v>8.3586626139817621</v>
      </c>
      <c r="F66" s="106">
        <v>6.0030395136778116</v>
      </c>
      <c r="G66" s="106">
        <v>19.908814589665656</v>
      </c>
      <c r="H66" s="106">
        <v>62.234042553191493</v>
      </c>
      <c r="I66" s="107">
        <v>3.4954407294832825</v>
      </c>
      <c r="J66" s="222"/>
      <c r="K66" s="117">
        <f t="shared" ref="K66" si="177">K65/$D65*100</f>
        <v>34.270516717325229</v>
      </c>
      <c r="L66" s="106">
        <f t="shared" ref="L66" si="178">L65/$D65*100</f>
        <v>14.361702127659576</v>
      </c>
      <c r="M66" s="107">
        <f t="shared" ref="M66" si="179">M65/$D65*100</f>
        <v>28.267477203647417</v>
      </c>
      <c r="N66" s="75"/>
      <c r="O66" s="75"/>
      <c r="P66" s="75"/>
      <c r="Q66" s="75"/>
      <c r="R66" s="75"/>
    </row>
    <row r="67" spans="1:18" s="57" customFormat="1" ht="13.5" customHeight="1" x14ac:dyDescent="0.15">
      <c r="A67" s="263"/>
      <c r="B67" s="56" t="s">
        <v>70</v>
      </c>
      <c r="C67" s="244"/>
      <c r="D67" s="190">
        <v>1077</v>
      </c>
      <c r="E67" s="108">
        <v>131</v>
      </c>
      <c r="F67" s="109">
        <v>79</v>
      </c>
      <c r="G67" s="109">
        <v>235</v>
      </c>
      <c r="H67" s="109">
        <v>593</v>
      </c>
      <c r="I67" s="110">
        <v>39</v>
      </c>
      <c r="J67" s="125"/>
      <c r="K67" s="118">
        <f t="shared" ref="K67" si="180">SUM(E67:G67)</f>
        <v>445</v>
      </c>
      <c r="L67" s="109">
        <f t="shared" ref="L67" si="181">SUM(E67:F67)</f>
        <v>210</v>
      </c>
      <c r="M67" s="110">
        <f t="shared" ref="M67" si="182">E67+G67</f>
        <v>366</v>
      </c>
    </row>
    <row r="68" spans="1:18" ht="13.5" customHeight="1" x14ac:dyDescent="0.15">
      <c r="A68" s="263"/>
      <c r="B68" s="9" t="s">
        <v>71</v>
      </c>
      <c r="C68" s="243"/>
      <c r="D68" s="194"/>
      <c r="E68" s="105">
        <v>12.163416898792944</v>
      </c>
      <c r="F68" s="106">
        <v>7.3351903435468895</v>
      </c>
      <c r="G68" s="106">
        <v>21.819870009285051</v>
      </c>
      <c r="H68" s="106">
        <v>55.060352831940577</v>
      </c>
      <c r="I68" s="107">
        <v>3.6211699164345403</v>
      </c>
      <c r="J68" s="222"/>
      <c r="K68" s="117">
        <f t="shared" ref="K68" si="183">K67/$D67*100</f>
        <v>41.318477251624884</v>
      </c>
      <c r="L68" s="106">
        <f t="shared" ref="L68" si="184">L67/$D67*100</f>
        <v>19.498607242339833</v>
      </c>
      <c r="M68" s="107">
        <f t="shared" ref="M68" si="185">M67/$D67*100</f>
        <v>33.983286908077993</v>
      </c>
      <c r="N68" s="75"/>
      <c r="O68" s="75"/>
      <c r="P68" s="75"/>
      <c r="Q68" s="75"/>
      <c r="R68" s="75"/>
    </row>
    <row r="69" spans="1:18" s="57" customFormat="1" ht="13.5" customHeight="1" x14ac:dyDescent="0.15">
      <c r="A69" s="263"/>
      <c r="B69" s="56" t="s">
        <v>72</v>
      </c>
      <c r="C69" s="244"/>
      <c r="D69" s="190">
        <v>62</v>
      </c>
      <c r="E69" s="108">
        <v>4</v>
      </c>
      <c r="F69" s="109">
        <v>2</v>
      </c>
      <c r="G69" s="109">
        <v>12</v>
      </c>
      <c r="H69" s="109">
        <v>31</v>
      </c>
      <c r="I69" s="110">
        <v>13</v>
      </c>
      <c r="J69" s="125"/>
      <c r="K69" s="118">
        <f t="shared" ref="K69" si="186">SUM(E69:G69)</f>
        <v>18</v>
      </c>
      <c r="L69" s="109">
        <f t="shared" ref="L69" si="187">SUM(E69:F69)</f>
        <v>6</v>
      </c>
      <c r="M69" s="110">
        <f t="shared" ref="M69" si="188">E69+G69</f>
        <v>16</v>
      </c>
    </row>
    <row r="70" spans="1:18" ht="13.5" customHeight="1" thickBot="1" x14ac:dyDescent="0.2">
      <c r="A70" s="264"/>
      <c r="B70" s="16"/>
      <c r="C70" s="245"/>
      <c r="D70" s="195"/>
      <c r="E70" s="111">
        <v>6.4516129032258061</v>
      </c>
      <c r="F70" s="112">
        <v>3.225806451612903</v>
      </c>
      <c r="G70" s="112">
        <v>19.35483870967742</v>
      </c>
      <c r="H70" s="112">
        <v>50</v>
      </c>
      <c r="I70" s="113">
        <v>20.967741935483872</v>
      </c>
      <c r="J70" s="222"/>
      <c r="K70" s="119">
        <f t="shared" ref="K70" si="189">K69/$D69*100</f>
        <v>29.032258064516132</v>
      </c>
      <c r="L70" s="112">
        <f t="shared" ref="L70" si="190">L69/$D69*100</f>
        <v>9.67741935483871</v>
      </c>
      <c r="M70" s="113">
        <f t="shared" ref="M70" si="191">M69/$D69*100</f>
        <v>25.806451612903224</v>
      </c>
      <c r="N70" s="75"/>
      <c r="O70" s="75"/>
      <c r="P70" s="75"/>
      <c r="Q70" s="75"/>
      <c r="R70" s="75"/>
    </row>
    <row r="71" spans="1:18" s="57" customFormat="1" ht="13.5" customHeight="1" x14ac:dyDescent="0.15">
      <c r="A71" s="261" t="s">
        <v>404</v>
      </c>
      <c r="B71" s="56" t="s">
        <v>489</v>
      </c>
      <c r="D71" s="190">
        <v>1064</v>
      </c>
      <c r="E71" s="108">
        <v>115</v>
      </c>
      <c r="F71" s="109">
        <v>59</v>
      </c>
      <c r="G71" s="109">
        <v>231</v>
      </c>
      <c r="H71" s="109">
        <v>645</v>
      </c>
      <c r="I71" s="110">
        <v>14</v>
      </c>
      <c r="J71" s="125"/>
      <c r="K71" s="118">
        <f t="shared" ref="K71" si="192">SUM(E71:G71)</f>
        <v>405</v>
      </c>
      <c r="L71" s="109">
        <f t="shared" ref="L71" si="193">SUM(E71:F71)</f>
        <v>174</v>
      </c>
      <c r="M71" s="110">
        <f t="shared" ref="M71" si="194">E71+G71</f>
        <v>346</v>
      </c>
    </row>
    <row r="72" spans="1:18" ht="13.5" customHeight="1" x14ac:dyDescent="0.15">
      <c r="A72" s="261"/>
      <c r="B72" s="9" t="s">
        <v>490</v>
      </c>
      <c r="C72" s="17"/>
      <c r="D72" s="194"/>
      <c r="E72" s="105">
        <v>10.808270676691729</v>
      </c>
      <c r="F72" s="106">
        <v>5.5451127819548871</v>
      </c>
      <c r="G72" s="106">
        <v>21.710526315789476</v>
      </c>
      <c r="H72" s="106">
        <v>60.620300751879697</v>
      </c>
      <c r="I72" s="107">
        <v>1.3157894736842104</v>
      </c>
      <c r="J72" s="222"/>
      <c r="K72" s="117">
        <f t="shared" ref="K72" si="195">K71/$D71*100</f>
        <v>38.063909774436091</v>
      </c>
      <c r="L72" s="106">
        <f t="shared" ref="L72" si="196">L71/$D71*100</f>
        <v>16.353383458646618</v>
      </c>
      <c r="M72" s="107">
        <f t="shared" ref="M72" si="197">M71/$D71*100</f>
        <v>32.518796992481199</v>
      </c>
      <c r="N72" s="75"/>
      <c r="O72" s="75"/>
      <c r="P72" s="75"/>
      <c r="Q72" s="75"/>
      <c r="R72" s="75"/>
    </row>
    <row r="73" spans="1:18" s="57" customFormat="1" ht="13.5" customHeight="1" x14ac:dyDescent="0.15">
      <c r="A73" s="261"/>
      <c r="B73" s="56" t="s">
        <v>405</v>
      </c>
      <c r="D73" s="190">
        <v>348</v>
      </c>
      <c r="E73" s="108">
        <v>27</v>
      </c>
      <c r="F73" s="109">
        <v>15</v>
      </c>
      <c r="G73" s="109">
        <v>103</v>
      </c>
      <c r="H73" s="109">
        <v>197</v>
      </c>
      <c r="I73" s="110">
        <v>6</v>
      </c>
      <c r="J73" s="125"/>
      <c r="K73" s="118">
        <f t="shared" ref="K73" si="198">SUM(E73:G73)</f>
        <v>145</v>
      </c>
      <c r="L73" s="109">
        <f t="shared" ref="L73" si="199">SUM(E73:F73)</f>
        <v>42</v>
      </c>
      <c r="M73" s="110">
        <f t="shared" ref="M73" si="200">E73+G73</f>
        <v>130</v>
      </c>
    </row>
    <row r="74" spans="1:18" ht="13.5" customHeight="1" x14ac:dyDescent="0.15">
      <c r="A74" s="261"/>
      <c r="B74" s="9" t="s">
        <v>490</v>
      </c>
      <c r="C74" s="17"/>
      <c r="D74" s="194"/>
      <c r="E74" s="105">
        <v>7.7586206896551726</v>
      </c>
      <c r="F74" s="106">
        <v>4.3103448275862073</v>
      </c>
      <c r="G74" s="106">
        <v>29.597701149425287</v>
      </c>
      <c r="H74" s="106">
        <v>56.609195402298852</v>
      </c>
      <c r="I74" s="107">
        <v>1.7241379310344827</v>
      </c>
      <c r="J74" s="222"/>
      <c r="K74" s="117">
        <f t="shared" ref="K74" si="201">K73/$D73*100</f>
        <v>41.666666666666671</v>
      </c>
      <c r="L74" s="106">
        <f t="shared" ref="L74" si="202">L73/$D73*100</f>
        <v>12.068965517241379</v>
      </c>
      <c r="M74" s="107">
        <f t="shared" ref="M74" si="203">M73/$D73*100</f>
        <v>37.356321839080458</v>
      </c>
      <c r="N74" s="75"/>
      <c r="O74" s="75"/>
      <c r="P74" s="75"/>
      <c r="Q74" s="75"/>
      <c r="R74" s="75"/>
    </row>
    <row r="75" spans="1:18" s="57" customFormat="1" ht="13.5" customHeight="1" x14ac:dyDescent="0.15">
      <c r="A75" s="261"/>
      <c r="B75" s="56" t="s">
        <v>406</v>
      </c>
      <c r="D75" s="190">
        <v>1043</v>
      </c>
      <c r="E75" s="108">
        <v>103</v>
      </c>
      <c r="F75" s="109">
        <v>86</v>
      </c>
      <c r="G75" s="109">
        <v>175</v>
      </c>
      <c r="H75" s="109">
        <v>601</v>
      </c>
      <c r="I75" s="110">
        <v>78</v>
      </c>
      <c r="J75" s="125"/>
      <c r="K75" s="118">
        <f t="shared" ref="K75" si="204">SUM(E75:G75)</f>
        <v>364</v>
      </c>
      <c r="L75" s="109">
        <f t="shared" ref="L75" si="205">SUM(E75:F75)</f>
        <v>189</v>
      </c>
      <c r="M75" s="110">
        <f t="shared" ref="M75" si="206">E75+G75</f>
        <v>278</v>
      </c>
    </row>
    <row r="76" spans="1:18" ht="13.5" customHeight="1" thickBot="1" x14ac:dyDescent="0.2">
      <c r="A76" s="262"/>
      <c r="B76" s="16"/>
      <c r="C76" s="18"/>
      <c r="D76" s="195"/>
      <c r="E76" s="111">
        <v>9.8753595397890699</v>
      </c>
      <c r="F76" s="112">
        <v>8.2454458293384469</v>
      </c>
      <c r="G76" s="112">
        <v>16.778523489932887</v>
      </c>
      <c r="H76" s="112">
        <v>57.622243528283803</v>
      </c>
      <c r="I76" s="113">
        <v>7.4784276126558007</v>
      </c>
      <c r="J76" s="132"/>
      <c r="K76" s="119">
        <f t="shared" ref="K76:M76" si="207">K75/$D75*100</f>
        <v>34.899328859060404</v>
      </c>
      <c r="L76" s="112">
        <f t="shared" si="207"/>
        <v>18.120805369127517</v>
      </c>
      <c r="M76" s="113">
        <f t="shared" si="207"/>
        <v>26.65388302972196</v>
      </c>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8"/>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G1" s="4"/>
      <c r="S1" s="49" t="s">
        <v>692</v>
      </c>
    </row>
    <row r="2" spans="1:19" ht="36" customHeight="1" thickBot="1" x14ac:dyDescent="0.2">
      <c r="A2" s="5" t="s">
        <v>694</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5"/>
      <c r="H3" s="48"/>
      <c r="I3" s="48"/>
      <c r="J3" s="48"/>
      <c r="K3" s="48"/>
      <c r="L3" s="48"/>
      <c r="M3" s="48"/>
      <c r="N3" s="48"/>
      <c r="O3" s="48"/>
      <c r="P3" s="48"/>
      <c r="Q3" s="48"/>
      <c r="R3" s="48"/>
    </row>
    <row r="4" spans="1:19" ht="171.9" customHeight="1" thickBot="1" x14ac:dyDescent="0.2">
      <c r="A4" s="21"/>
      <c r="B4" s="22"/>
      <c r="C4" s="23"/>
      <c r="D4" s="52" t="s">
        <v>346</v>
      </c>
      <c r="E4" s="50" t="s">
        <v>11</v>
      </c>
      <c r="F4" s="51" t="s">
        <v>10</v>
      </c>
      <c r="G4" s="53" t="s">
        <v>347</v>
      </c>
      <c r="H4" s="19"/>
      <c r="I4" s="19"/>
      <c r="J4" s="19"/>
      <c r="K4" s="19"/>
      <c r="L4" s="19"/>
      <c r="M4" s="19"/>
      <c r="N4" s="19"/>
      <c r="O4" s="19"/>
      <c r="P4" s="19"/>
      <c r="Q4" s="19"/>
      <c r="R4" s="19"/>
      <c r="S4" s="32"/>
    </row>
    <row r="5" spans="1:19" s="57" customFormat="1" ht="13.5" customHeight="1" x14ac:dyDescent="0.15">
      <c r="A5" s="58" t="s">
        <v>30</v>
      </c>
      <c r="B5" s="59"/>
      <c r="C5" s="59"/>
      <c r="D5" s="191">
        <v>2455</v>
      </c>
      <c r="E5" s="96">
        <v>871</v>
      </c>
      <c r="F5" s="97">
        <v>1541</v>
      </c>
      <c r="G5" s="98">
        <v>43</v>
      </c>
      <c r="H5" s="73"/>
      <c r="I5" s="73"/>
      <c r="J5" s="73"/>
      <c r="K5" s="73"/>
      <c r="L5" s="73"/>
      <c r="M5" s="73"/>
      <c r="N5" s="73"/>
      <c r="O5" s="73"/>
      <c r="P5" s="73"/>
      <c r="Q5" s="73"/>
      <c r="R5" s="73"/>
    </row>
    <row r="6" spans="1:19" ht="13.5" customHeight="1" thickBot="1" x14ac:dyDescent="0.2">
      <c r="A6" s="7"/>
      <c r="B6" s="8"/>
      <c r="C6" s="8"/>
      <c r="D6" s="192"/>
      <c r="E6" s="99">
        <v>35.478615071283102</v>
      </c>
      <c r="F6" s="100">
        <v>62.769857433808554</v>
      </c>
      <c r="G6" s="101">
        <v>1.7515274949083504</v>
      </c>
      <c r="H6" s="74"/>
      <c r="I6" s="74"/>
      <c r="J6" s="74"/>
      <c r="K6" s="74"/>
      <c r="L6" s="74"/>
      <c r="M6" s="74"/>
      <c r="N6" s="74"/>
      <c r="O6" s="74"/>
      <c r="P6" s="74"/>
      <c r="Q6" s="74"/>
      <c r="R6" s="74"/>
    </row>
    <row r="7" spans="1:19" s="57" customFormat="1" ht="13.5" customHeight="1" x14ac:dyDescent="0.15">
      <c r="A7" s="265" t="s">
        <v>31</v>
      </c>
      <c r="B7" s="55" t="s">
        <v>33</v>
      </c>
      <c r="C7" s="60"/>
      <c r="D7" s="193">
        <v>1196</v>
      </c>
      <c r="E7" s="102">
        <v>496</v>
      </c>
      <c r="F7" s="103">
        <v>676</v>
      </c>
      <c r="G7" s="104">
        <v>24</v>
      </c>
    </row>
    <row r="8" spans="1:19" ht="13.5" customHeight="1" x14ac:dyDescent="0.15">
      <c r="A8" s="263"/>
      <c r="B8" s="148"/>
      <c r="C8" s="17"/>
      <c r="D8" s="194"/>
      <c r="E8" s="105">
        <v>41.471571906354512</v>
      </c>
      <c r="F8" s="106">
        <v>56.521739130434781</v>
      </c>
      <c r="G8" s="107">
        <v>2.0066889632107023</v>
      </c>
      <c r="H8" s="75"/>
      <c r="I8" s="75"/>
      <c r="J8" s="75"/>
      <c r="K8" s="75"/>
      <c r="L8" s="75"/>
      <c r="M8" s="75"/>
      <c r="N8" s="75"/>
      <c r="O8" s="75"/>
      <c r="P8" s="75"/>
      <c r="Q8" s="75"/>
      <c r="R8" s="75"/>
    </row>
    <row r="9" spans="1:19" s="57" customFormat="1" ht="13.5" customHeight="1" x14ac:dyDescent="0.15">
      <c r="A9" s="263"/>
      <c r="B9" s="56" t="s">
        <v>35</v>
      </c>
      <c r="D9" s="190">
        <v>223</v>
      </c>
      <c r="E9" s="108">
        <v>88</v>
      </c>
      <c r="F9" s="109">
        <v>132</v>
      </c>
      <c r="G9" s="110">
        <v>3</v>
      </c>
    </row>
    <row r="10" spans="1:19" ht="13.5" customHeight="1" x14ac:dyDescent="0.15">
      <c r="A10" s="263"/>
      <c r="B10" s="148"/>
      <c r="C10" s="17"/>
      <c r="D10" s="194"/>
      <c r="E10" s="105">
        <v>39.461883408071749</v>
      </c>
      <c r="F10" s="106">
        <v>59.192825112107627</v>
      </c>
      <c r="G10" s="107">
        <v>1.3452914798206279</v>
      </c>
      <c r="H10" s="75"/>
      <c r="I10" s="75"/>
      <c r="J10" s="75"/>
      <c r="K10" s="75"/>
      <c r="L10" s="75"/>
      <c r="M10" s="75"/>
      <c r="N10" s="75"/>
      <c r="O10" s="75"/>
      <c r="P10" s="75"/>
      <c r="Q10" s="75"/>
      <c r="R10" s="75"/>
    </row>
    <row r="11" spans="1:19" s="57" customFormat="1" ht="13.5" customHeight="1" x14ac:dyDescent="0.15">
      <c r="A11" s="263"/>
      <c r="B11" s="56" t="s">
        <v>37</v>
      </c>
      <c r="D11" s="190">
        <v>607</v>
      </c>
      <c r="E11" s="108">
        <v>174</v>
      </c>
      <c r="F11" s="109">
        <v>425</v>
      </c>
      <c r="G11" s="110">
        <v>8</v>
      </c>
    </row>
    <row r="12" spans="1:19" ht="13.5" customHeight="1" x14ac:dyDescent="0.15">
      <c r="A12" s="263"/>
      <c r="B12" s="148"/>
      <c r="C12" s="17"/>
      <c r="D12" s="194"/>
      <c r="E12" s="105">
        <v>28.665568369028005</v>
      </c>
      <c r="F12" s="106">
        <v>70.0164744645799</v>
      </c>
      <c r="G12" s="107">
        <v>1.3179571663920924</v>
      </c>
      <c r="H12" s="75"/>
      <c r="I12" s="75"/>
      <c r="J12" s="75"/>
      <c r="K12" s="75"/>
      <c r="L12" s="75"/>
      <c r="M12" s="75"/>
      <c r="N12" s="75"/>
      <c r="O12" s="75"/>
      <c r="P12" s="75"/>
      <c r="Q12" s="75"/>
      <c r="R12" s="75"/>
    </row>
    <row r="13" spans="1:19" s="57" customFormat="1" ht="13.5" customHeight="1" x14ac:dyDescent="0.15">
      <c r="A13" s="263"/>
      <c r="B13" s="56" t="s">
        <v>39</v>
      </c>
      <c r="D13" s="190">
        <v>159</v>
      </c>
      <c r="E13" s="108">
        <v>40</v>
      </c>
      <c r="F13" s="109">
        <v>115</v>
      </c>
      <c r="G13" s="110">
        <v>4</v>
      </c>
    </row>
    <row r="14" spans="1:19" ht="13.5" customHeight="1" x14ac:dyDescent="0.15">
      <c r="A14" s="263"/>
      <c r="B14" s="148"/>
      <c r="C14" s="17"/>
      <c r="D14" s="194"/>
      <c r="E14" s="105">
        <v>25.157232704402517</v>
      </c>
      <c r="F14" s="106">
        <v>72.327044025157221</v>
      </c>
      <c r="G14" s="107">
        <v>2.5157232704402519</v>
      </c>
      <c r="H14" s="75"/>
      <c r="I14" s="75"/>
      <c r="J14" s="75"/>
      <c r="K14" s="75"/>
      <c r="L14" s="75"/>
      <c r="M14" s="75"/>
      <c r="N14" s="75"/>
      <c r="O14" s="75"/>
      <c r="P14" s="75"/>
      <c r="Q14" s="75"/>
      <c r="R14" s="75"/>
    </row>
    <row r="15" spans="1:19" s="57" customFormat="1" ht="13.5" customHeight="1" x14ac:dyDescent="0.15">
      <c r="A15" s="263"/>
      <c r="B15" s="56" t="s">
        <v>41</v>
      </c>
      <c r="D15" s="190">
        <v>186</v>
      </c>
      <c r="E15" s="108">
        <v>54</v>
      </c>
      <c r="F15" s="109">
        <v>129</v>
      </c>
      <c r="G15" s="110">
        <v>3</v>
      </c>
    </row>
    <row r="16" spans="1:19" ht="13.5" customHeight="1" x14ac:dyDescent="0.15">
      <c r="A16" s="263"/>
      <c r="B16" s="148"/>
      <c r="C16" s="17"/>
      <c r="D16" s="194"/>
      <c r="E16" s="105">
        <v>29.032258064516132</v>
      </c>
      <c r="F16" s="106">
        <v>69.354838709677423</v>
      </c>
      <c r="G16" s="107">
        <v>1.6129032258064515</v>
      </c>
      <c r="H16" s="75"/>
      <c r="I16" s="75"/>
      <c r="J16" s="75"/>
      <c r="K16" s="75"/>
      <c r="L16" s="75"/>
      <c r="M16" s="75"/>
      <c r="N16" s="75"/>
      <c r="O16" s="75"/>
      <c r="P16" s="75"/>
      <c r="Q16" s="75"/>
      <c r="R16" s="75"/>
    </row>
    <row r="17" spans="1:18" s="57" customFormat="1" ht="13.5" customHeight="1" x14ac:dyDescent="0.15">
      <c r="A17" s="263"/>
      <c r="B17" s="56" t="s">
        <v>43</v>
      </c>
      <c r="D17" s="190">
        <v>84</v>
      </c>
      <c r="E17" s="108">
        <v>19</v>
      </c>
      <c r="F17" s="109">
        <v>64</v>
      </c>
      <c r="G17" s="110">
        <v>1</v>
      </c>
    </row>
    <row r="18" spans="1:18" ht="13.5" customHeight="1" thickBot="1" x14ac:dyDescent="0.2">
      <c r="A18" s="264"/>
      <c r="B18" s="150"/>
      <c r="C18" s="18"/>
      <c r="D18" s="195"/>
      <c r="E18" s="111">
        <v>22.61904761904762</v>
      </c>
      <c r="F18" s="112">
        <v>76.19047619047619</v>
      </c>
      <c r="G18" s="113">
        <v>1.1904761904761905</v>
      </c>
      <c r="H18" s="75"/>
      <c r="I18" s="75"/>
      <c r="J18" s="75"/>
      <c r="K18" s="75"/>
      <c r="L18" s="75"/>
      <c r="M18" s="75"/>
      <c r="N18" s="75"/>
      <c r="O18" s="75"/>
      <c r="P18" s="75"/>
      <c r="Q18" s="75"/>
      <c r="R18" s="75"/>
    </row>
    <row r="19" spans="1:18" s="57" customFormat="1" ht="13.5" customHeight="1" x14ac:dyDescent="0.15">
      <c r="A19" s="265" t="s">
        <v>0</v>
      </c>
      <c r="B19" s="55" t="s">
        <v>1</v>
      </c>
      <c r="C19" s="217"/>
      <c r="D19" s="193">
        <v>993</v>
      </c>
      <c r="E19" s="102">
        <v>308</v>
      </c>
      <c r="F19" s="103">
        <v>671</v>
      </c>
      <c r="G19" s="104">
        <v>14</v>
      </c>
    </row>
    <row r="20" spans="1:18" ht="13.5" customHeight="1" x14ac:dyDescent="0.15">
      <c r="A20" s="263"/>
      <c r="B20" s="56"/>
      <c r="C20" s="218"/>
      <c r="D20" s="190"/>
      <c r="E20" s="219">
        <v>31.017119838872105</v>
      </c>
      <c r="F20" s="220">
        <v>67.573011077542802</v>
      </c>
      <c r="G20" s="221">
        <v>1.4098690835850958</v>
      </c>
      <c r="H20" s="75"/>
      <c r="I20" s="75"/>
      <c r="J20" s="75"/>
      <c r="K20" s="75"/>
      <c r="L20" s="75"/>
      <c r="M20" s="75"/>
      <c r="N20" s="75"/>
      <c r="O20" s="75"/>
      <c r="P20" s="75"/>
      <c r="Q20" s="75"/>
      <c r="R20" s="75"/>
    </row>
    <row r="21" spans="1:18" s="57" customFormat="1" ht="13.5" customHeight="1" x14ac:dyDescent="0.15">
      <c r="A21" s="263"/>
      <c r="B21" s="149" t="s">
        <v>2</v>
      </c>
      <c r="C21" s="229"/>
      <c r="D21" s="206">
        <v>1427</v>
      </c>
      <c r="E21" s="230">
        <v>553</v>
      </c>
      <c r="F21" s="231">
        <v>849</v>
      </c>
      <c r="G21" s="232">
        <v>25</v>
      </c>
    </row>
    <row r="22" spans="1:18" ht="13.5" customHeight="1" x14ac:dyDescent="0.15">
      <c r="A22" s="263"/>
      <c r="B22" s="148"/>
      <c r="C22" s="17"/>
      <c r="D22" s="194"/>
      <c r="E22" s="105">
        <v>38.752627890679747</v>
      </c>
      <c r="F22" s="106">
        <v>59.495444989488433</v>
      </c>
      <c r="G22" s="107">
        <v>1.7519271198318149</v>
      </c>
      <c r="H22" s="75"/>
      <c r="I22" s="75"/>
      <c r="J22" s="75"/>
      <c r="K22" s="75"/>
      <c r="L22" s="75"/>
      <c r="M22" s="75"/>
      <c r="N22" s="75"/>
      <c r="O22" s="75"/>
      <c r="P22" s="75"/>
      <c r="Q22" s="75"/>
      <c r="R22" s="75"/>
    </row>
    <row r="23" spans="1:18" s="57" customFormat="1" ht="13.5" customHeight="1" x14ac:dyDescent="0.15">
      <c r="A23" s="263"/>
      <c r="B23" s="56" t="s">
        <v>46</v>
      </c>
      <c r="D23" s="190">
        <v>35</v>
      </c>
      <c r="E23" s="108">
        <v>10</v>
      </c>
      <c r="F23" s="109">
        <v>21</v>
      </c>
      <c r="G23" s="110">
        <v>4</v>
      </c>
    </row>
    <row r="24" spans="1:18" ht="13.5" customHeight="1" thickBot="1" x14ac:dyDescent="0.2">
      <c r="A24" s="264"/>
      <c r="B24" s="150"/>
      <c r="C24" s="18"/>
      <c r="D24" s="195"/>
      <c r="E24" s="111">
        <v>28.571428571428569</v>
      </c>
      <c r="F24" s="112">
        <v>60</v>
      </c>
      <c r="G24" s="113">
        <v>11.428571428571429</v>
      </c>
      <c r="H24" s="75"/>
      <c r="I24" s="75"/>
      <c r="J24" s="75"/>
      <c r="K24" s="75"/>
      <c r="L24" s="75"/>
      <c r="M24" s="75"/>
      <c r="N24" s="75"/>
      <c r="O24" s="75"/>
      <c r="P24" s="75"/>
      <c r="Q24" s="75"/>
      <c r="R24" s="75"/>
    </row>
    <row r="25" spans="1:18" s="57" customFormat="1" ht="13.5" customHeight="1" x14ac:dyDescent="0.15">
      <c r="A25" s="265" t="s">
        <v>44</v>
      </c>
      <c r="B25" s="55" t="s">
        <v>3</v>
      </c>
      <c r="C25" s="60"/>
      <c r="D25" s="196">
        <v>119</v>
      </c>
      <c r="E25" s="102">
        <v>26</v>
      </c>
      <c r="F25" s="103">
        <v>93</v>
      </c>
      <c r="G25" s="104">
        <v>0</v>
      </c>
    </row>
    <row r="26" spans="1:18" ht="13.5" customHeight="1" x14ac:dyDescent="0.15">
      <c r="A26" s="263"/>
      <c r="B26" s="56"/>
      <c r="D26" s="191"/>
      <c r="E26" s="219">
        <v>21.84873949579832</v>
      </c>
      <c r="F26" s="220">
        <v>78.151260504201687</v>
      </c>
      <c r="G26" s="221">
        <v>0</v>
      </c>
      <c r="H26" s="75"/>
      <c r="I26" s="75"/>
      <c r="J26" s="75"/>
      <c r="K26" s="75"/>
      <c r="L26" s="75"/>
      <c r="M26" s="75"/>
      <c r="N26" s="75"/>
      <c r="O26" s="75"/>
      <c r="P26" s="75"/>
      <c r="Q26" s="75"/>
      <c r="R26" s="75"/>
    </row>
    <row r="27" spans="1:18" s="57" customFormat="1" ht="13.5" customHeight="1" x14ac:dyDescent="0.15">
      <c r="A27" s="263"/>
      <c r="B27" s="149" t="s">
        <v>4</v>
      </c>
      <c r="C27" s="229"/>
      <c r="D27" s="207">
        <v>208</v>
      </c>
      <c r="E27" s="230">
        <v>88</v>
      </c>
      <c r="F27" s="231">
        <v>120</v>
      </c>
      <c r="G27" s="232">
        <v>0</v>
      </c>
    </row>
    <row r="28" spans="1:18" ht="13.5" customHeight="1" x14ac:dyDescent="0.15">
      <c r="A28" s="263"/>
      <c r="B28" s="56"/>
      <c r="D28" s="191"/>
      <c r="E28" s="219">
        <v>42.307692307692307</v>
      </c>
      <c r="F28" s="220">
        <v>57.692307692307686</v>
      </c>
      <c r="G28" s="221">
        <v>0</v>
      </c>
      <c r="H28" s="75"/>
      <c r="I28" s="75"/>
      <c r="J28" s="75"/>
      <c r="K28" s="75"/>
      <c r="L28" s="75"/>
      <c r="M28" s="75"/>
      <c r="N28" s="75"/>
      <c r="O28" s="75"/>
      <c r="P28" s="75"/>
      <c r="Q28" s="75"/>
      <c r="R28" s="75"/>
    </row>
    <row r="29" spans="1:18" s="57" customFormat="1" ht="13.5" customHeight="1" x14ac:dyDescent="0.15">
      <c r="A29" s="263"/>
      <c r="B29" s="149" t="s">
        <v>5</v>
      </c>
      <c r="C29" s="229"/>
      <c r="D29" s="207">
        <v>358</v>
      </c>
      <c r="E29" s="230">
        <v>180</v>
      </c>
      <c r="F29" s="231">
        <v>178</v>
      </c>
      <c r="G29" s="232">
        <v>0</v>
      </c>
    </row>
    <row r="30" spans="1:18" ht="13.5" customHeight="1" x14ac:dyDescent="0.15">
      <c r="A30" s="263"/>
      <c r="B30" s="148"/>
      <c r="C30" s="17"/>
      <c r="D30" s="197"/>
      <c r="E30" s="105">
        <v>50.279329608938554</v>
      </c>
      <c r="F30" s="106">
        <v>49.720670391061446</v>
      </c>
      <c r="G30" s="107">
        <v>0</v>
      </c>
      <c r="H30" s="75"/>
      <c r="I30" s="75"/>
      <c r="J30" s="75"/>
      <c r="K30" s="75"/>
      <c r="L30" s="75"/>
      <c r="M30" s="75"/>
      <c r="N30" s="75"/>
      <c r="O30" s="75"/>
      <c r="P30" s="75"/>
      <c r="Q30" s="75"/>
      <c r="R30" s="75"/>
    </row>
    <row r="31" spans="1:18" s="57" customFormat="1" ht="13.5" customHeight="1" x14ac:dyDescent="0.15">
      <c r="A31" s="263"/>
      <c r="B31" s="149" t="s">
        <v>6</v>
      </c>
      <c r="C31" s="229"/>
      <c r="D31" s="207">
        <v>457</v>
      </c>
      <c r="E31" s="230">
        <v>198</v>
      </c>
      <c r="F31" s="231">
        <v>258</v>
      </c>
      <c r="G31" s="232">
        <v>1</v>
      </c>
    </row>
    <row r="32" spans="1:18" ht="13.5" customHeight="1" x14ac:dyDescent="0.15">
      <c r="A32" s="263"/>
      <c r="B32" s="148"/>
      <c r="C32" s="17"/>
      <c r="D32" s="197"/>
      <c r="E32" s="105">
        <v>43.326039387308533</v>
      </c>
      <c r="F32" s="106">
        <v>56.455142231947484</v>
      </c>
      <c r="G32" s="107">
        <v>0.21881838074398249</v>
      </c>
      <c r="H32" s="75"/>
      <c r="I32" s="75"/>
      <c r="J32" s="75"/>
      <c r="K32" s="75"/>
      <c r="L32" s="75"/>
      <c r="M32" s="75"/>
      <c r="N32" s="75"/>
      <c r="O32" s="75"/>
      <c r="P32" s="75"/>
      <c r="Q32" s="75"/>
      <c r="R32" s="75"/>
    </row>
    <row r="33" spans="1:18" s="57" customFormat="1" ht="13.5" customHeight="1" x14ac:dyDescent="0.15">
      <c r="A33" s="263"/>
      <c r="B33" s="149" t="s">
        <v>7</v>
      </c>
      <c r="C33" s="229"/>
      <c r="D33" s="207">
        <v>531</v>
      </c>
      <c r="E33" s="230">
        <v>178</v>
      </c>
      <c r="F33" s="231">
        <v>345</v>
      </c>
      <c r="G33" s="232">
        <v>8</v>
      </c>
    </row>
    <row r="34" spans="1:18" ht="13.5" customHeight="1" x14ac:dyDescent="0.15">
      <c r="A34" s="263"/>
      <c r="B34" s="148"/>
      <c r="C34" s="17"/>
      <c r="D34" s="197"/>
      <c r="E34" s="105">
        <v>33.52165725047081</v>
      </c>
      <c r="F34" s="106">
        <v>64.971751412429384</v>
      </c>
      <c r="G34" s="107">
        <v>1.5065913370998116</v>
      </c>
      <c r="H34" s="75"/>
      <c r="I34" s="75"/>
      <c r="J34" s="75"/>
      <c r="K34" s="75"/>
      <c r="L34" s="75"/>
      <c r="M34" s="75"/>
      <c r="N34" s="75"/>
      <c r="O34" s="75"/>
      <c r="P34" s="75"/>
      <c r="Q34" s="75"/>
      <c r="R34" s="75"/>
    </row>
    <row r="35" spans="1:18" s="57" customFormat="1" ht="13.5" customHeight="1" x14ac:dyDescent="0.15">
      <c r="A35" s="263"/>
      <c r="B35" s="149" t="s">
        <v>45</v>
      </c>
      <c r="C35" s="229"/>
      <c r="D35" s="207">
        <v>750</v>
      </c>
      <c r="E35" s="230">
        <v>193</v>
      </c>
      <c r="F35" s="231">
        <v>527</v>
      </c>
      <c r="G35" s="232">
        <v>30</v>
      </c>
    </row>
    <row r="36" spans="1:18" ht="13.5" customHeight="1" x14ac:dyDescent="0.15">
      <c r="A36" s="263"/>
      <c r="B36" s="148"/>
      <c r="C36" s="17"/>
      <c r="D36" s="197"/>
      <c r="E36" s="105">
        <v>25.733333333333334</v>
      </c>
      <c r="F36" s="106">
        <v>70.266666666666666</v>
      </c>
      <c r="G36" s="107">
        <v>4</v>
      </c>
      <c r="H36" s="75"/>
      <c r="I36" s="75"/>
      <c r="J36" s="75"/>
      <c r="K36" s="75"/>
      <c r="L36" s="75"/>
      <c r="M36" s="75"/>
      <c r="N36" s="75"/>
      <c r="O36" s="75"/>
      <c r="P36" s="75"/>
      <c r="Q36" s="75"/>
      <c r="R36" s="75"/>
    </row>
    <row r="37" spans="1:18" s="57" customFormat="1" ht="13.5" customHeight="1" x14ac:dyDescent="0.15">
      <c r="A37" s="263"/>
      <c r="B37" s="56" t="s">
        <v>46</v>
      </c>
      <c r="D37" s="191">
        <v>32</v>
      </c>
      <c r="E37" s="108">
        <v>8</v>
      </c>
      <c r="F37" s="109">
        <v>20</v>
      </c>
      <c r="G37" s="110">
        <v>4</v>
      </c>
    </row>
    <row r="38" spans="1:18" ht="13.5" customHeight="1" thickBot="1" x14ac:dyDescent="0.2">
      <c r="A38" s="263"/>
      <c r="B38" s="56"/>
      <c r="D38" s="192"/>
      <c r="E38" s="111">
        <v>25</v>
      </c>
      <c r="F38" s="112">
        <v>62.5</v>
      </c>
      <c r="G38" s="113">
        <v>12.5</v>
      </c>
      <c r="H38" s="75"/>
      <c r="I38" s="75"/>
      <c r="J38" s="75"/>
      <c r="K38" s="75"/>
      <c r="L38" s="75"/>
      <c r="M38" s="75"/>
      <c r="N38" s="75"/>
      <c r="O38" s="75"/>
      <c r="P38" s="75"/>
      <c r="Q38" s="75"/>
      <c r="R38" s="75"/>
    </row>
    <row r="39" spans="1:18" s="57" customFormat="1" ht="13.5" customHeight="1" x14ac:dyDescent="0.15">
      <c r="A39" s="265" t="s">
        <v>47</v>
      </c>
      <c r="B39" s="55" t="s">
        <v>49</v>
      </c>
      <c r="C39" s="217"/>
      <c r="D39" s="190">
        <v>365</v>
      </c>
      <c r="E39" s="108">
        <v>124</v>
      </c>
      <c r="F39" s="109">
        <v>240</v>
      </c>
      <c r="G39" s="110">
        <v>1</v>
      </c>
    </row>
    <row r="40" spans="1:18" ht="13.5" customHeight="1" x14ac:dyDescent="0.15">
      <c r="A40" s="263"/>
      <c r="B40" s="56"/>
      <c r="C40" s="218"/>
      <c r="D40" s="190"/>
      <c r="E40" s="219">
        <v>33.972602739726028</v>
      </c>
      <c r="F40" s="220">
        <v>65.753424657534239</v>
      </c>
      <c r="G40" s="221">
        <v>0.27397260273972601</v>
      </c>
      <c r="H40" s="75"/>
      <c r="I40" s="75"/>
      <c r="J40" s="75"/>
      <c r="K40" s="75"/>
      <c r="L40" s="75"/>
      <c r="M40" s="75"/>
      <c r="N40" s="75"/>
      <c r="O40" s="75"/>
      <c r="P40" s="75"/>
      <c r="Q40" s="75"/>
      <c r="R40" s="75"/>
    </row>
    <row r="41" spans="1:18" s="57" customFormat="1" ht="13.5" customHeight="1" x14ac:dyDescent="0.15">
      <c r="A41" s="263"/>
      <c r="B41" s="149" t="s">
        <v>51</v>
      </c>
      <c r="C41" s="246"/>
      <c r="D41" s="206">
        <v>1728</v>
      </c>
      <c r="E41" s="230">
        <v>649</v>
      </c>
      <c r="F41" s="231">
        <v>1054</v>
      </c>
      <c r="G41" s="232">
        <v>25</v>
      </c>
    </row>
    <row r="42" spans="1:18" ht="13.5" customHeight="1" x14ac:dyDescent="0.15">
      <c r="A42" s="263"/>
      <c r="B42" s="148"/>
      <c r="C42" s="243"/>
      <c r="D42" s="194"/>
      <c r="E42" s="105">
        <v>37.557870370370374</v>
      </c>
      <c r="F42" s="106">
        <v>60.995370370370374</v>
      </c>
      <c r="G42" s="107">
        <v>1.4467592592592593</v>
      </c>
      <c r="H42" s="75"/>
      <c r="I42" s="75"/>
      <c r="J42" s="75"/>
      <c r="K42" s="75"/>
      <c r="L42" s="75"/>
      <c r="M42" s="75"/>
      <c r="N42" s="75"/>
      <c r="O42" s="75"/>
      <c r="P42" s="75"/>
      <c r="Q42" s="75"/>
      <c r="R42" s="75"/>
    </row>
    <row r="43" spans="1:18" s="57" customFormat="1" ht="13.5" customHeight="1" x14ac:dyDescent="0.15">
      <c r="A43" s="263"/>
      <c r="B43" s="149" t="s">
        <v>52</v>
      </c>
      <c r="C43" s="246"/>
      <c r="D43" s="206">
        <v>317</v>
      </c>
      <c r="E43" s="230">
        <v>89</v>
      </c>
      <c r="F43" s="231">
        <v>216</v>
      </c>
      <c r="G43" s="232">
        <v>12</v>
      </c>
    </row>
    <row r="44" spans="1:18" ht="13.5" customHeight="1" x14ac:dyDescent="0.15">
      <c r="A44" s="263"/>
      <c r="B44" s="148"/>
      <c r="C44" s="243"/>
      <c r="D44" s="194"/>
      <c r="E44" s="105">
        <v>28.075709779179807</v>
      </c>
      <c r="F44" s="106">
        <v>68.138801261829656</v>
      </c>
      <c r="G44" s="107">
        <v>3.7854889589905363</v>
      </c>
      <c r="H44" s="75"/>
      <c r="I44" s="75"/>
      <c r="J44" s="75"/>
      <c r="K44" s="75"/>
      <c r="L44" s="75"/>
      <c r="M44" s="75"/>
      <c r="N44" s="75"/>
      <c r="O44" s="75"/>
      <c r="P44" s="75"/>
      <c r="Q44" s="75"/>
      <c r="R44" s="75"/>
    </row>
    <row r="45" spans="1:18" s="57" customFormat="1" ht="13.5" customHeight="1" x14ac:dyDescent="0.15">
      <c r="A45" s="263"/>
      <c r="B45" s="56" t="s">
        <v>72</v>
      </c>
      <c r="C45" s="244"/>
      <c r="D45" s="190">
        <v>45</v>
      </c>
      <c r="E45" s="108">
        <v>9</v>
      </c>
      <c r="F45" s="109">
        <v>31</v>
      </c>
      <c r="G45" s="110">
        <v>5</v>
      </c>
    </row>
    <row r="46" spans="1:18" ht="13.5" customHeight="1" thickBot="1" x14ac:dyDescent="0.2">
      <c r="A46" s="264"/>
      <c r="B46" s="150"/>
      <c r="C46" s="245"/>
      <c r="D46" s="195"/>
      <c r="E46" s="111">
        <v>20</v>
      </c>
      <c r="F46" s="112">
        <v>68.888888888888886</v>
      </c>
      <c r="G46" s="113">
        <v>11.111111111111111</v>
      </c>
      <c r="H46" s="75"/>
      <c r="I46" s="75"/>
      <c r="J46" s="75"/>
      <c r="K46" s="75"/>
      <c r="L46" s="75"/>
      <c r="M46" s="75"/>
      <c r="N46" s="75"/>
      <c r="O46" s="75"/>
      <c r="P46" s="75"/>
      <c r="Q46" s="75"/>
      <c r="R46" s="75"/>
    </row>
    <row r="47" spans="1:18" s="57" customFormat="1" ht="13.5" customHeight="1" x14ac:dyDescent="0.15">
      <c r="A47" s="265" t="s">
        <v>224</v>
      </c>
      <c r="B47" s="55" t="s">
        <v>54</v>
      </c>
      <c r="C47" s="217"/>
      <c r="D47" s="190">
        <v>95</v>
      </c>
      <c r="E47" s="108">
        <v>18</v>
      </c>
      <c r="F47" s="109">
        <v>77</v>
      </c>
      <c r="G47" s="110">
        <v>0</v>
      </c>
    </row>
    <row r="48" spans="1:18" ht="13.5" customHeight="1" x14ac:dyDescent="0.15">
      <c r="A48" s="263"/>
      <c r="B48" s="56"/>
      <c r="C48" s="218"/>
      <c r="D48" s="190"/>
      <c r="E48" s="219">
        <v>18.947368421052634</v>
      </c>
      <c r="F48" s="220">
        <v>81.05263157894737</v>
      </c>
      <c r="G48" s="221">
        <v>0</v>
      </c>
      <c r="H48" s="75"/>
      <c r="I48" s="75"/>
      <c r="J48" s="75"/>
      <c r="K48" s="75"/>
      <c r="L48" s="75"/>
      <c r="M48" s="75"/>
      <c r="N48" s="75"/>
      <c r="O48" s="75"/>
      <c r="P48" s="75"/>
      <c r="Q48" s="75"/>
      <c r="R48" s="75"/>
    </row>
    <row r="49" spans="1:18" s="57" customFormat="1" ht="13.5" customHeight="1" x14ac:dyDescent="0.15">
      <c r="A49" s="263"/>
      <c r="B49" s="149" t="s">
        <v>393</v>
      </c>
      <c r="C49" s="246"/>
      <c r="D49" s="206">
        <v>332</v>
      </c>
      <c r="E49" s="230">
        <v>121</v>
      </c>
      <c r="F49" s="231">
        <v>210</v>
      </c>
      <c r="G49" s="232">
        <v>1</v>
      </c>
    </row>
    <row r="50" spans="1:18" ht="13.5" customHeight="1" x14ac:dyDescent="0.15">
      <c r="A50" s="263"/>
      <c r="B50" s="148"/>
      <c r="C50" s="243"/>
      <c r="D50" s="194"/>
      <c r="E50" s="105">
        <v>36.445783132530117</v>
      </c>
      <c r="F50" s="106">
        <v>63.253012048192772</v>
      </c>
      <c r="G50" s="107">
        <v>0.30120481927710846</v>
      </c>
      <c r="H50" s="75"/>
      <c r="I50" s="75"/>
      <c r="J50" s="75"/>
      <c r="K50" s="75"/>
      <c r="L50" s="75"/>
      <c r="M50" s="75"/>
      <c r="N50" s="75"/>
      <c r="O50" s="75"/>
      <c r="P50" s="75"/>
      <c r="Q50" s="75"/>
      <c r="R50" s="75"/>
    </row>
    <row r="51" spans="1:18" s="57" customFormat="1" ht="13.5" customHeight="1" x14ac:dyDescent="0.15">
      <c r="A51" s="263"/>
      <c r="B51" s="149" t="s">
        <v>56</v>
      </c>
      <c r="C51" s="246"/>
      <c r="D51" s="206">
        <v>216</v>
      </c>
      <c r="E51" s="230">
        <v>85</v>
      </c>
      <c r="F51" s="231">
        <v>130</v>
      </c>
      <c r="G51" s="232">
        <v>1</v>
      </c>
    </row>
    <row r="52" spans="1:18" ht="13.5" customHeight="1" x14ac:dyDescent="0.15">
      <c r="A52" s="263"/>
      <c r="B52" s="148"/>
      <c r="C52" s="243"/>
      <c r="D52" s="194"/>
      <c r="E52" s="105">
        <v>39.351851851851855</v>
      </c>
      <c r="F52" s="106">
        <v>60.185185185185183</v>
      </c>
      <c r="G52" s="107">
        <v>0.46296296296296291</v>
      </c>
      <c r="H52" s="75"/>
      <c r="I52" s="75"/>
      <c r="J52" s="75"/>
      <c r="K52" s="75"/>
      <c r="L52" s="75"/>
      <c r="M52" s="75"/>
      <c r="N52" s="75"/>
      <c r="O52" s="75"/>
      <c r="P52" s="75"/>
      <c r="Q52" s="75"/>
      <c r="R52" s="75"/>
    </row>
    <row r="53" spans="1:18" s="57" customFormat="1" ht="13.5" customHeight="1" x14ac:dyDescent="0.15">
      <c r="A53" s="263"/>
      <c r="B53" s="149" t="s">
        <v>58</v>
      </c>
      <c r="C53" s="246"/>
      <c r="D53" s="206">
        <v>177</v>
      </c>
      <c r="E53" s="230">
        <v>75</v>
      </c>
      <c r="F53" s="231">
        <v>101</v>
      </c>
      <c r="G53" s="232">
        <v>1</v>
      </c>
    </row>
    <row r="54" spans="1:18" ht="13.5" customHeight="1" x14ac:dyDescent="0.15">
      <c r="A54" s="263"/>
      <c r="B54" s="148"/>
      <c r="C54" s="243"/>
      <c r="D54" s="194"/>
      <c r="E54" s="105">
        <v>42.372881355932201</v>
      </c>
      <c r="F54" s="106">
        <v>57.062146892655363</v>
      </c>
      <c r="G54" s="107">
        <v>0.56497175141242939</v>
      </c>
      <c r="H54" s="75"/>
      <c r="I54" s="75"/>
      <c r="J54" s="75"/>
      <c r="K54" s="75"/>
      <c r="L54" s="75"/>
      <c r="M54" s="75"/>
      <c r="N54" s="75"/>
      <c r="O54" s="75"/>
      <c r="P54" s="75"/>
      <c r="Q54" s="75"/>
      <c r="R54" s="75"/>
    </row>
    <row r="55" spans="1:18" s="57" customFormat="1" ht="13.5" customHeight="1" x14ac:dyDescent="0.15">
      <c r="A55" s="263"/>
      <c r="B55" s="149" t="s">
        <v>60</v>
      </c>
      <c r="C55" s="246"/>
      <c r="D55" s="206">
        <v>396</v>
      </c>
      <c r="E55" s="230">
        <v>187</v>
      </c>
      <c r="F55" s="231">
        <v>209</v>
      </c>
      <c r="G55" s="232">
        <v>0</v>
      </c>
    </row>
    <row r="56" spans="1:18" ht="13.5" customHeight="1" x14ac:dyDescent="0.15">
      <c r="A56" s="263"/>
      <c r="B56" s="148"/>
      <c r="C56" s="243"/>
      <c r="D56" s="194"/>
      <c r="E56" s="105">
        <v>47.222222222222221</v>
      </c>
      <c r="F56" s="106">
        <v>52.777777777777779</v>
      </c>
      <c r="G56" s="107">
        <v>0</v>
      </c>
      <c r="H56" s="75"/>
      <c r="I56" s="75"/>
      <c r="J56" s="75"/>
      <c r="K56" s="75"/>
      <c r="L56" s="75"/>
      <c r="M56" s="75"/>
      <c r="N56" s="75"/>
      <c r="O56" s="75"/>
      <c r="P56" s="75"/>
      <c r="Q56" s="75"/>
      <c r="R56" s="75"/>
    </row>
    <row r="57" spans="1:18" s="57" customFormat="1" ht="13.5" customHeight="1" x14ac:dyDescent="0.15">
      <c r="A57" s="263"/>
      <c r="B57" s="149" t="s">
        <v>62</v>
      </c>
      <c r="C57" s="246"/>
      <c r="D57" s="206">
        <v>207</v>
      </c>
      <c r="E57" s="230">
        <v>95</v>
      </c>
      <c r="F57" s="231">
        <v>111</v>
      </c>
      <c r="G57" s="232">
        <v>1</v>
      </c>
    </row>
    <row r="58" spans="1:18" ht="13.5" customHeight="1" x14ac:dyDescent="0.15">
      <c r="A58" s="263"/>
      <c r="B58" s="148"/>
      <c r="C58" s="243"/>
      <c r="D58" s="194"/>
      <c r="E58" s="105">
        <v>45.893719806763286</v>
      </c>
      <c r="F58" s="106">
        <v>53.623188405797109</v>
      </c>
      <c r="G58" s="107">
        <v>0.48309178743961351</v>
      </c>
      <c r="H58" s="75"/>
      <c r="I58" s="75"/>
      <c r="J58" s="75"/>
      <c r="K58" s="75"/>
      <c r="L58" s="75"/>
      <c r="M58" s="75"/>
      <c r="N58" s="75"/>
      <c r="O58" s="75"/>
      <c r="P58" s="75"/>
      <c r="Q58" s="75"/>
      <c r="R58" s="75"/>
    </row>
    <row r="59" spans="1:18" s="57" customFormat="1" ht="13.5" customHeight="1" x14ac:dyDescent="0.15">
      <c r="A59" s="263"/>
      <c r="B59" s="149" t="s">
        <v>64</v>
      </c>
      <c r="C59" s="246"/>
      <c r="D59" s="206">
        <v>142</v>
      </c>
      <c r="E59" s="230">
        <v>49</v>
      </c>
      <c r="F59" s="231">
        <v>84</v>
      </c>
      <c r="G59" s="232">
        <v>9</v>
      </c>
    </row>
    <row r="60" spans="1:18" ht="13.5" customHeight="1" x14ac:dyDescent="0.15">
      <c r="A60" s="263"/>
      <c r="B60" s="148"/>
      <c r="C60" s="243"/>
      <c r="D60" s="194"/>
      <c r="E60" s="105">
        <v>34.507042253521128</v>
      </c>
      <c r="F60" s="106">
        <v>59.154929577464785</v>
      </c>
      <c r="G60" s="107">
        <v>6.3380281690140841</v>
      </c>
      <c r="H60" s="75"/>
      <c r="I60" s="75"/>
      <c r="J60" s="75"/>
      <c r="K60" s="75"/>
      <c r="L60" s="75"/>
      <c r="M60" s="75"/>
      <c r="N60" s="75"/>
      <c r="O60" s="75"/>
      <c r="P60" s="75"/>
      <c r="Q60" s="75"/>
      <c r="R60" s="75"/>
    </row>
    <row r="61" spans="1:18" s="57" customFormat="1" ht="13.5" customHeight="1" x14ac:dyDescent="0.15">
      <c r="A61" s="263"/>
      <c r="B61" s="149" t="s">
        <v>66</v>
      </c>
      <c r="C61" s="246"/>
      <c r="D61" s="206">
        <v>524</v>
      </c>
      <c r="E61" s="230">
        <v>129</v>
      </c>
      <c r="F61" s="231">
        <v>382</v>
      </c>
      <c r="G61" s="232">
        <v>13</v>
      </c>
    </row>
    <row r="62" spans="1:18" ht="13.5" customHeight="1" x14ac:dyDescent="0.15">
      <c r="A62" s="263"/>
      <c r="B62" s="148"/>
      <c r="C62" s="243"/>
      <c r="D62" s="194"/>
      <c r="E62" s="105">
        <v>24.618320610687022</v>
      </c>
      <c r="F62" s="106">
        <v>72.900763358778633</v>
      </c>
      <c r="G62" s="107">
        <v>2.4809160305343512</v>
      </c>
      <c r="H62" s="75"/>
      <c r="I62" s="75"/>
      <c r="J62" s="75"/>
      <c r="K62" s="75"/>
      <c r="L62" s="75"/>
      <c r="M62" s="75"/>
      <c r="N62" s="75"/>
      <c r="O62" s="75"/>
      <c r="P62" s="75"/>
      <c r="Q62" s="75"/>
      <c r="R62" s="75"/>
    </row>
    <row r="63" spans="1:18" s="57" customFormat="1" ht="13.5" customHeight="1" x14ac:dyDescent="0.15">
      <c r="A63" s="263"/>
      <c r="B63" s="56" t="s">
        <v>67</v>
      </c>
      <c r="C63" s="244"/>
      <c r="D63" s="190">
        <v>543</v>
      </c>
      <c r="E63" s="108">
        <v>186</v>
      </c>
      <c r="F63" s="109">
        <v>339</v>
      </c>
      <c r="G63" s="110">
        <v>18</v>
      </c>
    </row>
    <row r="64" spans="1:18" ht="13.5" customHeight="1" thickBot="1" x14ac:dyDescent="0.2">
      <c r="A64" s="264"/>
      <c r="B64" s="150"/>
      <c r="C64" s="245"/>
      <c r="D64" s="195"/>
      <c r="E64" s="111">
        <v>34.254143646408842</v>
      </c>
      <c r="F64" s="112">
        <v>62.430939226519335</v>
      </c>
      <c r="G64" s="113">
        <v>3.3149171270718232</v>
      </c>
      <c r="H64" s="75"/>
      <c r="I64" s="75"/>
      <c r="J64" s="75"/>
      <c r="K64" s="75"/>
      <c r="L64" s="75"/>
      <c r="M64" s="75"/>
      <c r="N64" s="75"/>
      <c r="O64" s="75"/>
      <c r="P64" s="75"/>
      <c r="Q64" s="75"/>
      <c r="R64" s="75"/>
    </row>
    <row r="65" spans="1:18" s="57" customFormat="1" ht="13.5" customHeight="1" x14ac:dyDescent="0.15">
      <c r="A65" s="269" t="s">
        <v>73</v>
      </c>
      <c r="B65" s="55" t="s">
        <v>68</v>
      </c>
      <c r="C65" s="217"/>
      <c r="D65" s="190">
        <v>1316</v>
      </c>
      <c r="E65" s="108">
        <v>463</v>
      </c>
      <c r="F65" s="109">
        <v>829</v>
      </c>
      <c r="G65" s="110">
        <v>24</v>
      </c>
    </row>
    <row r="66" spans="1:18" ht="13.5" customHeight="1" x14ac:dyDescent="0.15">
      <c r="A66" s="263"/>
      <c r="B66" s="9" t="s">
        <v>69</v>
      </c>
      <c r="C66" s="243"/>
      <c r="D66" s="194"/>
      <c r="E66" s="105">
        <v>35.182370820668687</v>
      </c>
      <c r="F66" s="106">
        <v>62.993920972644382</v>
      </c>
      <c r="G66" s="107">
        <v>1.8237082066869299</v>
      </c>
      <c r="H66" s="75"/>
      <c r="I66" s="75"/>
      <c r="J66" s="75"/>
      <c r="K66" s="75"/>
      <c r="L66" s="75"/>
      <c r="M66" s="75"/>
      <c r="N66" s="75"/>
      <c r="O66" s="75"/>
      <c r="P66" s="75"/>
      <c r="Q66" s="75"/>
      <c r="R66" s="75"/>
    </row>
    <row r="67" spans="1:18" s="57" customFormat="1" ht="13.5" customHeight="1" x14ac:dyDescent="0.15">
      <c r="A67" s="263"/>
      <c r="B67" s="56" t="s">
        <v>70</v>
      </c>
      <c r="C67" s="244"/>
      <c r="D67" s="190">
        <v>1077</v>
      </c>
      <c r="E67" s="108">
        <v>390</v>
      </c>
      <c r="F67" s="109">
        <v>675</v>
      </c>
      <c r="G67" s="110">
        <v>12</v>
      </c>
    </row>
    <row r="68" spans="1:18" ht="13.5" customHeight="1" x14ac:dyDescent="0.15">
      <c r="A68" s="263"/>
      <c r="B68" s="9" t="s">
        <v>71</v>
      </c>
      <c r="C68" s="243"/>
      <c r="D68" s="194"/>
      <c r="E68" s="105">
        <v>36.211699164345404</v>
      </c>
      <c r="F68" s="106">
        <v>62.674094707520887</v>
      </c>
      <c r="G68" s="107">
        <v>1.1142061281337048</v>
      </c>
      <c r="H68" s="75"/>
      <c r="I68" s="75"/>
      <c r="J68" s="75"/>
      <c r="K68" s="75"/>
      <c r="L68" s="75"/>
      <c r="M68" s="75"/>
      <c r="N68" s="75"/>
      <c r="O68" s="75"/>
      <c r="P68" s="75"/>
      <c r="Q68" s="75"/>
      <c r="R68" s="75"/>
    </row>
    <row r="69" spans="1:18" s="57" customFormat="1" ht="13.5" customHeight="1" x14ac:dyDescent="0.15">
      <c r="A69" s="263"/>
      <c r="B69" s="56" t="s">
        <v>495</v>
      </c>
      <c r="C69" s="244"/>
      <c r="D69" s="190">
        <v>62</v>
      </c>
      <c r="E69" s="108">
        <v>18</v>
      </c>
      <c r="F69" s="109">
        <v>37</v>
      </c>
      <c r="G69" s="110">
        <v>7</v>
      </c>
    </row>
    <row r="70" spans="1:18" ht="13.5" customHeight="1" thickBot="1" x14ac:dyDescent="0.2">
      <c r="A70" s="264"/>
      <c r="B70" s="16"/>
      <c r="C70" s="245"/>
      <c r="D70" s="195"/>
      <c r="E70" s="111">
        <v>29.032258064516132</v>
      </c>
      <c r="F70" s="112">
        <v>59.677419354838712</v>
      </c>
      <c r="G70" s="113">
        <v>11.29032258064516</v>
      </c>
      <c r="H70" s="75"/>
      <c r="I70" s="75"/>
      <c r="J70" s="75"/>
      <c r="K70" s="75"/>
      <c r="L70" s="75"/>
      <c r="M70" s="75"/>
      <c r="N70" s="75"/>
      <c r="O70" s="75"/>
      <c r="P70" s="75"/>
      <c r="Q70" s="75"/>
      <c r="R70" s="75"/>
    </row>
    <row r="71" spans="1:18" s="57" customFormat="1" ht="13.5" customHeight="1" x14ac:dyDescent="0.15">
      <c r="A71" s="261" t="s">
        <v>404</v>
      </c>
      <c r="B71" s="56" t="s">
        <v>489</v>
      </c>
      <c r="D71" s="190">
        <v>1064</v>
      </c>
      <c r="E71" s="108">
        <v>425</v>
      </c>
      <c r="F71" s="109">
        <v>634</v>
      </c>
      <c r="G71" s="110">
        <v>5</v>
      </c>
    </row>
    <row r="72" spans="1:18" ht="13.5" customHeight="1" x14ac:dyDescent="0.15">
      <c r="A72" s="261"/>
      <c r="B72" s="9" t="s">
        <v>490</v>
      </c>
      <c r="C72" s="17"/>
      <c r="D72" s="194"/>
      <c r="E72" s="105">
        <v>39.943609022556394</v>
      </c>
      <c r="F72" s="106">
        <v>59.586466165413533</v>
      </c>
      <c r="G72" s="107">
        <v>0.46992481203007519</v>
      </c>
      <c r="H72" s="75"/>
      <c r="I72" s="75"/>
      <c r="J72" s="75"/>
      <c r="K72" s="75"/>
      <c r="L72" s="75"/>
      <c r="M72" s="75"/>
      <c r="N72" s="75"/>
      <c r="O72" s="75"/>
      <c r="P72" s="75"/>
      <c r="Q72" s="75"/>
      <c r="R72" s="75"/>
    </row>
    <row r="73" spans="1:18" s="57" customFormat="1" ht="13.5" customHeight="1" x14ac:dyDescent="0.15">
      <c r="A73" s="261"/>
      <c r="B73" s="56" t="s">
        <v>405</v>
      </c>
      <c r="D73" s="190">
        <v>348</v>
      </c>
      <c r="E73" s="108">
        <v>126</v>
      </c>
      <c r="F73" s="109">
        <v>220</v>
      </c>
      <c r="G73" s="110">
        <v>2</v>
      </c>
    </row>
    <row r="74" spans="1:18" ht="13.5" customHeight="1" x14ac:dyDescent="0.15">
      <c r="A74" s="261"/>
      <c r="B74" s="9" t="s">
        <v>490</v>
      </c>
      <c r="C74" s="17"/>
      <c r="D74" s="194"/>
      <c r="E74" s="105">
        <v>36.206896551724135</v>
      </c>
      <c r="F74" s="106">
        <v>63.218390804597703</v>
      </c>
      <c r="G74" s="107">
        <v>0.57471264367816088</v>
      </c>
      <c r="H74" s="75"/>
      <c r="I74" s="75"/>
      <c r="J74" s="75"/>
      <c r="K74" s="75"/>
      <c r="L74" s="75"/>
      <c r="M74" s="75"/>
      <c r="N74" s="75"/>
      <c r="O74" s="75"/>
      <c r="P74" s="75"/>
      <c r="Q74" s="75"/>
      <c r="R74" s="75"/>
    </row>
    <row r="75" spans="1:18" s="57" customFormat="1" ht="13.5" customHeight="1" x14ac:dyDescent="0.15">
      <c r="A75" s="261"/>
      <c r="B75" s="56" t="s">
        <v>406</v>
      </c>
      <c r="D75" s="190">
        <v>1043</v>
      </c>
      <c r="E75" s="108">
        <v>320</v>
      </c>
      <c r="F75" s="109">
        <v>687</v>
      </c>
      <c r="G75" s="110">
        <v>36</v>
      </c>
    </row>
    <row r="76" spans="1:18" ht="13.5" customHeight="1" thickBot="1" x14ac:dyDescent="0.2">
      <c r="A76" s="262"/>
      <c r="B76" s="16"/>
      <c r="C76" s="18"/>
      <c r="D76" s="195"/>
      <c r="E76" s="111">
        <v>30.68072866730585</v>
      </c>
      <c r="F76" s="112">
        <v>65.86768935762224</v>
      </c>
      <c r="G76" s="113">
        <v>3.4515819750719081</v>
      </c>
      <c r="H76" s="75"/>
      <c r="I76" s="75"/>
      <c r="J76" s="75"/>
      <c r="K76" s="75"/>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8"/>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P1" s="4"/>
      <c r="S1" s="49" t="s">
        <v>692</v>
      </c>
    </row>
    <row r="2" spans="1:19" ht="36" customHeight="1" thickBot="1" x14ac:dyDescent="0.2">
      <c r="A2" s="5" t="s">
        <v>695</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9">
        <v>3</v>
      </c>
      <c r="H3" s="29">
        <v>4</v>
      </c>
      <c r="I3" s="29">
        <v>5</v>
      </c>
      <c r="J3" s="29">
        <v>6</v>
      </c>
      <c r="K3" s="29">
        <v>7</v>
      </c>
      <c r="L3" s="29">
        <v>8</v>
      </c>
      <c r="M3" s="29">
        <v>9</v>
      </c>
      <c r="N3" s="29">
        <v>10</v>
      </c>
      <c r="O3" s="29">
        <v>11</v>
      </c>
      <c r="P3" s="25"/>
      <c r="Q3" s="48"/>
      <c r="R3" s="76" t="s">
        <v>478</v>
      </c>
    </row>
    <row r="4" spans="1:19" ht="171.9" customHeight="1" thickBot="1" x14ac:dyDescent="0.2">
      <c r="A4" s="266" t="s">
        <v>748</v>
      </c>
      <c r="B4" s="267"/>
      <c r="C4" s="268"/>
      <c r="D4" s="52" t="s">
        <v>346</v>
      </c>
      <c r="E4" s="50" t="s">
        <v>696</v>
      </c>
      <c r="F4" s="51" t="s">
        <v>697</v>
      </c>
      <c r="G4" s="51" t="s">
        <v>698</v>
      </c>
      <c r="H4" s="51" t="s">
        <v>699</v>
      </c>
      <c r="I4" s="254" t="s">
        <v>700</v>
      </c>
      <c r="J4" s="51" t="s">
        <v>701</v>
      </c>
      <c r="K4" s="51" t="s">
        <v>702</v>
      </c>
      <c r="L4" s="51" t="s">
        <v>703</v>
      </c>
      <c r="M4" s="51" t="s">
        <v>704</v>
      </c>
      <c r="N4" s="51" t="s">
        <v>705</v>
      </c>
      <c r="O4" s="51" t="s">
        <v>706</v>
      </c>
      <c r="P4" s="53" t="s">
        <v>347</v>
      </c>
      <c r="Q4" s="19"/>
      <c r="R4" s="120" t="s">
        <v>777</v>
      </c>
      <c r="S4" s="32"/>
    </row>
    <row r="5" spans="1:19" s="57" customFormat="1" ht="13.5" customHeight="1" x14ac:dyDescent="0.15">
      <c r="A5" s="58" t="s">
        <v>30</v>
      </c>
      <c r="B5" s="59"/>
      <c r="C5" s="59"/>
      <c r="D5" s="191">
        <v>871</v>
      </c>
      <c r="E5" s="96">
        <v>155</v>
      </c>
      <c r="F5" s="97">
        <v>13</v>
      </c>
      <c r="G5" s="97">
        <v>1</v>
      </c>
      <c r="H5" s="97">
        <v>188</v>
      </c>
      <c r="I5" s="97">
        <v>58</v>
      </c>
      <c r="J5" s="97">
        <v>13</v>
      </c>
      <c r="K5" s="97">
        <v>37</v>
      </c>
      <c r="L5" s="97">
        <v>66</v>
      </c>
      <c r="M5" s="97">
        <v>4</v>
      </c>
      <c r="N5" s="97">
        <v>284</v>
      </c>
      <c r="O5" s="97">
        <v>42</v>
      </c>
      <c r="P5" s="98">
        <v>10</v>
      </c>
      <c r="Q5" s="73"/>
      <c r="R5" s="121">
        <f>SUM(E5:G5)</f>
        <v>169</v>
      </c>
    </row>
    <row r="6" spans="1:19" ht="13.5" customHeight="1" thickBot="1" x14ac:dyDescent="0.2">
      <c r="A6" s="7"/>
      <c r="B6" s="8"/>
      <c r="C6" s="8"/>
      <c r="D6" s="192"/>
      <c r="E6" s="99">
        <v>17.795637198622273</v>
      </c>
      <c r="F6" s="100">
        <v>1.4925373134328357</v>
      </c>
      <c r="G6" s="100">
        <v>0.11481056257175661</v>
      </c>
      <c r="H6" s="100">
        <v>21.584385763490239</v>
      </c>
      <c r="I6" s="100">
        <v>6.6590126291618823</v>
      </c>
      <c r="J6" s="100">
        <v>1.4925373134328357</v>
      </c>
      <c r="K6" s="100">
        <v>4.2479908151549939</v>
      </c>
      <c r="L6" s="100">
        <v>7.5774971297359359</v>
      </c>
      <c r="M6" s="100">
        <v>0.45924225028702642</v>
      </c>
      <c r="N6" s="100">
        <v>32.606199770378872</v>
      </c>
      <c r="O6" s="100">
        <v>4.8220436280137768</v>
      </c>
      <c r="P6" s="101">
        <v>1.1481056257175661</v>
      </c>
      <c r="Q6" s="74"/>
      <c r="R6" s="122">
        <f>R5/$D5*100</f>
        <v>19.402985074626866</v>
      </c>
    </row>
    <row r="7" spans="1:19" s="57" customFormat="1" ht="13.5" customHeight="1" x14ac:dyDescent="0.15">
      <c r="A7" s="265" t="s">
        <v>31</v>
      </c>
      <c r="B7" s="55" t="s">
        <v>33</v>
      </c>
      <c r="C7" s="60"/>
      <c r="D7" s="193">
        <v>496</v>
      </c>
      <c r="E7" s="102">
        <v>93</v>
      </c>
      <c r="F7" s="103">
        <v>6</v>
      </c>
      <c r="G7" s="103">
        <v>1</v>
      </c>
      <c r="H7" s="103">
        <v>108</v>
      </c>
      <c r="I7" s="103">
        <v>15</v>
      </c>
      <c r="J7" s="103">
        <v>9</v>
      </c>
      <c r="K7" s="103">
        <v>26</v>
      </c>
      <c r="L7" s="103">
        <v>46</v>
      </c>
      <c r="M7" s="103">
        <v>2</v>
      </c>
      <c r="N7" s="103">
        <v>156</v>
      </c>
      <c r="O7" s="103">
        <v>27</v>
      </c>
      <c r="P7" s="104">
        <v>7</v>
      </c>
      <c r="R7" s="123">
        <f>SUM(E7:G7)</f>
        <v>100</v>
      </c>
    </row>
    <row r="8" spans="1:19" ht="13.5" customHeight="1" x14ac:dyDescent="0.15">
      <c r="A8" s="263"/>
      <c r="B8" s="148"/>
      <c r="C8" s="17"/>
      <c r="D8" s="194"/>
      <c r="E8" s="105">
        <v>18.75</v>
      </c>
      <c r="F8" s="106">
        <v>1.2096774193548387</v>
      </c>
      <c r="G8" s="106">
        <v>0.20161290322580644</v>
      </c>
      <c r="H8" s="106">
        <v>21.774193548387096</v>
      </c>
      <c r="I8" s="106">
        <v>3.024193548387097</v>
      </c>
      <c r="J8" s="106">
        <v>1.8145161290322582</v>
      </c>
      <c r="K8" s="106">
        <v>5.241935483870968</v>
      </c>
      <c r="L8" s="106">
        <v>9.2741935483870961</v>
      </c>
      <c r="M8" s="106">
        <v>0.40322580645161288</v>
      </c>
      <c r="N8" s="106">
        <v>31.451612903225808</v>
      </c>
      <c r="O8" s="106">
        <v>5.443548387096774</v>
      </c>
      <c r="P8" s="107">
        <v>1.411290322580645</v>
      </c>
      <c r="Q8" s="75"/>
      <c r="R8" s="124">
        <f t="shared" ref="R8" si="0">R7/$D7*100</f>
        <v>20.161290322580644</v>
      </c>
    </row>
    <row r="9" spans="1:19" s="57" customFormat="1" ht="13.5" customHeight="1" x14ac:dyDescent="0.15">
      <c r="A9" s="263"/>
      <c r="B9" s="56" t="s">
        <v>35</v>
      </c>
      <c r="D9" s="190">
        <v>88</v>
      </c>
      <c r="E9" s="108">
        <v>17</v>
      </c>
      <c r="F9" s="109">
        <v>2</v>
      </c>
      <c r="G9" s="109">
        <v>0</v>
      </c>
      <c r="H9" s="109">
        <v>21</v>
      </c>
      <c r="I9" s="109">
        <v>4</v>
      </c>
      <c r="J9" s="109">
        <v>1</v>
      </c>
      <c r="K9" s="109">
        <v>2</v>
      </c>
      <c r="L9" s="109">
        <v>4</v>
      </c>
      <c r="M9" s="109">
        <v>1</v>
      </c>
      <c r="N9" s="109">
        <v>34</v>
      </c>
      <c r="O9" s="109">
        <v>2</v>
      </c>
      <c r="P9" s="110">
        <v>0</v>
      </c>
      <c r="R9" s="125">
        <f>SUM(E9:G9)</f>
        <v>19</v>
      </c>
    </row>
    <row r="10" spans="1:19" ht="13.5" customHeight="1" x14ac:dyDescent="0.15">
      <c r="A10" s="263"/>
      <c r="B10" s="148"/>
      <c r="C10" s="17"/>
      <c r="D10" s="194"/>
      <c r="E10" s="105">
        <v>19.318181818181817</v>
      </c>
      <c r="F10" s="106">
        <v>2.2727272727272729</v>
      </c>
      <c r="G10" s="106">
        <v>0</v>
      </c>
      <c r="H10" s="106">
        <v>23.863636363636363</v>
      </c>
      <c r="I10" s="106">
        <v>4.5454545454545459</v>
      </c>
      <c r="J10" s="106">
        <v>1.1363636363636365</v>
      </c>
      <c r="K10" s="106">
        <v>2.2727272727272729</v>
      </c>
      <c r="L10" s="106">
        <v>4.5454545454545459</v>
      </c>
      <c r="M10" s="106">
        <v>1.1363636363636365</v>
      </c>
      <c r="N10" s="106">
        <v>38.636363636363633</v>
      </c>
      <c r="O10" s="106">
        <v>2.2727272727272729</v>
      </c>
      <c r="P10" s="107">
        <v>0</v>
      </c>
      <c r="Q10" s="75"/>
      <c r="R10" s="124">
        <f t="shared" ref="R10" si="1">R9/$D9*100</f>
        <v>21.59090909090909</v>
      </c>
    </row>
    <row r="11" spans="1:19" s="57" customFormat="1" ht="13.5" customHeight="1" x14ac:dyDescent="0.15">
      <c r="A11" s="263"/>
      <c r="B11" s="56" t="s">
        <v>37</v>
      </c>
      <c r="D11" s="190">
        <v>174</v>
      </c>
      <c r="E11" s="108">
        <v>26</v>
      </c>
      <c r="F11" s="109">
        <v>3</v>
      </c>
      <c r="G11" s="109">
        <v>0</v>
      </c>
      <c r="H11" s="109">
        <v>38</v>
      </c>
      <c r="I11" s="109">
        <v>17</v>
      </c>
      <c r="J11" s="109">
        <v>3</v>
      </c>
      <c r="K11" s="109">
        <v>8</v>
      </c>
      <c r="L11" s="109">
        <v>13</v>
      </c>
      <c r="M11" s="109">
        <v>1</v>
      </c>
      <c r="N11" s="109">
        <v>59</v>
      </c>
      <c r="O11" s="109">
        <v>4</v>
      </c>
      <c r="P11" s="110">
        <v>2</v>
      </c>
      <c r="R11" s="125">
        <f>SUM(E11:G11)</f>
        <v>29</v>
      </c>
    </row>
    <row r="12" spans="1:19" ht="13.5" customHeight="1" x14ac:dyDescent="0.15">
      <c r="A12" s="263"/>
      <c r="B12" s="148"/>
      <c r="C12" s="17"/>
      <c r="D12" s="194"/>
      <c r="E12" s="105">
        <v>14.942528735632186</v>
      </c>
      <c r="F12" s="106">
        <v>1.7241379310344827</v>
      </c>
      <c r="G12" s="106">
        <v>0</v>
      </c>
      <c r="H12" s="106">
        <v>21.839080459770116</v>
      </c>
      <c r="I12" s="106">
        <v>9.7701149425287355</v>
      </c>
      <c r="J12" s="106">
        <v>1.7241379310344827</v>
      </c>
      <c r="K12" s="106">
        <v>4.5977011494252871</v>
      </c>
      <c r="L12" s="106">
        <v>7.4712643678160928</v>
      </c>
      <c r="M12" s="106">
        <v>0.57471264367816088</v>
      </c>
      <c r="N12" s="106">
        <v>33.90804597701149</v>
      </c>
      <c r="O12" s="106">
        <v>2.2988505747126435</v>
      </c>
      <c r="P12" s="107">
        <v>1.1494252873563218</v>
      </c>
      <c r="Q12" s="75"/>
      <c r="R12" s="124">
        <f t="shared" ref="R12" si="2">R11/$D11*100</f>
        <v>16.666666666666664</v>
      </c>
    </row>
    <row r="13" spans="1:19" s="57" customFormat="1" ht="13.5" customHeight="1" x14ac:dyDescent="0.15">
      <c r="A13" s="263"/>
      <c r="B13" s="56" t="s">
        <v>39</v>
      </c>
      <c r="D13" s="190">
        <v>40</v>
      </c>
      <c r="E13" s="108">
        <v>5</v>
      </c>
      <c r="F13" s="109">
        <v>2</v>
      </c>
      <c r="G13" s="109">
        <v>0</v>
      </c>
      <c r="H13" s="109">
        <v>12</v>
      </c>
      <c r="I13" s="109">
        <v>5</v>
      </c>
      <c r="J13" s="109">
        <v>0</v>
      </c>
      <c r="K13" s="109">
        <v>0</v>
      </c>
      <c r="L13" s="109">
        <v>2</v>
      </c>
      <c r="M13" s="109">
        <v>0</v>
      </c>
      <c r="N13" s="109">
        <v>11</v>
      </c>
      <c r="O13" s="109">
        <v>2</v>
      </c>
      <c r="P13" s="110">
        <v>1</v>
      </c>
      <c r="R13" s="125">
        <f>SUM(E13:G13)</f>
        <v>7</v>
      </c>
    </row>
    <row r="14" spans="1:19" ht="13.5" customHeight="1" x14ac:dyDescent="0.15">
      <c r="A14" s="263"/>
      <c r="B14" s="148"/>
      <c r="C14" s="17"/>
      <c r="D14" s="194"/>
      <c r="E14" s="105">
        <v>12.5</v>
      </c>
      <c r="F14" s="106">
        <v>5</v>
      </c>
      <c r="G14" s="106">
        <v>0</v>
      </c>
      <c r="H14" s="106">
        <v>30</v>
      </c>
      <c r="I14" s="106">
        <v>12.5</v>
      </c>
      <c r="J14" s="106">
        <v>0</v>
      </c>
      <c r="K14" s="106">
        <v>0</v>
      </c>
      <c r="L14" s="106">
        <v>5</v>
      </c>
      <c r="M14" s="106">
        <v>0</v>
      </c>
      <c r="N14" s="106">
        <v>27.500000000000004</v>
      </c>
      <c r="O14" s="106">
        <v>5</v>
      </c>
      <c r="P14" s="107">
        <v>2.5</v>
      </c>
      <c r="Q14" s="75"/>
      <c r="R14" s="124">
        <f t="shared" ref="R14" si="3">R13/$D13*100</f>
        <v>17.5</v>
      </c>
    </row>
    <row r="15" spans="1:19" s="57" customFormat="1" ht="13.5" customHeight="1" x14ac:dyDescent="0.15">
      <c r="A15" s="263"/>
      <c r="B15" s="56" t="s">
        <v>41</v>
      </c>
      <c r="D15" s="190">
        <v>54</v>
      </c>
      <c r="E15" s="108">
        <v>13</v>
      </c>
      <c r="F15" s="109">
        <v>0</v>
      </c>
      <c r="G15" s="109">
        <v>0</v>
      </c>
      <c r="H15" s="109">
        <v>7</v>
      </c>
      <c r="I15" s="109">
        <v>11</v>
      </c>
      <c r="J15" s="109">
        <v>0</v>
      </c>
      <c r="K15" s="109">
        <v>1</v>
      </c>
      <c r="L15" s="109">
        <v>0</v>
      </c>
      <c r="M15" s="109">
        <v>0</v>
      </c>
      <c r="N15" s="109">
        <v>16</v>
      </c>
      <c r="O15" s="109">
        <v>6</v>
      </c>
      <c r="P15" s="110">
        <v>0</v>
      </c>
      <c r="R15" s="125">
        <f>SUM(E15:G15)</f>
        <v>13</v>
      </c>
    </row>
    <row r="16" spans="1:19" ht="13.5" customHeight="1" x14ac:dyDescent="0.15">
      <c r="A16" s="263"/>
      <c r="B16" s="148"/>
      <c r="C16" s="17"/>
      <c r="D16" s="194"/>
      <c r="E16" s="105">
        <v>24.074074074074073</v>
      </c>
      <c r="F16" s="106">
        <v>0</v>
      </c>
      <c r="G16" s="106">
        <v>0</v>
      </c>
      <c r="H16" s="106">
        <v>12.962962962962962</v>
      </c>
      <c r="I16" s="106">
        <v>20.37037037037037</v>
      </c>
      <c r="J16" s="106">
        <v>0</v>
      </c>
      <c r="K16" s="106">
        <v>1.8518518518518516</v>
      </c>
      <c r="L16" s="106">
        <v>0</v>
      </c>
      <c r="M16" s="106">
        <v>0</v>
      </c>
      <c r="N16" s="106">
        <v>29.629629629629626</v>
      </c>
      <c r="O16" s="106">
        <v>11.111111111111111</v>
      </c>
      <c r="P16" s="107">
        <v>0</v>
      </c>
      <c r="Q16" s="75"/>
      <c r="R16" s="124">
        <f t="shared" ref="R16" si="4">R15/$D15*100</f>
        <v>24.074074074074073</v>
      </c>
    </row>
    <row r="17" spans="1:18" s="57" customFormat="1" ht="13.5" customHeight="1" x14ac:dyDescent="0.15">
      <c r="A17" s="263"/>
      <c r="B17" s="56" t="s">
        <v>43</v>
      </c>
      <c r="D17" s="190">
        <v>19</v>
      </c>
      <c r="E17" s="108">
        <v>1</v>
      </c>
      <c r="F17" s="109">
        <v>0</v>
      </c>
      <c r="G17" s="109">
        <v>0</v>
      </c>
      <c r="H17" s="109">
        <v>2</v>
      </c>
      <c r="I17" s="109">
        <v>6</v>
      </c>
      <c r="J17" s="109">
        <v>0</v>
      </c>
      <c r="K17" s="109">
        <v>0</v>
      </c>
      <c r="L17" s="109">
        <v>1</v>
      </c>
      <c r="M17" s="109">
        <v>0</v>
      </c>
      <c r="N17" s="109">
        <v>8</v>
      </c>
      <c r="O17" s="109">
        <v>1</v>
      </c>
      <c r="P17" s="110">
        <v>0</v>
      </c>
      <c r="R17" s="125">
        <f>SUM(E17:G17)</f>
        <v>1</v>
      </c>
    </row>
    <row r="18" spans="1:18" ht="13.5" customHeight="1" thickBot="1" x14ac:dyDescent="0.2">
      <c r="A18" s="264"/>
      <c r="B18" s="150"/>
      <c r="C18" s="18"/>
      <c r="D18" s="195"/>
      <c r="E18" s="111">
        <v>5.2631578947368416</v>
      </c>
      <c r="F18" s="112">
        <v>0</v>
      </c>
      <c r="G18" s="112">
        <v>0</v>
      </c>
      <c r="H18" s="112">
        <v>10.526315789473683</v>
      </c>
      <c r="I18" s="112">
        <v>31.578947368421051</v>
      </c>
      <c r="J18" s="112">
        <v>0</v>
      </c>
      <c r="K18" s="112">
        <v>0</v>
      </c>
      <c r="L18" s="112">
        <v>5.2631578947368416</v>
      </c>
      <c r="M18" s="112">
        <v>0</v>
      </c>
      <c r="N18" s="112">
        <v>42.105263157894733</v>
      </c>
      <c r="O18" s="112">
        <v>5.2631578947368416</v>
      </c>
      <c r="P18" s="113">
        <v>0</v>
      </c>
      <c r="Q18" s="75"/>
      <c r="R18" s="126">
        <f t="shared" ref="R18" si="5">R17/$D17*100</f>
        <v>5.2631578947368416</v>
      </c>
    </row>
    <row r="19" spans="1:18" s="57" customFormat="1" ht="13.5" customHeight="1" x14ac:dyDescent="0.15">
      <c r="A19" s="265" t="s">
        <v>0</v>
      </c>
      <c r="B19" s="55" t="s">
        <v>1</v>
      </c>
      <c r="C19" s="217"/>
      <c r="D19" s="193">
        <v>308</v>
      </c>
      <c r="E19" s="102">
        <v>55</v>
      </c>
      <c r="F19" s="103">
        <v>7</v>
      </c>
      <c r="G19" s="103">
        <v>0</v>
      </c>
      <c r="H19" s="103">
        <v>61</v>
      </c>
      <c r="I19" s="103">
        <v>19</v>
      </c>
      <c r="J19" s="103">
        <v>4</v>
      </c>
      <c r="K19" s="103">
        <v>10</v>
      </c>
      <c r="L19" s="103">
        <v>21</v>
      </c>
      <c r="M19" s="103">
        <v>0</v>
      </c>
      <c r="N19" s="103">
        <v>121</v>
      </c>
      <c r="O19" s="103">
        <v>9</v>
      </c>
      <c r="P19" s="104">
        <v>1</v>
      </c>
      <c r="R19" s="123">
        <f>SUM(E19:G19)</f>
        <v>62</v>
      </c>
    </row>
    <row r="20" spans="1:18" ht="13.5" customHeight="1" x14ac:dyDescent="0.15">
      <c r="A20" s="263"/>
      <c r="B20" s="56"/>
      <c r="C20" s="218"/>
      <c r="D20" s="190"/>
      <c r="E20" s="219">
        <v>17.857142857142858</v>
      </c>
      <c r="F20" s="220">
        <v>2.2727272727272729</v>
      </c>
      <c r="G20" s="220">
        <v>0</v>
      </c>
      <c r="H20" s="220">
        <v>19.805194805194805</v>
      </c>
      <c r="I20" s="220">
        <v>6.1688311688311686</v>
      </c>
      <c r="J20" s="220">
        <v>1.2987012987012987</v>
      </c>
      <c r="K20" s="220">
        <v>3.2467532467532463</v>
      </c>
      <c r="L20" s="220">
        <v>6.8181818181818175</v>
      </c>
      <c r="M20" s="220">
        <v>0</v>
      </c>
      <c r="N20" s="220">
        <v>39.285714285714285</v>
      </c>
      <c r="O20" s="220">
        <v>2.9220779220779218</v>
      </c>
      <c r="P20" s="221">
        <v>0.32467532467532467</v>
      </c>
      <c r="Q20" s="75"/>
      <c r="R20" s="222">
        <f t="shared" ref="R20" si="6">R19/$D19*100</f>
        <v>20.129870129870131</v>
      </c>
    </row>
    <row r="21" spans="1:18" s="57" customFormat="1" ht="13.5" customHeight="1" x14ac:dyDescent="0.15">
      <c r="A21" s="263"/>
      <c r="B21" s="149" t="s">
        <v>2</v>
      </c>
      <c r="C21" s="229"/>
      <c r="D21" s="206">
        <v>553</v>
      </c>
      <c r="E21" s="230">
        <v>98</v>
      </c>
      <c r="F21" s="231">
        <v>5</v>
      </c>
      <c r="G21" s="231">
        <v>1</v>
      </c>
      <c r="H21" s="231">
        <v>126</v>
      </c>
      <c r="I21" s="231">
        <v>39</v>
      </c>
      <c r="J21" s="231">
        <v>9</v>
      </c>
      <c r="K21" s="231">
        <v>27</v>
      </c>
      <c r="L21" s="231">
        <v>44</v>
      </c>
      <c r="M21" s="231">
        <v>4</v>
      </c>
      <c r="N21" s="231">
        <v>160</v>
      </c>
      <c r="O21" s="231">
        <v>31</v>
      </c>
      <c r="P21" s="232">
        <v>9</v>
      </c>
      <c r="R21" s="257">
        <f>SUM(E21:G21)</f>
        <v>104</v>
      </c>
    </row>
    <row r="22" spans="1:18" ht="13.5" customHeight="1" x14ac:dyDescent="0.15">
      <c r="A22" s="263"/>
      <c r="B22" s="148"/>
      <c r="C22" s="17"/>
      <c r="D22" s="194"/>
      <c r="E22" s="105">
        <v>17.721518987341771</v>
      </c>
      <c r="F22" s="106">
        <v>0.9041591320072333</v>
      </c>
      <c r="G22" s="106">
        <v>0.18083182640144665</v>
      </c>
      <c r="H22" s="106">
        <v>22.784810126582279</v>
      </c>
      <c r="I22" s="106">
        <v>7.0524412296564201</v>
      </c>
      <c r="J22" s="106">
        <v>1.62748643761302</v>
      </c>
      <c r="K22" s="106">
        <v>4.8824593128390594</v>
      </c>
      <c r="L22" s="106">
        <v>7.9566003616636527</v>
      </c>
      <c r="M22" s="106">
        <v>0.72332730560578662</v>
      </c>
      <c r="N22" s="106">
        <v>28.933092224231466</v>
      </c>
      <c r="O22" s="106">
        <v>5.6057866184448457</v>
      </c>
      <c r="P22" s="107">
        <v>1.62748643761302</v>
      </c>
      <c r="Q22" s="75"/>
      <c r="R22" s="124">
        <f t="shared" ref="R22" si="7">R21/$D21*100</f>
        <v>18.806509945750452</v>
      </c>
    </row>
    <row r="23" spans="1:18" s="57" customFormat="1" ht="13.5" customHeight="1" x14ac:dyDescent="0.15">
      <c r="A23" s="263"/>
      <c r="B23" s="56" t="s">
        <v>46</v>
      </c>
      <c r="D23" s="190">
        <v>10</v>
      </c>
      <c r="E23" s="108">
        <v>2</v>
      </c>
      <c r="F23" s="109">
        <v>1</v>
      </c>
      <c r="G23" s="109">
        <v>0</v>
      </c>
      <c r="H23" s="109">
        <v>1</v>
      </c>
      <c r="I23" s="109">
        <v>0</v>
      </c>
      <c r="J23" s="109">
        <v>0</v>
      </c>
      <c r="K23" s="109">
        <v>0</v>
      </c>
      <c r="L23" s="109">
        <v>1</v>
      </c>
      <c r="M23" s="109">
        <v>0</v>
      </c>
      <c r="N23" s="109">
        <v>3</v>
      </c>
      <c r="O23" s="109">
        <v>2</v>
      </c>
      <c r="P23" s="110">
        <v>0</v>
      </c>
      <c r="R23" s="125">
        <f>SUM(E23:G23)</f>
        <v>3</v>
      </c>
    </row>
    <row r="24" spans="1:18" ht="13.5" customHeight="1" thickBot="1" x14ac:dyDescent="0.2">
      <c r="A24" s="264"/>
      <c r="B24" s="150"/>
      <c r="C24" s="18"/>
      <c r="D24" s="195"/>
      <c r="E24" s="111">
        <v>20</v>
      </c>
      <c r="F24" s="112">
        <v>10</v>
      </c>
      <c r="G24" s="112">
        <v>0</v>
      </c>
      <c r="H24" s="112">
        <v>10</v>
      </c>
      <c r="I24" s="112">
        <v>0</v>
      </c>
      <c r="J24" s="112">
        <v>0</v>
      </c>
      <c r="K24" s="112">
        <v>0</v>
      </c>
      <c r="L24" s="112">
        <v>10</v>
      </c>
      <c r="M24" s="112">
        <v>0</v>
      </c>
      <c r="N24" s="112">
        <v>30</v>
      </c>
      <c r="O24" s="112">
        <v>20</v>
      </c>
      <c r="P24" s="113">
        <v>0</v>
      </c>
      <c r="Q24" s="75"/>
      <c r="R24" s="126">
        <f t="shared" ref="R24" si="8">R23/$D23*100</f>
        <v>30</v>
      </c>
    </row>
    <row r="25" spans="1:18" s="57" customFormat="1" ht="13.5" customHeight="1" x14ac:dyDescent="0.15">
      <c r="A25" s="265" t="s">
        <v>44</v>
      </c>
      <c r="B25" s="55" t="s">
        <v>3</v>
      </c>
      <c r="C25" s="60"/>
      <c r="D25" s="196">
        <v>26</v>
      </c>
      <c r="E25" s="102">
        <v>3</v>
      </c>
      <c r="F25" s="103">
        <v>0</v>
      </c>
      <c r="G25" s="103">
        <v>0</v>
      </c>
      <c r="H25" s="103">
        <v>3</v>
      </c>
      <c r="I25" s="103">
        <v>0</v>
      </c>
      <c r="J25" s="103">
        <v>0</v>
      </c>
      <c r="K25" s="103">
        <v>2</v>
      </c>
      <c r="L25" s="103">
        <v>0</v>
      </c>
      <c r="M25" s="103">
        <v>1</v>
      </c>
      <c r="N25" s="103">
        <v>16</v>
      </c>
      <c r="O25" s="103">
        <v>1</v>
      </c>
      <c r="P25" s="104">
        <v>0</v>
      </c>
      <c r="R25" s="123">
        <f>SUM(E25:G25)</f>
        <v>3</v>
      </c>
    </row>
    <row r="26" spans="1:18" ht="13.5" customHeight="1" x14ac:dyDescent="0.15">
      <c r="A26" s="263"/>
      <c r="B26" s="56"/>
      <c r="D26" s="191"/>
      <c r="E26" s="219">
        <v>11.538461538461538</v>
      </c>
      <c r="F26" s="220">
        <v>0</v>
      </c>
      <c r="G26" s="220">
        <v>0</v>
      </c>
      <c r="H26" s="220">
        <v>11.538461538461538</v>
      </c>
      <c r="I26" s="220">
        <v>0</v>
      </c>
      <c r="J26" s="220">
        <v>0</v>
      </c>
      <c r="K26" s="220">
        <v>7.6923076923076925</v>
      </c>
      <c r="L26" s="220">
        <v>0</v>
      </c>
      <c r="M26" s="220">
        <v>3.8461538461538463</v>
      </c>
      <c r="N26" s="220">
        <v>61.53846153846154</v>
      </c>
      <c r="O26" s="220">
        <v>3.8461538461538463</v>
      </c>
      <c r="P26" s="221">
        <v>0</v>
      </c>
      <c r="Q26" s="75"/>
      <c r="R26" s="222">
        <f t="shared" ref="R26" si="9">R25/$D25*100</f>
        <v>11.538461538461538</v>
      </c>
    </row>
    <row r="27" spans="1:18" s="57" customFormat="1" ht="13.5" customHeight="1" x14ac:dyDescent="0.15">
      <c r="A27" s="263"/>
      <c r="B27" s="149" t="s">
        <v>4</v>
      </c>
      <c r="C27" s="229"/>
      <c r="D27" s="207">
        <v>88</v>
      </c>
      <c r="E27" s="230">
        <v>14</v>
      </c>
      <c r="F27" s="231">
        <v>2</v>
      </c>
      <c r="G27" s="231">
        <v>0</v>
      </c>
      <c r="H27" s="231">
        <v>18</v>
      </c>
      <c r="I27" s="231">
        <v>3</v>
      </c>
      <c r="J27" s="231">
        <v>2</v>
      </c>
      <c r="K27" s="231">
        <v>1</v>
      </c>
      <c r="L27" s="231">
        <v>14</v>
      </c>
      <c r="M27" s="231">
        <v>0</v>
      </c>
      <c r="N27" s="231">
        <v>32</v>
      </c>
      <c r="O27" s="231">
        <v>2</v>
      </c>
      <c r="P27" s="232">
        <v>0</v>
      </c>
      <c r="R27" s="257">
        <f>SUM(E27:G27)</f>
        <v>16</v>
      </c>
    </row>
    <row r="28" spans="1:18" ht="13.5" customHeight="1" x14ac:dyDescent="0.15">
      <c r="A28" s="263"/>
      <c r="B28" s="56"/>
      <c r="D28" s="191"/>
      <c r="E28" s="219">
        <v>15.909090909090908</v>
      </c>
      <c r="F28" s="220">
        <v>2.2727272727272729</v>
      </c>
      <c r="G28" s="220">
        <v>0</v>
      </c>
      <c r="H28" s="220">
        <v>20.454545454545457</v>
      </c>
      <c r="I28" s="220">
        <v>3.4090909090909087</v>
      </c>
      <c r="J28" s="220">
        <v>2.2727272727272729</v>
      </c>
      <c r="K28" s="220">
        <v>1.1363636363636365</v>
      </c>
      <c r="L28" s="220">
        <v>15.909090909090908</v>
      </c>
      <c r="M28" s="220">
        <v>0</v>
      </c>
      <c r="N28" s="220">
        <v>36.363636363636367</v>
      </c>
      <c r="O28" s="220">
        <v>2.2727272727272729</v>
      </c>
      <c r="P28" s="221">
        <v>0</v>
      </c>
      <c r="Q28" s="75"/>
      <c r="R28" s="222">
        <f t="shared" ref="R28" si="10">R27/$D27*100</f>
        <v>18.181818181818183</v>
      </c>
    </row>
    <row r="29" spans="1:18" s="57" customFormat="1" ht="13.5" customHeight="1" x14ac:dyDescent="0.15">
      <c r="A29" s="263"/>
      <c r="B29" s="149" t="s">
        <v>5</v>
      </c>
      <c r="C29" s="229"/>
      <c r="D29" s="207">
        <v>180</v>
      </c>
      <c r="E29" s="230">
        <v>23</v>
      </c>
      <c r="F29" s="231">
        <v>3</v>
      </c>
      <c r="G29" s="231">
        <v>0</v>
      </c>
      <c r="H29" s="231">
        <v>36</v>
      </c>
      <c r="I29" s="231">
        <v>7</v>
      </c>
      <c r="J29" s="231">
        <v>1</v>
      </c>
      <c r="K29" s="231">
        <v>6</v>
      </c>
      <c r="L29" s="231">
        <v>18</v>
      </c>
      <c r="M29" s="231">
        <v>0</v>
      </c>
      <c r="N29" s="231">
        <v>75</v>
      </c>
      <c r="O29" s="231">
        <v>10</v>
      </c>
      <c r="P29" s="232">
        <v>1</v>
      </c>
      <c r="R29" s="257">
        <f>SUM(E29:G29)</f>
        <v>26</v>
      </c>
    </row>
    <row r="30" spans="1:18" ht="13.5" customHeight="1" x14ac:dyDescent="0.15">
      <c r="A30" s="263"/>
      <c r="B30" s="148"/>
      <c r="C30" s="17"/>
      <c r="D30" s="197"/>
      <c r="E30" s="105">
        <v>12.777777777777777</v>
      </c>
      <c r="F30" s="106">
        <v>1.6666666666666667</v>
      </c>
      <c r="G30" s="106">
        <v>0</v>
      </c>
      <c r="H30" s="106">
        <v>20</v>
      </c>
      <c r="I30" s="106">
        <v>3.8888888888888888</v>
      </c>
      <c r="J30" s="106">
        <v>0.55555555555555558</v>
      </c>
      <c r="K30" s="106">
        <v>3.3333333333333335</v>
      </c>
      <c r="L30" s="106">
        <v>10</v>
      </c>
      <c r="M30" s="106">
        <v>0</v>
      </c>
      <c r="N30" s="106">
        <v>41.666666666666671</v>
      </c>
      <c r="O30" s="106">
        <v>5.5555555555555554</v>
      </c>
      <c r="P30" s="107">
        <v>0.55555555555555558</v>
      </c>
      <c r="Q30" s="75"/>
      <c r="R30" s="124">
        <f t="shared" ref="R30" si="11">R29/$D29*100</f>
        <v>14.444444444444443</v>
      </c>
    </row>
    <row r="31" spans="1:18" s="57" customFormat="1" ht="13.5" customHeight="1" x14ac:dyDescent="0.15">
      <c r="A31" s="263"/>
      <c r="B31" s="149" t="s">
        <v>6</v>
      </c>
      <c r="C31" s="229"/>
      <c r="D31" s="207">
        <v>198</v>
      </c>
      <c r="E31" s="230">
        <v>28</v>
      </c>
      <c r="F31" s="231">
        <v>2</v>
      </c>
      <c r="G31" s="231">
        <v>1</v>
      </c>
      <c r="H31" s="231">
        <v>59</v>
      </c>
      <c r="I31" s="231">
        <v>10</v>
      </c>
      <c r="J31" s="231">
        <v>5</v>
      </c>
      <c r="K31" s="231">
        <v>5</v>
      </c>
      <c r="L31" s="231">
        <v>11</v>
      </c>
      <c r="M31" s="231">
        <v>2</v>
      </c>
      <c r="N31" s="231">
        <v>68</v>
      </c>
      <c r="O31" s="231">
        <v>6</v>
      </c>
      <c r="P31" s="232">
        <v>1</v>
      </c>
      <c r="R31" s="257">
        <f>SUM(E31:G31)</f>
        <v>31</v>
      </c>
    </row>
    <row r="32" spans="1:18" ht="13.5" customHeight="1" x14ac:dyDescent="0.15">
      <c r="A32" s="263"/>
      <c r="B32" s="148"/>
      <c r="C32" s="17"/>
      <c r="D32" s="197"/>
      <c r="E32" s="105">
        <v>14.14141414141414</v>
      </c>
      <c r="F32" s="106">
        <v>1.0101010101010102</v>
      </c>
      <c r="G32" s="106">
        <v>0.50505050505050508</v>
      </c>
      <c r="H32" s="106">
        <v>29.797979797979796</v>
      </c>
      <c r="I32" s="106">
        <v>5.0505050505050502</v>
      </c>
      <c r="J32" s="106">
        <v>2.5252525252525251</v>
      </c>
      <c r="K32" s="106">
        <v>2.5252525252525251</v>
      </c>
      <c r="L32" s="106">
        <v>5.5555555555555554</v>
      </c>
      <c r="M32" s="106">
        <v>1.0101010101010102</v>
      </c>
      <c r="N32" s="106">
        <v>34.343434343434339</v>
      </c>
      <c r="O32" s="106">
        <v>3.0303030303030303</v>
      </c>
      <c r="P32" s="107">
        <v>0.50505050505050508</v>
      </c>
      <c r="Q32" s="75"/>
      <c r="R32" s="124">
        <f t="shared" ref="R32" si="12">R31/$D31*100</f>
        <v>15.656565656565657</v>
      </c>
    </row>
    <row r="33" spans="1:18" s="57" customFormat="1" ht="13.5" customHeight="1" x14ac:dyDescent="0.15">
      <c r="A33" s="263"/>
      <c r="B33" s="149" t="s">
        <v>7</v>
      </c>
      <c r="C33" s="229"/>
      <c r="D33" s="207">
        <v>178</v>
      </c>
      <c r="E33" s="230">
        <v>32</v>
      </c>
      <c r="F33" s="231">
        <v>4</v>
      </c>
      <c r="G33" s="231">
        <v>0</v>
      </c>
      <c r="H33" s="231">
        <v>41</v>
      </c>
      <c r="I33" s="231">
        <v>16</v>
      </c>
      <c r="J33" s="231">
        <v>0</v>
      </c>
      <c r="K33" s="231">
        <v>10</v>
      </c>
      <c r="L33" s="231">
        <v>11</v>
      </c>
      <c r="M33" s="231">
        <v>0</v>
      </c>
      <c r="N33" s="231">
        <v>55</v>
      </c>
      <c r="O33" s="231">
        <v>7</v>
      </c>
      <c r="P33" s="232">
        <v>2</v>
      </c>
      <c r="R33" s="257">
        <f>SUM(E33:G33)</f>
        <v>36</v>
      </c>
    </row>
    <row r="34" spans="1:18" ht="13.5" customHeight="1" x14ac:dyDescent="0.15">
      <c r="A34" s="263"/>
      <c r="B34" s="148"/>
      <c r="C34" s="17"/>
      <c r="D34" s="197"/>
      <c r="E34" s="105">
        <v>17.977528089887642</v>
      </c>
      <c r="F34" s="106">
        <v>2.2471910112359552</v>
      </c>
      <c r="G34" s="106">
        <v>0</v>
      </c>
      <c r="H34" s="106">
        <v>23.033707865168541</v>
      </c>
      <c r="I34" s="106">
        <v>8.9887640449438209</v>
      </c>
      <c r="J34" s="106">
        <v>0</v>
      </c>
      <c r="K34" s="106">
        <v>5.6179775280898872</v>
      </c>
      <c r="L34" s="106">
        <v>6.179775280898876</v>
      </c>
      <c r="M34" s="106">
        <v>0</v>
      </c>
      <c r="N34" s="106">
        <v>30.898876404494381</v>
      </c>
      <c r="O34" s="106">
        <v>3.9325842696629212</v>
      </c>
      <c r="P34" s="107">
        <v>1.1235955056179776</v>
      </c>
      <c r="Q34" s="75"/>
      <c r="R34" s="124">
        <f t="shared" ref="R34" si="13">R33/$D33*100</f>
        <v>20.224719101123593</v>
      </c>
    </row>
    <row r="35" spans="1:18" s="57" customFormat="1" ht="13.5" customHeight="1" x14ac:dyDescent="0.15">
      <c r="A35" s="263"/>
      <c r="B35" s="149" t="s">
        <v>45</v>
      </c>
      <c r="C35" s="229"/>
      <c r="D35" s="207">
        <v>193</v>
      </c>
      <c r="E35" s="230">
        <v>53</v>
      </c>
      <c r="F35" s="231">
        <v>2</v>
      </c>
      <c r="G35" s="231">
        <v>0</v>
      </c>
      <c r="H35" s="231">
        <v>30</v>
      </c>
      <c r="I35" s="231">
        <v>22</v>
      </c>
      <c r="J35" s="231">
        <v>5</v>
      </c>
      <c r="K35" s="231">
        <v>13</v>
      </c>
      <c r="L35" s="231">
        <v>11</v>
      </c>
      <c r="M35" s="231">
        <v>1</v>
      </c>
      <c r="N35" s="231">
        <v>36</v>
      </c>
      <c r="O35" s="231">
        <v>14</v>
      </c>
      <c r="P35" s="232">
        <v>6</v>
      </c>
      <c r="R35" s="257">
        <f>SUM(E35:G35)</f>
        <v>55</v>
      </c>
    </row>
    <row r="36" spans="1:18" ht="13.5" customHeight="1" x14ac:dyDescent="0.15">
      <c r="A36" s="263"/>
      <c r="B36" s="148"/>
      <c r="C36" s="17"/>
      <c r="D36" s="197"/>
      <c r="E36" s="105">
        <v>27.461139896373055</v>
      </c>
      <c r="F36" s="106">
        <v>1.0362694300518136</v>
      </c>
      <c r="G36" s="106">
        <v>0</v>
      </c>
      <c r="H36" s="106">
        <v>15.544041450777202</v>
      </c>
      <c r="I36" s="106">
        <v>11.398963730569948</v>
      </c>
      <c r="J36" s="106">
        <v>2.5906735751295336</v>
      </c>
      <c r="K36" s="106">
        <v>6.7357512953367875</v>
      </c>
      <c r="L36" s="106">
        <v>5.6994818652849739</v>
      </c>
      <c r="M36" s="106">
        <v>0.5181347150259068</v>
      </c>
      <c r="N36" s="106">
        <v>18.652849740932641</v>
      </c>
      <c r="O36" s="106">
        <v>7.2538860103626934</v>
      </c>
      <c r="P36" s="107">
        <v>3.1088082901554404</v>
      </c>
      <c r="Q36" s="75"/>
      <c r="R36" s="124">
        <f t="shared" ref="R36" si="14">R35/$D35*100</f>
        <v>28.497409326424872</v>
      </c>
    </row>
    <row r="37" spans="1:18" s="57" customFormat="1" ht="13.5" customHeight="1" x14ac:dyDescent="0.15">
      <c r="A37" s="263"/>
      <c r="B37" s="56" t="s">
        <v>46</v>
      </c>
      <c r="D37" s="191">
        <v>8</v>
      </c>
      <c r="E37" s="108">
        <v>2</v>
      </c>
      <c r="F37" s="109">
        <v>0</v>
      </c>
      <c r="G37" s="109">
        <v>0</v>
      </c>
      <c r="H37" s="109">
        <v>1</v>
      </c>
      <c r="I37" s="109">
        <v>0</v>
      </c>
      <c r="J37" s="109">
        <v>0</v>
      </c>
      <c r="K37" s="109">
        <v>0</v>
      </c>
      <c r="L37" s="109">
        <v>1</v>
      </c>
      <c r="M37" s="109">
        <v>0</v>
      </c>
      <c r="N37" s="109">
        <v>2</v>
      </c>
      <c r="O37" s="109">
        <v>2</v>
      </c>
      <c r="P37" s="110">
        <v>0</v>
      </c>
      <c r="R37" s="125">
        <f>SUM(E37:G37)</f>
        <v>2</v>
      </c>
    </row>
    <row r="38" spans="1:18" ht="13.5" customHeight="1" thickBot="1" x14ac:dyDescent="0.2">
      <c r="A38" s="263"/>
      <c r="B38" s="56"/>
      <c r="D38" s="192"/>
      <c r="E38" s="111">
        <v>25</v>
      </c>
      <c r="F38" s="112">
        <v>0</v>
      </c>
      <c r="G38" s="112">
        <v>0</v>
      </c>
      <c r="H38" s="112">
        <v>12.5</v>
      </c>
      <c r="I38" s="112">
        <v>0</v>
      </c>
      <c r="J38" s="112">
        <v>0</v>
      </c>
      <c r="K38" s="112">
        <v>0</v>
      </c>
      <c r="L38" s="112">
        <v>12.5</v>
      </c>
      <c r="M38" s="112">
        <v>0</v>
      </c>
      <c r="N38" s="112">
        <v>25</v>
      </c>
      <c r="O38" s="112">
        <v>25</v>
      </c>
      <c r="P38" s="113">
        <v>0</v>
      </c>
      <c r="Q38" s="75"/>
      <c r="R38" s="126">
        <f t="shared" ref="R38" si="15">R37/$D37*100</f>
        <v>25</v>
      </c>
    </row>
    <row r="39" spans="1:18" s="57" customFormat="1" ht="13.5" customHeight="1" x14ac:dyDescent="0.15">
      <c r="A39" s="265" t="s">
        <v>47</v>
      </c>
      <c r="B39" s="55" t="s">
        <v>49</v>
      </c>
      <c r="C39" s="217"/>
      <c r="D39" s="190">
        <v>124</v>
      </c>
      <c r="E39" s="108">
        <v>14</v>
      </c>
      <c r="F39" s="109">
        <v>6</v>
      </c>
      <c r="G39" s="109">
        <v>0</v>
      </c>
      <c r="H39" s="109">
        <v>30</v>
      </c>
      <c r="I39" s="109">
        <v>6</v>
      </c>
      <c r="J39" s="109">
        <v>0</v>
      </c>
      <c r="K39" s="109">
        <v>3</v>
      </c>
      <c r="L39" s="109">
        <v>8</v>
      </c>
      <c r="M39" s="109">
        <v>1</v>
      </c>
      <c r="N39" s="109">
        <v>49</v>
      </c>
      <c r="O39" s="109">
        <v>6</v>
      </c>
      <c r="P39" s="110">
        <v>1</v>
      </c>
      <c r="R39" s="125">
        <f>SUM(E39:G39)</f>
        <v>20</v>
      </c>
    </row>
    <row r="40" spans="1:18" ht="13.5" customHeight="1" x14ac:dyDescent="0.15">
      <c r="A40" s="263"/>
      <c r="B40" s="56"/>
      <c r="C40" s="218"/>
      <c r="D40" s="190"/>
      <c r="E40" s="219">
        <v>11.29032258064516</v>
      </c>
      <c r="F40" s="220">
        <v>4.838709677419355</v>
      </c>
      <c r="G40" s="220">
        <v>0</v>
      </c>
      <c r="H40" s="220">
        <v>24.193548387096776</v>
      </c>
      <c r="I40" s="220">
        <v>4.838709677419355</v>
      </c>
      <c r="J40" s="220">
        <v>0</v>
      </c>
      <c r="K40" s="220">
        <v>2.4193548387096775</v>
      </c>
      <c r="L40" s="220">
        <v>6.4516129032258061</v>
      </c>
      <c r="M40" s="220">
        <v>0.80645161290322576</v>
      </c>
      <c r="N40" s="220">
        <v>39.516129032258064</v>
      </c>
      <c r="O40" s="220">
        <v>4.838709677419355</v>
      </c>
      <c r="P40" s="221">
        <v>0.80645161290322576</v>
      </c>
      <c r="Q40" s="75"/>
      <c r="R40" s="222">
        <f t="shared" ref="R40" si="16">R39/$D39*100</f>
        <v>16.129032258064516</v>
      </c>
    </row>
    <row r="41" spans="1:18" s="57" customFormat="1" ht="13.5" customHeight="1" x14ac:dyDescent="0.15">
      <c r="A41" s="263"/>
      <c r="B41" s="149" t="s">
        <v>51</v>
      </c>
      <c r="C41" s="246"/>
      <c r="D41" s="206">
        <v>649</v>
      </c>
      <c r="E41" s="230">
        <v>121</v>
      </c>
      <c r="F41" s="231">
        <v>6</v>
      </c>
      <c r="G41" s="231">
        <v>1</v>
      </c>
      <c r="H41" s="231">
        <v>132</v>
      </c>
      <c r="I41" s="231">
        <v>43</v>
      </c>
      <c r="J41" s="231">
        <v>13</v>
      </c>
      <c r="K41" s="231">
        <v>27</v>
      </c>
      <c r="L41" s="231">
        <v>47</v>
      </c>
      <c r="M41" s="231">
        <v>3</v>
      </c>
      <c r="N41" s="231">
        <v>216</v>
      </c>
      <c r="O41" s="231">
        <v>31</v>
      </c>
      <c r="P41" s="232">
        <v>9</v>
      </c>
      <c r="R41" s="257">
        <f>SUM(E41:G41)</f>
        <v>128</v>
      </c>
    </row>
    <row r="42" spans="1:18" ht="13.5" customHeight="1" x14ac:dyDescent="0.15">
      <c r="A42" s="263"/>
      <c r="B42" s="148"/>
      <c r="C42" s="243"/>
      <c r="D42" s="194"/>
      <c r="E42" s="105">
        <v>18.64406779661017</v>
      </c>
      <c r="F42" s="106">
        <v>0.92449922958397546</v>
      </c>
      <c r="G42" s="106">
        <v>0.15408320493066258</v>
      </c>
      <c r="H42" s="106">
        <v>20.33898305084746</v>
      </c>
      <c r="I42" s="106">
        <v>6.6255778120184905</v>
      </c>
      <c r="J42" s="106">
        <v>2.0030816640986133</v>
      </c>
      <c r="K42" s="106">
        <v>4.1602465331278893</v>
      </c>
      <c r="L42" s="106">
        <v>7.2419106317411401</v>
      </c>
      <c r="M42" s="106">
        <v>0.46224961479198773</v>
      </c>
      <c r="N42" s="106">
        <v>33.281972265023114</v>
      </c>
      <c r="O42" s="106">
        <v>4.7765793528505389</v>
      </c>
      <c r="P42" s="107">
        <v>1.386748844375963</v>
      </c>
      <c r="Q42" s="75"/>
      <c r="R42" s="124">
        <f t="shared" ref="R42" si="17">R41/$D41*100</f>
        <v>19.72265023112481</v>
      </c>
    </row>
    <row r="43" spans="1:18" s="57" customFormat="1" ht="13.5" customHeight="1" x14ac:dyDescent="0.15">
      <c r="A43" s="263"/>
      <c r="B43" s="149" t="s">
        <v>52</v>
      </c>
      <c r="C43" s="246"/>
      <c r="D43" s="206">
        <v>89</v>
      </c>
      <c r="E43" s="230">
        <v>18</v>
      </c>
      <c r="F43" s="231">
        <v>1</v>
      </c>
      <c r="G43" s="231">
        <v>0</v>
      </c>
      <c r="H43" s="231">
        <v>25</v>
      </c>
      <c r="I43" s="231">
        <v>8</v>
      </c>
      <c r="J43" s="231">
        <v>0</v>
      </c>
      <c r="K43" s="231">
        <v>7</v>
      </c>
      <c r="L43" s="231">
        <v>10</v>
      </c>
      <c r="M43" s="231">
        <v>0</v>
      </c>
      <c r="N43" s="231">
        <v>17</v>
      </c>
      <c r="O43" s="231">
        <v>3</v>
      </c>
      <c r="P43" s="232">
        <v>0</v>
      </c>
      <c r="R43" s="257">
        <f>SUM(E43:G43)</f>
        <v>19</v>
      </c>
    </row>
    <row r="44" spans="1:18" ht="13.5" customHeight="1" x14ac:dyDescent="0.15">
      <c r="A44" s="263"/>
      <c r="B44" s="148"/>
      <c r="C44" s="243"/>
      <c r="D44" s="194"/>
      <c r="E44" s="105">
        <v>20.224719101123593</v>
      </c>
      <c r="F44" s="106">
        <v>1.1235955056179776</v>
      </c>
      <c r="G44" s="106">
        <v>0</v>
      </c>
      <c r="H44" s="106">
        <v>28.08988764044944</v>
      </c>
      <c r="I44" s="106">
        <v>8.9887640449438209</v>
      </c>
      <c r="J44" s="106">
        <v>0</v>
      </c>
      <c r="K44" s="106">
        <v>7.8651685393258424</v>
      </c>
      <c r="L44" s="106">
        <v>11.235955056179774</v>
      </c>
      <c r="M44" s="106">
        <v>0</v>
      </c>
      <c r="N44" s="106">
        <v>19.101123595505616</v>
      </c>
      <c r="O44" s="106">
        <v>3.3707865168539324</v>
      </c>
      <c r="P44" s="107">
        <v>0</v>
      </c>
      <c r="Q44" s="75"/>
      <c r="R44" s="124">
        <f t="shared" ref="R44" si="18">R43/$D43*100</f>
        <v>21.348314606741571</v>
      </c>
    </row>
    <row r="45" spans="1:18" s="57" customFormat="1" ht="13.5" customHeight="1" x14ac:dyDescent="0.15">
      <c r="A45" s="263"/>
      <c r="B45" s="56" t="s">
        <v>72</v>
      </c>
      <c r="C45" s="244"/>
      <c r="D45" s="190">
        <v>9</v>
      </c>
      <c r="E45" s="108">
        <v>2</v>
      </c>
      <c r="F45" s="109">
        <v>0</v>
      </c>
      <c r="G45" s="109">
        <v>0</v>
      </c>
      <c r="H45" s="109">
        <v>1</v>
      </c>
      <c r="I45" s="109">
        <v>1</v>
      </c>
      <c r="J45" s="109">
        <v>0</v>
      </c>
      <c r="K45" s="109">
        <v>0</v>
      </c>
      <c r="L45" s="109">
        <v>1</v>
      </c>
      <c r="M45" s="109">
        <v>0</v>
      </c>
      <c r="N45" s="109">
        <v>2</v>
      </c>
      <c r="O45" s="109">
        <v>2</v>
      </c>
      <c r="P45" s="110">
        <v>0</v>
      </c>
      <c r="R45" s="125">
        <f>SUM(E45:G45)</f>
        <v>2</v>
      </c>
    </row>
    <row r="46" spans="1:18" ht="13.5" customHeight="1" thickBot="1" x14ac:dyDescent="0.2">
      <c r="A46" s="264"/>
      <c r="B46" s="150"/>
      <c r="C46" s="245"/>
      <c r="D46" s="195"/>
      <c r="E46" s="111">
        <v>22.222222222222221</v>
      </c>
      <c r="F46" s="112">
        <v>0</v>
      </c>
      <c r="G46" s="112">
        <v>0</v>
      </c>
      <c r="H46" s="112">
        <v>11.111111111111111</v>
      </c>
      <c r="I46" s="112">
        <v>11.111111111111111</v>
      </c>
      <c r="J46" s="112">
        <v>0</v>
      </c>
      <c r="K46" s="112">
        <v>0</v>
      </c>
      <c r="L46" s="112">
        <v>11.111111111111111</v>
      </c>
      <c r="M46" s="112">
        <v>0</v>
      </c>
      <c r="N46" s="112">
        <v>22.222222222222221</v>
      </c>
      <c r="O46" s="112">
        <v>22.222222222222221</v>
      </c>
      <c r="P46" s="113">
        <v>0</v>
      </c>
      <c r="Q46" s="75"/>
      <c r="R46" s="126">
        <f t="shared" ref="R46" si="19">R45/$D45*100</f>
        <v>22.222222222222221</v>
      </c>
    </row>
    <row r="47" spans="1:18" s="57" customFormat="1" ht="13.5" customHeight="1" x14ac:dyDescent="0.15">
      <c r="A47" s="265" t="s">
        <v>224</v>
      </c>
      <c r="B47" s="55" t="s">
        <v>54</v>
      </c>
      <c r="C47" s="217"/>
      <c r="D47" s="190">
        <v>18</v>
      </c>
      <c r="E47" s="108">
        <v>2</v>
      </c>
      <c r="F47" s="109">
        <v>0</v>
      </c>
      <c r="G47" s="109">
        <v>0</v>
      </c>
      <c r="H47" s="109">
        <v>2</v>
      </c>
      <c r="I47" s="109">
        <v>0</v>
      </c>
      <c r="J47" s="109">
        <v>0</v>
      </c>
      <c r="K47" s="109">
        <v>2</v>
      </c>
      <c r="L47" s="109">
        <v>0</v>
      </c>
      <c r="M47" s="109">
        <v>1</v>
      </c>
      <c r="N47" s="109">
        <v>10</v>
      </c>
      <c r="O47" s="109">
        <v>1</v>
      </c>
      <c r="P47" s="110">
        <v>0</v>
      </c>
      <c r="R47" s="125">
        <f>SUM(E47:G47)</f>
        <v>2</v>
      </c>
    </row>
    <row r="48" spans="1:18" ht="13.5" customHeight="1" x14ac:dyDescent="0.15">
      <c r="A48" s="263"/>
      <c r="B48" s="56"/>
      <c r="C48" s="218"/>
      <c r="D48" s="190"/>
      <c r="E48" s="219">
        <v>11.111111111111111</v>
      </c>
      <c r="F48" s="220">
        <v>0</v>
      </c>
      <c r="G48" s="220">
        <v>0</v>
      </c>
      <c r="H48" s="220">
        <v>11.111111111111111</v>
      </c>
      <c r="I48" s="220">
        <v>0</v>
      </c>
      <c r="J48" s="220">
        <v>0</v>
      </c>
      <c r="K48" s="220">
        <v>11.111111111111111</v>
      </c>
      <c r="L48" s="220">
        <v>0</v>
      </c>
      <c r="M48" s="220">
        <v>5.5555555555555554</v>
      </c>
      <c r="N48" s="220">
        <v>55.555555555555557</v>
      </c>
      <c r="O48" s="220">
        <v>5.5555555555555554</v>
      </c>
      <c r="P48" s="221">
        <v>0</v>
      </c>
      <c r="Q48" s="75"/>
      <c r="R48" s="222">
        <f t="shared" ref="R48" si="20">R47/$D47*100</f>
        <v>11.111111111111111</v>
      </c>
    </row>
    <row r="49" spans="1:18" s="57" customFormat="1" ht="13.5" customHeight="1" x14ac:dyDescent="0.15">
      <c r="A49" s="263"/>
      <c r="B49" s="149" t="s">
        <v>393</v>
      </c>
      <c r="C49" s="246"/>
      <c r="D49" s="206">
        <v>121</v>
      </c>
      <c r="E49" s="230">
        <v>13</v>
      </c>
      <c r="F49" s="231">
        <v>6</v>
      </c>
      <c r="G49" s="231">
        <v>0</v>
      </c>
      <c r="H49" s="231">
        <v>36</v>
      </c>
      <c r="I49" s="231">
        <v>7</v>
      </c>
      <c r="J49" s="231">
        <v>0</v>
      </c>
      <c r="K49" s="231">
        <v>1</v>
      </c>
      <c r="L49" s="231">
        <v>10</v>
      </c>
      <c r="M49" s="231">
        <v>0</v>
      </c>
      <c r="N49" s="231">
        <v>43</v>
      </c>
      <c r="O49" s="231">
        <v>4</v>
      </c>
      <c r="P49" s="232">
        <v>1</v>
      </c>
      <c r="R49" s="257">
        <f>SUM(E49:G49)</f>
        <v>19</v>
      </c>
    </row>
    <row r="50" spans="1:18" ht="13.5" customHeight="1" x14ac:dyDescent="0.15">
      <c r="A50" s="263"/>
      <c r="B50" s="148"/>
      <c r="C50" s="243"/>
      <c r="D50" s="194"/>
      <c r="E50" s="105">
        <v>10.743801652892563</v>
      </c>
      <c r="F50" s="106">
        <v>4.9586776859504136</v>
      </c>
      <c r="G50" s="106">
        <v>0</v>
      </c>
      <c r="H50" s="106">
        <v>29.75206611570248</v>
      </c>
      <c r="I50" s="106">
        <v>5.785123966942149</v>
      </c>
      <c r="J50" s="106">
        <v>0</v>
      </c>
      <c r="K50" s="106">
        <v>0.82644628099173556</v>
      </c>
      <c r="L50" s="106">
        <v>8.2644628099173563</v>
      </c>
      <c r="M50" s="106">
        <v>0</v>
      </c>
      <c r="N50" s="106">
        <v>35.537190082644628</v>
      </c>
      <c r="O50" s="106">
        <v>3.3057851239669422</v>
      </c>
      <c r="P50" s="107">
        <v>0.82644628099173556</v>
      </c>
      <c r="Q50" s="75"/>
      <c r="R50" s="124">
        <f t="shared" ref="R50" si="21">R49/$D49*100</f>
        <v>15.702479338842975</v>
      </c>
    </row>
    <row r="51" spans="1:18" s="57" customFormat="1" ht="13.5" customHeight="1" x14ac:dyDescent="0.15">
      <c r="A51" s="263"/>
      <c r="B51" s="149" t="s">
        <v>56</v>
      </c>
      <c r="C51" s="246"/>
      <c r="D51" s="206">
        <v>85</v>
      </c>
      <c r="E51" s="230">
        <v>19</v>
      </c>
      <c r="F51" s="231">
        <v>0</v>
      </c>
      <c r="G51" s="231">
        <v>0</v>
      </c>
      <c r="H51" s="231">
        <v>21</v>
      </c>
      <c r="I51" s="231">
        <v>2</v>
      </c>
      <c r="J51" s="231">
        <v>1</v>
      </c>
      <c r="K51" s="231">
        <v>3</v>
      </c>
      <c r="L51" s="231">
        <v>7</v>
      </c>
      <c r="M51" s="231">
        <v>1</v>
      </c>
      <c r="N51" s="231">
        <v>30</v>
      </c>
      <c r="O51" s="231">
        <v>1</v>
      </c>
      <c r="P51" s="232">
        <v>0</v>
      </c>
      <c r="R51" s="257">
        <f>SUM(E51:G51)</f>
        <v>19</v>
      </c>
    </row>
    <row r="52" spans="1:18" ht="13.5" customHeight="1" x14ac:dyDescent="0.15">
      <c r="A52" s="263"/>
      <c r="B52" s="148"/>
      <c r="C52" s="243"/>
      <c r="D52" s="194"/>
      <c r="E52" s="105">
        <v>22.352941176470591</v>
      </c>
      <c r="F52" s="106">
        <v>0</v>
      </c>
      <c r="G52" s="106">
        <v>0</v>
      </c>
      <c r="H52" s="106">
        <v>24.705882352941178</v>
      </c>
      <c r="I52" s="106">
        <v>2.3529411764705883</v>
      </c>
      <c r="J52" s="106">
        <v>1.1764705882352942</v>
      </c>
      <c r="K52" s="106">
        <v>3.5294117647058822</v>
      </c>
      <c r="L52" s="106">
        <v>8.235294117647058</v>
      </c>
      <c r="M52" s="106">
        <v>1.1764705882352942</v>
      </c>
      <c r="N52" s="106">
        <v>35.294117647058826</v>
      </c>
      <c r="O52" s="106">
        <v>1.1764705882352942</v>
      </c>
      <c r="P52" s="107">
        <v>0</v>
      </c>
      <c r="Q52" s="75"/>
      <c r="R52" s="124">
        <f t="shared" ref="R52" si="22">R51/$D51*100</f>
        <v>22.352941176470591</v>
      </c>
    </row>
    <row r="53" spans="1:18" s="57" customFormat="1" ht="13.5" customHeight="1" x14ac:dyDescent="0.15">
      <c r="A53" s="263"/>
      <c r="B53" s="149" t="s">
        <v>58</v>
      </c>
      <c r="C53" s="246"/>
      <c r="D53" s="206">
        <v>75</v>
      </c>
      <c r="E53" s="230">
        <v>13</v>
      </c>
      <c r="F53" s="231">
        <v>0</v>
      </c>
      <c r="G53" s="231">
        <v>0</v>
      </c>
      <c r="H53" s="231">
        <v>18</v>
      </c>
      <c r="I53" s="231">
        <v>2</v>
      </c>
      <c r="J53" s="231">
        <v>2</v>
      </c>
      <c r="K53" s="231">
        <v>1</v>
      </c>
      <c r="L53" s="231">
        <v>6</v>
      </c>
      <c r="M53" s="231">
        <v>0</v>
      </c>
      <c r="N53" s="231">
        <v>28</v>
      </c>
      <c r="O53" s="231">
        <v>4</v>
      </c>
      <c r="P53" s="232">
        <v>1</v>
      </c>
      <c r="R53" s="257">
        <f>SUM(E53:G53)</f>
        <v>13</v>
      </c>
    </row>
    <row r="54" spans="1:18" ht="13.5" customHeight="1" x14ac:dyDescent="0.15">
      <c r="A54" s="263"/>
      <c r="B54" s="148"/>
      <c r="C54" s="243"/>
      <c r="D54" s="194"/>
      <c r="E54" s="105">
        <v>17.333333333333336</v>
      </c>
      <c r="F54" s="106">
        <v>0</v>
      </c>
      <c r="G54" s="106">
        <v>0</v>
      </c>
      <c r="H54" s="106">
        <v>24</v>
      </c>
      <c r="I54" s="106">
        <v>2.666666666666667</v>
      </c>
      <c r="J54" s="106">
        <v>2.666666666666667</v>
      </c>
      <c r="K54" s="106">
        <v>1.3333333333333335</v>
      </c>
      <c r="L54" s="106">
        <v>8</v>
      </c>
      <c r="M54" s="106">
        <v>0</v>
      </c>
      <c r="N54" s="106">
        <v>37.333333333333336</v>
      </c>
      <c r="O54" s="106">
        <v>5.3333333333333339</v>
      </c>
      <c r="P54" s="107">
        <v>1.3333333333333335</v>
      </c>
      <c r="Q54" s="75"/>
      <c r="R54" s="124">
        <f t="shared" ref="R54" si="23">R53/$D53*100</f>
        <v>17.333333333333336</v>
      </c>
    </row>
    <row r="55" spans="1:18" s="57" customFormat="1" ht="13.5" customHeight="1" x14ac:dyDescent="0.15">
      <c r="A55" s="263"/>
      <c r="B55" s="149" t="s">
        <v>60</v>
      </c>
      <c r="C55" s="246"/>
      <c r="D55" s="206">
        <v>187</v>
      </c>
      <c r="E55" s="230">
        <v>21</v>
      </c>
      <c r="F55" s="231">
        <v>2</v>
      </c>
      <c r="G55" s="231">
        <v>0</v>
      </c>
      <c r="H55" s="231">
        <v>42</v>
      </c>
      <c r="I55" s="231">
        <v>10</v>
      </c>
      <c r="J55" s="231">
        <v>1</v>
      </c>
      <c r="K55" s="231">
        <v>8</v>
      </c>
      <c r="L55" s="231">
        <v>17</v>
      </c>
      <c r="M55" s="231">
        <v>0</v>
      </c>
      <c r="N55" s="231">
        <v>75</v>
      </c>
      <c r="O55" s="231">
        <v>11</v>
      </c>
      <c r="P55" s="232">
        <v>0</v>
      </c>
      <c r="R55" s="257">
        <f>SUM(E55:G55)</f>
        <v>23</v>
      </c>
    </row>
    <row r="56" spans="1:18" ht="13.5" customHeight="1" x14ac:dyDescent="0.15">
      <c r="A56" s="263"/>
      <c r="B56" s="148"/>
      <c r="C56" s="243"/>
      <c r="D56" s="194"/>
      <c r="E56" s="105">
        <v>11.229946524064172</v>
      </c>
      <c r="F56" s="106">
        <v>1.0695187165775399</v>
      </c>
      <c r="G56" s="106">
        <v>0</v>
      </c>
      <c r="H56" s="106">
        <v>22.459893048128343</v>
      </c>
      <c r="I56" s="106">
        <v>5.3475935828877006</v>
      </c>
      <c r="J56" s="106">
        <v>0.53475935828876997</v>
      </c>
      <c r="K56" s="106">
        <v>4.2780748663101598</v>
      </c>
      <c r="L56" s="106">
        <v>9.0909090909090917</v>
      </c>
      <c r="M56" s="106">
        <v>0</v>
      </c>
      <c r="N56" s="106">
        <v>40.106951871657756</v>
      </c>
      <c r="O56" s="106">
        <v>5.8823529411764701</v>
      </c>
      <c r="P56" s="107">
        <v>0</v>
      </c>
      <c r="Q56" s="75"/>
      <c r="R56" s="124">
        <f t="shared" ref="R56" si="24">R55/$D55*100</f>
        <v>12.299465240641712</v>
      </c>
    </row>
    <row r="57" spans="1:18" s="57" customFormat="1" ht="13.5" customHeight="1" x14ac:dyDescent="0.15">
      <c r="A57" s="263"/>
      <c r="B57" s="149" t="s">
        <v>62</v>
      </c>
      <c r="C57" s="246"/>
      <c r="D57" s="206">
        <v>95</v>
      </c>
      <c r="E57" s="230">
        <v>11</v>
      </c>
      <c r="F57" s="231">
        <v>2</v>
      </c>
      <c r="G57" s="231">
        <v>1</v>
      </c>
      <c r="H57" s="231">
        <v>17</v>
      </c>
      <c r="I57" s="231">
        <v>7</v>
      </c>
      <c r="J57" s="231">
        <v>4</v>
      </c>
      <c r="K57" s="231">
        <v>4</v>
      </c>
      <c r="L57" s="231">
        <v>9</v>
      </c>
      <c r="M57" s="231">
        <v>0</v>
      </c>
      <c r="N57" s="231">
        <v>37</v>
      </c>
      <c r="O57" s="231">
        <v>3</v>
      </c>
      <c r="P57" s="232">
        <v>0</v>
      </c>
      <c r="R57" s="257">
        <f>SUM(E57:G57)</f>
        <v>14</v>
      </c>
    </row>
    <row r="58" spans="1:18" ht="13.5" customHeight="1" x14ac:dyDescent="0.15">
      <c r="A58" s="263"/>
      <c r="B58" s="148"/>
      <c r="C58" s="243"/>
      <c r="D58" s="194"/>
      <c r="E58" s="105">
        <v>11.578947368421053</v>
      </c>
      <c r="F58" s="106">
        <v>2.1052631578947367</v>
      </c>
      <c r="G58" s="106">
        <v>1.0526315789473684</v>
      </c>
      <c r="H58" s="106">
        <v>17.894736842105264</v>
      </c>
      <c r="I58" s="106">
        <v>7.3684210526315779</v>
      </c>
      <c r="J58" s="106">
        <v>4.2105263157894735</v>
      </c>
      <c r="K58" s="106">
        <v>4.2105263157894735</v>
      </c>
      <c r="L58" s="106">
        <v>9.4736842105263168</v>
      </c>
      <c r="M58" s="106">
        <v>0</v>
      </c>
      <c r="N58" s="106">
        <v>38.94736842105263</v>
      </c>
      <c r="O58" s="106">
        <v>3.1578947368421053</v>
      </c>
      <c r="P58" s="107">
        <v>0</v>
      </c>
      <c r="Q58" s="75"/>
      <c r="R58" s="124">
        <f t="shared" ref="R58" si="25">R57/$D57*100</f>
        <v>14.736842105263156</v>
      </c>
    </row>
    <row r="59" spans="1:18" s="57" customFormat="1" ht="13.5" customHeight="1" x14ac:dyDescent="0.15">
      <c r="A59" s="263"/>
      <c r="B59" s="149" t="s">
        <v>64</v>
      </c>
      <c r="C59" s="246"/>
      <c r="D59" s="206">
        <v>49</v>
      </c>
      <c r="E59" s="230">
        <v>16</v>
      </c>
      <c r="F59" s="231">
        <v>1</v>
      </c>
      <c r="G59" s="231">
        <v>0</v>
      </c>
      <c r="H59" s="231">
        <v>8</v>
      </c>
      <c r="I59" s="231">
        <v>8</v>
      </c>
      <c r="J59" s="231">
        <v>0</v>
      </c>
      <c r="K59" s="231">
        <v>5</v>
      </c>
      <c r="L59" s="231">
        <v>4</v>
      </c>
      <c r="M59" s="231">
        <v>0</v>
      </c>
      <c r="N59" s="231">
        <v>5</v>
      </c>
      <c r="O59" s="231">
        <v>2</v>
      </c>
      <c r="P59" s="232">
        <v>0</v>
      </c>
      <c r="R59" s="257">
        <f>SUM(E59:G59)</f>
        <v>17</v>
      </c>
    </row>
    <row r="60" spans="1:18" ht="13.5" customHeight="1" x14ac:dyDescent="0.15">
      <c r="A60" s="263"/>
      <c r="B60" s="148"/>
      <c r="C60" s="243"/>
      <c r="D60" s="194"/>
      <c r="E60" s="105">
        <v>32.653061224489797</v>
      </c>
      <c r="F60" s="106">
        <v>2.0408163265306123</v>
      </c>
      <c r="G60" s="106">
        <v>0</v>
      </c>
      <c r="H60" s="106">
        <v>16.326530612244898</v>
      </c>
      <c r="I60" s="106">
        <v>16.326530612244898</v>
      </c>
      <c r="J60" s="106">
        <v>0</v>
      </c>
      <c r="K60" s="106">
        <v>10.204081632653061</v>
      </c>
      <c r="L60" s="106">
        <v>8.1632653061224492</v>
      </c>
      <c r="M60" s="106">
        <v>0</v>
      </c>
      <c r="N60" s="106">
        <v>10.204081632653061</v>
      </c>
      <c r="O60" s="106">
        <v>4.0816326530612246</v>
      </c>
      <c r="P60" s="107">
        <v>0</v>
      </c>
      <c r="Q60" s="75"/>
      <c r="R60" s="124">
        <f t="shared" ref="R60" si="26">R59/$D59*100</f>
        <v>34.693877551020407</v>
      </c>
    </row>
    <row r="61" spans="1:18" s="57" customFormat="1" ht="13.5" customHeight="1" x14ac:dyDescent="0.15">
      <c r="A61" s="263"/>
      <c r="B61" s="149" t="s">
        <v>66</v>
      </c>
      <c r="C61" s="246"/>
      <c r="D61" s="206">
        <v>129</v>
      </c>
      <c r="E61" s="230">
        <v>35</v>
      </c>
      <c r="F61" s="231">
        <v>1</v>
      </c>
      <c r="G61" s="231">
        <v>0</v>
      </c>
      <c r="H61" s="231">
        <v>17</v>
      </c>
      <c r="I61" s="231">
        <v>15</v>
      </c>
      <c r="J61" s="231">
        <v>2</v>
      </c>
      <c r="K61" s="231">
        <v>7</v>
      </c>
      <c r="L61" s="231">
        <v>10</v>
      </c>
      <c r="M61" s="231">
        <v>0</v>
      </c>
      <c r="N61" s="231">
        <v>30</v>
      </c>
      <c r="O61" s="231">
        <v>7</v>
      </c>
      <c r="P61" s="232">
        <v>5</v>
      </c>
      <c r="R61" s="257">
        <f>SUM(E61:G61)</f>
        <v>36</v>
      </c>
    </row>
    <row r="62" spans="1:18" ht="13.5" customHeight="1" x14ac:dyDescent="0.15">
      <c r="A62" s="263"/>
      <c r="B62" s="148"/>
      <c r="C62" s="243"/>
      <c r="D62" s="194"/>
      <c r="E62" s="105">
        <v>27.131782945736433</v>
      </c>
      <c r="F62" s="106">
        <v>0.77519379844961245</v>
      </c>
      <c r="G62" s="106">
        <v>0</v>
      </c>
      <c r="H62" s="106">
        <v>13.178294573643413</v>
      </c>
      <c r="I62" s="106">
        <v>11.627906976744185</v>
      </c>
      <c r="J62" s="106">
        <v>1.5503875968992249</v>
      </c>
      <c r="K62" s="106">
        <v>5.4263565891472867</v>
      </c>
      <c r="L62" s="106">
        <v>7.7519379844961236</v>
      </c>
      <c r="M62" s="106">
        <v>0</v>
      </c>
      <c r="N62" s="106">
        <v>23.255813953488371</v>
      </c>
      <c r="O62" s="106">
        <v>5.4263565891472867</v>
      </c>
      <c r="P62" s="107">
        <v>3.8759689922480618</v>
      </c>
      <c r="Q62" s="75"/>
      <c r="R62" s="124">
        <f t="shared" ref="R62" si="27">R61/$D61*100</f>
        <v>27.906976744186046</v>
      </c>
    </row>
    <row r="63" spans="1:18" s="57" customFormat="1" ht="13.5" customHeight="1" x14ac:dyDescent="0.15">
      <c r="A63" s="263"/>
      <c r="B63" s="56" t="s">
        <v>67</v>
      </c>
      <c r="C63" s="244"/>
      <c r="D63" s="190">
        <v>186</v>
      </c>
      <c r="E63" s="108">
        <v>33</v>
      </c>
      <c r="F63" s="109">
        <v>2</v>
      </c>
      <c r="G63" s="109">
        <v>0</v>
      </c>
      <c r="H63" s="109">
        <v>43</v>
      </c>
      <c r="I63" s="109">
        <v>13</v>
      </c>
      <c r="J63" s="109">
        <v>4</v>
      </c>
      <c r="K63" s="109">
        <v>9</v>
      </c>
      <c r="L63" s="109">
        <v>12</v>
      </c>
      <c r="M63" s="109">
        <v>2</v>
      </c>
      <c r="N63" s="109">
        <v>53</v>
      </c>
      <c r="O63" s="109">
        <v>12</v>
      </c>
      <c r="P63" s="110">
        <v>3</v>
      </c>
      <c r="R63" s="125">
        <f>SUM(E63:G63)</f>
        <v>35</v>
      </c>
    </row>
    <row r="64" spans="1:18" ht="13.5" customHeight="1" thickBot="1" x14ac:dyDescent="0.2">
      <c r="A64" s="264"/>
      <c r="B64" s="150"/>
      <c r="C64" s="245"/>
      <c r="D64" s="195"/>
      <c r="E64" s="111">
        <v>17.741935483870968</v>
      </c>
      <c r="F64" s="112">
        <v>1.0752688172043012</v>
      </c>
      <c r="G64" s="112">
        <v>0</v>
      </c>
      <c r="H64" s="112">
        <v>23.118279569892472</v>
      </c>
      <c r="I64" s="112">
        <v>6.9892473118279561</v>
      </c>
      <c r="J64" s="112">
        <v>2.1505376344086025</v>
      </c>
      <c r="K64" s="112">
        <v>4.838709677419355</v>
      </c>
      <c r="L64" s="112">
        <v>6.4516129032258061</v>
      </c>
      <c r="M64" s="112">
        <v>1.0752688172043012</v>
      </c>
      <c r="N64" s="112">
        <v>28.49462365591398</v>
      </c>
      <c r="O64" s="112">
        <v>6.4516129032258061</v>
      </c>
      <c r="P64" s="113">
        <v>1.6129032258064515</v>
      </c>
      <c r="Q64" s="75"/>
      <c r="R64" s="126">
        <f t="shared" ref="R64" si="28">R63/$D63*100</f>
        <v>18.817204301075268</v>
      </c>
    </row>
    <row r="65" spans="1:18" s="57" customFormat="1" ht="13.5" customHeight="1" x14ac:dyDescent="0.15">
      <c r="A65" s="269" t="s">
        <v>73</v>
      </c>
      <c r="B65" s="55" t="s">
        <v>68</v>
      </c>
      <c r="C65" s="217"/>
      <c r="D65" s="190">
        <v>463</v>
      </c>
      <c r="E65" s="108">
        <v>79</v>
      </c>
      <c r="F65" s="109">
        <v>9</v>
      </c>
      <c r="G65" s="109">
        <v>1</v>
      </c>
      <c r="H65" s="109">
        <v>99</v>
      </c>
      <c r="I65" s="109">
        <v>37</v>
      </c>
      <c r="J65" s="109">
        <v>4</v>
      </c>
      <c r="K65" s="109">
        <v>17</v>
      </c>
      <c r="L65" s="109">
        <v>28</v>
      </c>
      <c r="M65" s="109">
        <v>2</v>
      </c>
      <c r="N65" s="109">
        <v>162</v>
      </c>
      <c r="O65" s="109">
        <v>22</v>
      </c>
      <c r="P65" s="110">
        <v>3</v>
      </c>
      <c r="R65" s="125">
        <f>SUM(E65:G65)</f>
        <v>89</v>
      </c>
    </row>
    <row r="66" spans="1:18" ht="13.5" customHeight="1" x14ac:dyDescent="0.15">
      <c r="A66" s="263"/>
      <c r="B66" s="9" t="s">
        <v>69</v>
      </c>
      <c r="C66" s="243"/>
      <c r="D66" s="194"/>
      <c r="E66" s="105">
        <v>17.062634989200866</v>
      </c>
      <c r="F66" s="106">
        <v>1.9438444924406046</v>
      </c>
      <c r="G66" s="106">
        <v>0.21598272138228944</v>
      </c>
      <c r="H66" s="106">
        <v>21.382289416846653</v>
      </c>
      <c r="I66" s="106">
        <v>7.9913606911447079</v>
      </c>
      <c r="J66" s="106">
        <v>0.86393088552915775</v>
      </c>
      <c r="K66" s="106">
        <v>3.6717062634989204</v>
      </c>
      <c r="L66" s="106">
        <v>6.0475161987041037</v>
      </c>
      <c r="M66" s="106">
        <v>0.43196544276457888</v>
      </c>
      <c r="N66" s="106">
        <v>34.989200863930883</v>
      </c>
      <c r="O66" s="106">
        <v>4.7516198704103676</v>
      </c>
      <c r="P66" s="107">
        <v>0.64794816414686829</v>
      </c>
      <c r="Q66" s="75"/>
      <c r="R66" s="124">
        <f t="shared" ref="R66" si="29">R65/$D65*100</f>
        <v>19.222462203023756</v>
      </c>
    </row>
    <row r="67" spans="1:18" s="57" customFormat="1" ht="13.5" customHeight="1" x14ac:dyDescent="0.15">
      <c r="A67" s="263"/>
      <c r="B67" s="56" t="s">
        <v>70</v>
      </c>
      <c r="C67" s="244"/>
      <c r="D67" s="190">
        <v>390</v>
      </c>
      <c r="E67" s="108">
        <v>72</v>
      </c>
      <c r="F67" s="109">
        <v>4</v>
      </c>
      <c r="G67" s="109">
        <v>0</v>
      </c>
      <c r="H67" s="109">
        <v>88</v>
      </c>
      <c r="I67" s="109">
        <v>20</v>
      </c>
      <c r="J67" s="109">
        <v>9</v>
      </c>
      <c r="K67" s="109">
        <v>19</v>
      </c>
      <c r="L67" s="109">
        <v>35</v>
      </c>
      <c r="M67" s="109">
        <v>2</v>
      </c>
      <c r="N67" s="109">
        <v>117</v>
      </c>
      <c r="O67" s="109">
        <v>18</v>
      </c>
      <c r="P67" s="110">
        <v>6</v>
      </c>
      <c r="R67" s="125">
        <f>SUM(E67:G67)</f>
        <v>76</v>
      </c>
    </row>
    <row r="68" spans="1:18" ht="13.5" customHeight="1" x14ac:dyDescent="0.15">
      <c r="A68" s="263"/>
      <c r="B68" s="9" t="s">
        <v>71</v>
      </c>
      <c r="C68" s="243"/>
      <c r="D68" s="194"/>
      <c r="E68" s="105">
        <v>18.461538461538463</v>
      </c>
      <c r="F68" s="106">
        <v>1.0256410256410255</v>
      </c>
      <c r="G68" s="106">
        <v>0</v>
      </c>
      <c r="H68" s="106">
        <v>22.564102564102566</v>
      </c>
      <c r="I68" s="106">
        <v>5.1282051282051277</v>
      </c>
      <c r="J68" s="106">
        <v>2.3076923076923079</v>
      </c>
      <c r="K68" s="106">
        <v>4.8717948717948723</v>
      </c>
      <c r="L68" s="106">
        <v>8.9743589743589745</v>
      </c>
      <c r="M68" s="106">
        <v>0.51282051282051277</v>
      </c>
      <c r="N68" s="106">
        <v>30</v>
      </c>
      <c r="O68" s="106">
        <v>4.6153846153846159</v>
      </c>
      <c r="P68" s="107">
        <v>1.5384615384615385</v>
      </c>
      <c r="Q68" s="75"/>
      <c r="R68" s="124">
        <f t="shared" ref="R68" si="30">R67/$D67*100</f>
        <v>19.487179487179489</v>
      </c>
    </row>
    <row r="69" spans="1:18" s="57" customFormat="1" ht="13.5" customHeight="1" x14ac:dyDescent="0.15">
      <c r="A69" s="263"/>
      <c r="B69" s="56" t="s">
        <v>72</v>
      </c>
      <c r="C69" s="244"/>
      <c r="D69" s="190">
        <v>18</v>
      </c>
      <c r="E69" s="108">
        <v>4</v>
      </c>
      <c r="F69" s="109">
        <v>0</v>
      </c>
      <c r="G69" s="109">
        <v>0</v>
      </c>
      <c r="H69" s="109">
        <v>1</v>
      </c>
      <c r="I69" s="109">
        <v>1</v>
      </c>
      <c r="J69" s="109">
        <v>0</v>
      </c>
      <c r="K69" s="109">
        <v>1</v>
      </c>
      <c r="L69" s="109">
        <v>3</v>
      </c>
      <c r="M69" s="109">
        <v>0</v>
      </c>
      <c r="N69" s="109">
        <v>5</v>
      </c>
      <c r="O69" s="109">
        <v>2</v>
      </c>
      <c r="P69" s="110">
        <v>1</v>
      </c>
      <c r="R69" s="125">
        <f>SUM(E69:G69)</f>
        <v>4</v>
      </c>
    </row>
    <row r="70" spans="1:18" ht="13.5" customHeight="1" thickBot="1" x14ac:dyDescent="0.2">
      <c r="A70" s="264"/>
      <c r="B70" s="16"/>
      <c r="C70" s="245"/>
      <c r="D70" s="195"/>
      <c r="E70" s="111">
        <v>22.222222222222221</v>
      </c>
      <c r="F70" s="112">
        <v>0</v>
      </c>
      <c r="G70" s="112">
        <v>0</v>
      </c>
      <c r="H70" s="112">
        <v>5.5555555555555554</v>
      </c>
      <c r="I70" s="112">
        <v>5.5555555555555554</v>
      </c>
      <c r="J70" s="112">
        <v>0</v>
      </c>
      <c r="K70" s="112">
        <v>5.5555555555555554</v>
      </c>
      <c r="L70" s="112">
        <v>16.666666666666664</v>
      </c>
      <c r="M70" s="112">
        <v>0</v>
      </c>
      <c r="N70" s="112">
        <v>27.777777777777779</v>
      </c>
      <c r="O70" s="112">
        <v>11.111111111111111</v>
      </c>
      <c r="P70" s="113">
        <v>5.5555555555555554</v>
      </c>
      <c r="Q70" s="75"/>
      <c r="R70" s="126">
        <f t="shared" ref="R70" si="31">R69/$D69*100</f>
        <v>22.222222222222221</v>
      </c>
    </row>
    <row r="71" spans="1:18" s="57" customFormat="1" ht="13.5" customHeight="1" x14ac:dyDescent="0.15">
      <c r="A71" s="261" t="s">
        <v>404</v>
      </c>
      <c r="B71" s="56" t="s">
        <v>489</v>
      </c>
      <c r="D71" s="190">
        <v>425</v>
      </c>
      <c r="E71" s="108">
        <v>68</v>
      </c>
      <c r="F71" s="109">
        <v>4</v>
      </c>
      <c r="G71" s="109">
        <v>1</v>
      </c>
      <c r="H71" s="109">
        <v>101</v>
      </c>
      <c r="I71" s="109">
        <v>23</v>
      </c>
      <c r="J71" s="109">
        <v>6</v>
      </c>
      <c r="K71" s="109">
        <v>13</v>
      </c>
      <c r="L71" s="109">
        <v>30</v>
      </c>
      <c r="M71" s="109">
        <v>3</v>
      </c>
      <c r="N71" s="109">
        <v>153</v>
      </c>
      <c r="O71" s="109">
        <v>19</v>
      </c>
      <c r="P71" s="110">
        <v>4</v>
      </c>
      <c r="R71" s="125">
        <f>SUM(E71:G71)</f>
        <v>73</v>
      </c>
    </row>
    <row r="72" spans="1:18" ht="13.5" customHeight="1" x14ac:dyDescent="0.15">
      <c r="A72" s="261"/>
      <c r="B72" s="9" t="s">
        <v>490</v>
      </c>
      <c r="C72" s="17"/>
      <c r="D72" s="194"/>
      <c r="E72" s="105">
        <v>16</v>
      </c>
      <c r="F72" s="106">
        <v>0.94117647058823517</v>
      </c>
      <c r="G72" s="106">
        <v>0.23529411764705879</v>
      </c>
      <c r="H72" s="106">
        <v>23.764705882352942</v>
      </c>
      <c r="I72" s="106">
        <v>5.4117647058823524</v>
      </c>
      <c r="J72" s="106">
        <v>1.411764705882353</v>
      </c>
      <c r="K72" s="106">
        <v>3.0588235294117649</v>
      </c>
      <c r="L72" s="106">
        <v>7.0588235294117645</v>
      </c>
      <c r="M72" s="106">
        <v>0.70588235294117652</v>
      </c>
      <c r="N72" s="106">
        <v>36</v>
      </c>
      <c r="O72" s="106">
        <v>4.4705882352941178</v>
      </c>
      <c r="P72" s="107">
        <v>0.94117647058823517</v>
      </c>
      <c r="Q72" s="75"/>
      <c r="R72" s="124">
        <f t="shared" ref="R72" si="32">R71/$D71*100</f>
        <v>17.176470588235293</v>
      </c>
    </row>
    <row r="73" spans="1:18" s="57" customFormat="1" ht="13.5" customHeight="1" x14ac:dyDescent="0.15">
      <c r="A73" s="261"/>
      <c r="B73" s="56" t="s">
        <v>405</v>
      </c>
      <c r="D73" s="190">
        <v>126</v>
      </c>
      <c r="E73" s="108">
        <v>15</v>
      </c>
      <c r="F73" s="109">
        <v>3</v>
      </c>
      <c r="G73" s="109">
        <v>0</v>
      </c>
      <c r="H73" s="109">
        <v>33</v>
      </c>
      <c r="I73" s="109">
        <v>4</v>
      </c>
      <c r="J73" s="109">
        <v>2</v>
      </c>
      <c r="K73" s="109">
        <v>5</v>
      </c>
      <c r="L73" s="109">
        <v>14</v>
      </c>
      <c r="M73" s="109">
        <v>0</v>
      </c>
      <c r="N73" s="109">
        <v>47</v>
      </c>
      <c r="O73" s="109">
        <v>3</v>
      </c>
      <c r="P73" s="110">
        <v>0</v>
      </c>
      <c r="R73" s="125">
        <f>SUM(E73:G73)</f>
        <v>18</v>
      </c>
    </row>
    <row r="74" spans="1:18" ht="13.5" customHeight="1" x14ac:dyDescent="0.15">
      <c r="A74" s="261"/>
      <c r="B74" s="9" t="s">
        <v>490</v>
      </c>
      <c r="C74" s="17"/>
      <c r="D74" s="194"/>
      <c r="E74" s="105">
        <v>11.904761904761903</v>
      </c>
      <c r="F74" s="106">
        <v>2.3809523809523809</v>
      </c>
      <c r="G74" s="106">
        <v>0</v>
      </c>
      <c r="H74" s="106">
        <v>26.190476190476193</v>
      </c>
      <c r="I74" s="106">
        <v>3.1746031746031744</v>
      </c>
      <c r="J74" s="106">
        <v>1.5873015873015872</v>
      </c>
      <c r="K74" s="106">
        <v>3.9682539682539679</v>
      </c>
      <c r="L74" s="106">
        <v>11.111111111111111</v>
      </c>
      <c r="M74" s="106">
        <v>0</v>
      </c>
      <c r="N74" s="106">
        <v>37.301587301587304</v>
      </c>
      <c r="O74" s="106">
        <v>2.3809523809523809</v>
      </c>
      <c r="P74" s="107">
        <v>0</v>
      </c>
      <c r="Q74" s="75"/>
      <c r="R74" s="124">
        <f t="shared" ref="R74" si="33">R73/$D73*100</f>
        <v>14.285714285714285</v>
      </c>
    </row>
    <row r="75" spans="1:18" s="57" customFormat="1" ht="13.5" customHeight="1" x14ac:dyDescent="0.15">
      <c r="A75" s="261"/>
      <c r="B75" s="56" t="s">
        <v>406</v>
      </c>
      <c r="D75" s="190">
        <v>320</v>
      </c>
      <c r="E75" s="108">
        <v>72</v>
      </c>
      <c r="F75" s="109">
        <v>6</v>
      </c>
      <c r="G75" s="109">
        <v>0</v>
      </c>
      <c r="H75" s="109">
        <v>54</v>
      </c>
      <c r="I75" s="109">
        <v>31</v>
      </c>
      <c r="J75" s="109">
        <v>5</v>
      </c>
      <c r="K75" s="109">
        <v>19</v>
      </c>
      <c r="L75" s="109">
        <v>22</v>
      </c>
      <c r="M75" s="109">
        <v>1</v>
      </c>
      <c r="N75" s="109">
        <v>84</v>
      </c>
      <c r="O75" s="109">
        <v>20</v>
      </c>
      <c r="P75" s="110">
        <v>6</v>
      </c>
      <c r="R75" s="125">
        <f>SUM(E75:G75)</f>
        <v>78</v>
      </c>
    </row>
    <row r="76" spans="1:18" ht="13.5" customHeight="1" thickBot="1" x14ac:dyDescent="0.2">
      <c r="A76" s="262"/>
      <c r="B76" s="16"/>
      <c r="C76" s="18"/>
      <c r="D76" s="195"/>
      <c r="E76" s="111">
        <v>22.5</v>
      </c>
      <c r="F76" s="112">
        <v>1.875</v>
      </c>
      <c r="G76" s="112">
        <v>0</v>
      </c>
      <c r="H76" s="112">
        <v>16.875</v>
      </c>
      <c r="I76" s="112">
        <v>9.6875</v>
      </c>
      <c r="J76" s="112">
        <v>1.5625</v>
      </c>
      <c r="K76" s="112">
        <v>5.9375</v>
      </c>
      <c r="L76" s="112">
        <v>6.8750000000000009</v>
      </c>
      <c r="M76" s="112">
        <v>0.3125</v>
      </c>
      <c r="N76" s="112">
        <v>26.25</v>
      </c>
      <c r="O76" s="112">
        <v>6.25</v>
      </c>
      <c r="P76" s="113">
        <v>1.875</v>
      </c>
      <c r="Q76" s="75"/>
      <c r="R76" s="126">
        <f t="shared" ref="R76" si="34">R75/$D75*100</f>
        <v>24.375</v>
      </c>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8">
    <mergeCell ref="A4:C4"/>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8"/>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G1" s="4"/>
      <c r="S1" s="49" t="s">
        <v>692</v>
      </c>
    </row>
    <row r="2" spans="1:19" ht="36" customHeight="1" thickBot="1" x14ac:dyDescent="0.2">
      <c r="A2" s="5" t="s">
        <v>707</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5"/>
      <c r="H3" s="48"/>
      <c r="I3" s="48"/>
      <c r="J3" s="48"/>
      <c r="K3" s="48"/>
      <c r="L3" s="48"/>
      <c r="M3" s="48"/>
      <c r="N3" s="48"/>
      <c r="O3" s="48"/>
      <c r="P3" s="48"/>
      <c r="Q3" s="48"/>
      <c r="R3" s="48"/>
    </row>
    <row r="4" spans="1:19" ht="171.9" customHeight="1" thickBot="1" x14ac:dyDescent="0.2">
      <c r="A4" s="21"/>
      <c r="B4" s="22"/>
      <c r="C4" s="23"/>
      <c r="D4" s="52" t="s">
        <v>346</v>
      </c>
      <c r="E4" s="50" t="s">
        <v>11</v>
      </c>
      <c r="F4" s="51" t="s">
        <v>10</v>
      </c>
      <c r="G4" s="53" t="s">
        <v>347</v>
      </c>
      <c r="H4" s="19"/>
      <c r="I4" s="19"/>
      <c r="J4" s="19"/>
      <c r="K4" s="19"/>
      <c r="L4" s="19"/>
      <c r="M4" s="19"/>
      <c r="N4" s="19"/>
      <c r="O4" s="19"/>
      <c r="P4" s="19"/>
      <c r="Q4" s="19"/>
      <c r="R4" s="19"/>
      <c r="S4" s="32"/>
    </row>
    <row r="5" spans="1:19" s="57" customFormat="1" ht="13.5" customHeight="1" x14ac:dyDescent="0.15">
      <c r="A5" s="58" t="s">
        <v>30</v>
      </c>
      <c r="B5" s="59"/>
      <c r="C5" s="59"/>
      <c r="D5" s="191">
        <v>2455</v>
      </c>
      <c r="E5" s="96">
        <v>223</v>
      </c>
      <c r="F5" s="97">
        <v>2195</v>
      </c>
      <c r="G5" s="98">
        <v>37</v>
      </c>
      <c r="H5" s="73"/>
      <c r="I5" s="73"/>
      <c r="J5" s="73"/>
      <c r="K5" s="73"/>
      <c r="L5" s="73"/>
      <c r="M5" s="73"/>
      <c r="N5" s="73"/>
      <c r="O5" s="73"/>
      <c r="P5" s="73"/>
      <c r="Q5" s="73"/>
      <c r="R5" s="73"/>
    </row>
    <row r="6" spans="1:19" ht="13.5" customHeight="1" thickBot="1" x14ac:dyDescent="0.2">
      <c r="A6" s="7"/>
      <c r="B6" s="8"/>
      <c r="C6" s="8"/>
      <c r="D6" s="192"/>
      <c r="E6" s="99">
        <v>9.0835030549898157</v>
      </c>
      <c r="F6" s="100">
        <v>89.409368635437886</v>
      </c>
      <c r="G6" s="101">
        <v>1.5071283095723014</v>
      </c>
      <c r="H6" s="74"/>
      <c r="I6" s="74"/>
      <c r="J6" s="74"/>
      <c r="K6" s="74"/>
      <c r="L6" s="74"/>
      <c r="M6" s="74"/>
      <c r="N6" s="74"/>
      <c r="O6" s="74"/>
      <c r="P6" s="74"/>
      <c r="Q6" s="74"/>
      <c r="R6" s="74"/>
    </row>
    <row r="7" spans="1:19" s="57" customFormat="1" ht="13.5" customHeight="1" x14ac:dyDescent="0.15">
      <c r="A7" s="265" t="s">
        <v>31</v>
      </c>
      <c r="B7" s="55" t="s">
        <v>33</v>
      </c>
      <c r="C7" s="60"/>
      <c r="D7" s="193">
        <v>1196</v>
      </c>
      <c r="E7" s="102">
        <v>123</v>
      </c>
      <c r="F7" s="103">
        <v>1052</v>
      </c>
      <c r="G7" s="104">
        <v>21</v>
      </c>
    </row>
    <row r="8" spans="1:19" ht="13.5" customHeight="1" x14ac:dyDescent="0.15">
      <c r="A8" s="263"/>
      <c r="B8" s="148"/>
      <c r="C8" s="17"/>
      <c r="D8" s="194"/>
      <c r="E8" s="105">
        <v>10.28428093645485</v>
      </c>
      <c r="F8" s="106">
        <v>87.959866220735776</v>
      </c>
      <c r="G8" s="107">
        <v>1.7558528428093645</v>
      </c>
      <c r="H8" s="75"/>
      <c r="I8" s="75"/>
      <c r="J8" s="75"/>
      <c r="K8" s="75"/>
      <c r="L8" s="75"/>
      <c r="M8" s="75"/>
      <c r="N8" s="75"/>
      <c r="O8" s="75"/>
      <c r="P8" s="75"/>
      <c r="Q8" s="75"/>
      <c r="R8" s="75"/>
    </row>
    <row r="9" spans="1:19" s="57" customFormat="1" ht="13.5" customHeight="1" x14ac:dyDescent="0.15">
      <c r="A9" s="263"/>
      <c r="B9" s="56" t="s">
        <v>35</v>
      </c>
      <c r="D9" s="190">
        <v>223</v>
      </c>
      <c r="E9" s="108">
        <v>17</v>
      </c>
      <c r="F9" s="109">
        <v>204</v>
      </c>
      <c r="G9" s="110">
        <v>2</v>
      </c>
    </row>
    <row r="10" spans="1:19" ht="13.5" customHeight="1" x14ac:dyDescent="0.15">
      <c r="A10" s="263"/>
      <c r="B10" s="148"/>
      <c r="C10" s="17"/>
      <c r="D10" s="194"/>
      <c r="E10" s="105">
        <v>7.623318385650224</v>
      </c>
      <c r="F10" s="106">
        <v>91.479820627802695</v>
      </c>
      <c r="G10" s="107">
        <v>0.89686098654708524</v>
      </c>
      <c r="H10" s="75"/>
      <c r="I10" s="75"/>
      <c r="J10" s="75"/>
      <c r="K10" s="75"/>
      <c r="L10" s="75"/>
      <c r="M10" s="75"/>
      <c r="N10" s="75"/>
      <c r="O10" s="75"/>
      <c r="P10" s="75"/>
      <c r="Q10" s="75"/>
      <c r="R10" s="75"/>
    </row>
    <row r="11" spans="1:19" s="57" customFormat="1" ht="13.5" customHeight="1" x14ac:dyDescent="0.15">
      <c r="A11" s="263"/>
      <c r="B11" s="56" t="s">
        <v>37</v>
      </c>
      <c r="D11" s="190">
        <v>607</v>
      </c>
      <c r="E11" s="108">
        <v>52</v>
      </c>
      <c r="F11" s="109">
        <v>547</v>
      </c>
      <c r="G11" s="110">
        <v>8</v>
      </c>
    </row>
    <row r="12" spans="1:19" ht="13.5" customHeight="1" x14ac:dyDescent="0.15">
      <c r="A12" s="263"/>
      <c r="B12" s="148"/>
      <c r="C12" s="17"/>
      <c r="D12" s="194"/>
      <c r="E12" s="105">
        <v>8.5667215815486006</v>
      </c>
      <c r="F12" s="106">
        <v>90.115321252059317</v>
      </c>
      <c r="G12" s="107">
        <v>1.3179571663920924</v>
      </c>
      <c r="H12" s="75"/>
      <c r="I12" s="75"/>
      <c r="J12" s="75"/>
      <c r="K12" s="75"/>
      <c r="L12" s="75"/>
      <c r="M12" s="75"/>
      <c r="N12" s="75"/>
      <c r="O12" s="75"/>
      <c r="P12" s="75"/>
      <c r="Q12" s="75"/>
      <c r="R12" s="75"/>
    </row>
    <row r="13" spans="1:19" s="57" customFormat="1" ht="13.5" customHeight="1" x14ac:dyDescent="0.15">
      <c r="A13" s="263"/>
      <c r="B13" s="56" t="s">
        <v>39</v>
      </c>
      <c r="D13" s="190">
        <v>159</v>
      </c>
      <c r="E13" s="108">
        <v>15</v>
      </c>
      <c r="F13" s="109">
        <v>140</v>
      </c>
      <c r="G13" s="110">
        <v>4</v>
      </c>
    </row>
    <row r="14" spans="1:19" ht="13.5" customHeight="1" x14ac:dyDescent="0.15">
      <c r="A14" s="263"/>
      <c r="B14" s="148"/>
      <c r="C14" s="17"/>
      <c r="D14" s="194"/>
      <c r="E14" s="105">
        <v>9.433962264150944</v>
      </c>
      <c r="F14" s="106">
        <v>88.050314465408803</v>
      </c>
      <c r="G14" s="107">
        <v>2.5157232704402519</v>
      </c>
      <c r="H14" s="75"/>
      <c r="I14" s="75"/>
      <c r="J14" s="75"/>
      <c r="K14" s="75"/>
      <c r="L14" s="75"/>
      <c r="M14" s="75"/>
      <c r="N14" s="75"/>
      <c r="O14" s="75"/>
      <c r="P14" s="75"/>
      <c r="Q14" s="75"/>
      <c r="R14" s="75"/>
    </row>
    <row r="15" spans="1:19" s="57" customFormat="1" ht="13.5" customHeight="1" x14ac:dyDescent="0.15">
      <c r="A15" s="263"/>
      <c r="B15" s="56" t="s">
        <v>41</v>
      </c>
      <c r="D15" s="190">
        <v>186</v>
      </c>
      <c r="E15" s="108">
        <v>13</v>
      </c>
      <c r="F15" s="109">
        <v>171</v>
      </c>
      <c r="G15" s="110">
        <v>2</v>
      </c>
    </row>
    <row r="16" spans="1:19" ht="13.5" customHeight="1" x14ac:dyDescent="0.15">
      <c r="A16" s="263"/>
      <c r="B16" s="148"/>
      <c r="C16" s="17"/>
      <c r="D16" s="194"/>
      <c r="E16" s="105">
        <v>6.9892473118279561</v>
      </c>
      <c r="F16" s="106">
        <v>91.935483870967744</v>
      </c>
      <c r="G16" s="107">
        <v>1.0752688172043012</v>
      </c>
      <c r="H16" s="75"/>
      <c r="I16" s="75"/>
      <c r="J16" s="75"/>
      <c r="K16" s="75"/>
      <c r="L16" s="75"/>
      <c r="M16" s="75"/>
      <c r="N16" s="75"/>
      <c r="O16" s="75"/>
      <c r="P16" s="75"/>
      <c r="Q16" s="75"/>
      <c r="R16" s="75"/>
    </row>
    <row r="17" spans="1:18" s="57" customFormat="1" ht="13.5" customHeight="1" x14ac:dyDescent="0.15">
      <c r="A17" s="263"/>
      <c r="B17" s="56" t="s">
        <v>43</v>
      </c>
      <c r="D17" s="190">
        <v>84</v>
      </c>
      <c r="E17" s="108">
        <v>3</v>
      </c>
      <c r="F17" s="109">
        <v>81</v>
      </c>
      <c r="G17" s="110">
        <v>0</v>
      </c>
    </row>
    <row r="18" spans="1:18" ht="13.5" customHeight="1" thickBot="1" x14ac:dyDescent="0.2">
      <c r="A18" s="264"/>
      <c r="B18" s="150"/>
      <c r="C18" s="18"/>
      <c r="D18" s="195"/>
      <c r="E18" s="111">
        <v>3.5714285714285712</v>
      </c>
      <c r="F18" s="112">
        <v>96.428571428571431</v>
      </c>
      <c r="G18" s="113">
        <v>0</v>
      </c>
      <c r="H18" s="75"/>
      <c r="I18" s="75"/>
      <c r="J18" s="75"/>
      <c r="K18" s="75"/>
      <c r="L18" s="75"/>
      <c r="M18" s="75"/>
      <c r="N18" s="75"/>
      <c r="O18" s="75"/>
      <c r="P18" s="75"/>
      <c r="Q18" s="75"/>
      <c r="R18" s="75"/>
    </row>
    <row r="19" spans="1:18" s="57" customFormat="1" ht="13.5" customHeight="1" x14ac:dyDescent="0.15">
      <c r="A19" s="265" t="s">
        <v>0</v>
      </c>
      <c r="B19" s="55" t="s">
        <v>1</v>
      </c>
      <c r="C19" s="217"/>
      <c r="D19" s="193">
        <v>993</v>
      </c>
      <c r="E19" s="102">
        <v>80</v>
      </c>
      <c r="F19" s="103">
        <v>901</v>
      </c>
      <c r="G19" s="104">
        <v>12</v>
      </c>
    </row>
    <row r="20" spans="1:18" ht="13.5" customHeight="1" x14ac:dyDescent="0.15">
      <c r="A20" s="263"/>
      <c r="B20" s="56"/>
      <c r="C20" s="218"/>
      <c r="D20" s="190"/>
      <c r="E20" s="219">
        <v>8.0563947633434037</v>
      </c>
      <c r="F20" s="220">
        <v>90.735146022155092</v>
      </c>
      <c r="G20" s="221">
        <v>1.2084592145015105</v>
      </c>
      <c r="H20" s="75"/>
      <c r="I20" s="75"/>
      <c r="J20" s="75"/>
      <c r="K20" s="75"/>
      <c r="L20" s="75"/>
      <c r="M20" s="75"/>
      <c r="N20" s="75"/>
      <c r="O20" s="75"/>
      <c r="P20" s="75"/>
      <c r="Q20" s="75"/>
      <c r="R20" s="75"/>
    </row>
    <row r="21" spans="1:18" s="57" customFormat="1" ht="13.5" customHeight="1" x14ac:dyDescent="0.15">
      <c r="A21" s="263"/>
      <c r="B21" s="149" t="s">
        <v>2</v>
      </c>
      <c r="C21" s="229"/>
      <c r="D21" s="206">
        <v>1427</v>
      </c>
      <c r="E21" s="230">
        <v>140</v>
      </c>
      <c r="F21" s="231">
        <v>1264</v>
      </c>
      <c r="G21" s="232">
        <v>23</v>
      </c>
    </row>
    <row r="22" spans="1:18" ht="13.5" customHeight="1" x14ac:dyDescent="0.15">
      <c r="A22" s="263"/>
      <c r="B22" s="148"/>
      <c r="C22" s="17"/>
      <c r="D22" s="194"/>
      <c r="E22" s="105">
        <v>9.8107918710581643</v>
      </c>
      <c r="F22" s="106">
        <v>88.577435178696561</v>
      </c>
      <c r="G22" s="107">
        <v>1.6117729502452698</v>
      </c>
      <c r="H22" s="75"/>
      <c r="I22" s="75"/>
      <c r="J22" s="75"/>
      <c r="K22" s="75"/>
      <c r="L22" s="75"/>
      <c r="M22" s="75"/>
      <c r="N22" s="75"/>
      <c r="O22" s="75"/>
      <c r="P22" s="75"/>
      <c r="Q22" s="75"/>
      <c r="R22" s="75"/>
    </row>
    <row r="23" spans="1:18" s="57" customFormat="1" ht="13.5" customHeight="1" x14ac:dyDescent="0.15">
      <c r="A23" s="263"/>
      <c r="B23" s="56" t="s">
        <v>46</v>
      </c>
      <c r="D23" s="190">
        <v>35</v>
      </c>
      <c r="E23" s="108">
        <v>3</v>
      </c>
      <c r="F23" s="109">
        <v>30</v>
      </c>
      <c r="G23" s="110">
        <v>2</v>
      </c>
    </row>
    <row r="24" spans="1:18" ht="13.5" customHeight="1" thickBot="1" x14ac:dyDescent="0.2">
      <c r="A24" s="264"/>
      <c r="B24" s="150"/>
      <c r="C24" s="18"/>
      <c r="D24" s="195"/>
      <c r="E24" s="111">
        <v>8.5714285714285712</v>
      </c>
      <c r="F24" s="112">
        <v>85.714285714285708</v>
      </c>
      <c r="G24" s="113">
        <v>5.7142857142857144</v>
      </c>
      <c r="H24" s="75"/>
      <c r="I24" s="75"/>
      <c r="J24" s="75"/>
      <c r="K24" s="75"/>
      <c r="L24" s="75"/>
      <c r="M24" s="75"/>
      <c r="N24" s="75"/>
      <c r="O24" s="75"/>
      <c r="P24" s="75"/>
      <c r="Q24" s="75"/>
      <c r="R24" s="75"/>
    </row>
    <row r="25" spans="1:18" s="57" customFormat="1" ht="13.5" customHeight="1" x14ac:dyDescent="0.15">
      <c r="A25" s="265" t="s">
        <v>44</v>
      </c>
      <c r="B25" s="55" t="s">
        <v>3</v>
      </c>
      <c r="C25" s="60"/>
      <c r="D25" s="196">
        <v>119</v>
      </c>
      <c r="E25" s="102">
        <v>6</v>
      </c>
      <c r="F25" s="103">
        <v>113</v>
      </c>
      <c r="G25" s="104">
        <v>0</v>
      </c>
    </row>
    <row r="26" spans="1:18" ht="13.5" customHeight="1" x14ac:dyDescent="0.15">
      <c r="A26" s="263"/>
      <c r="B26" s="56"/>
      <c r="D26" s="191"/>
      <c r="E26" s="219">
        <v>5.0420168067226889</v>
      </c>
      <c r="F26" s="220">
        <v>94.9579831932773</v>
      </c>
      <c r="G26" s="221">
        <v>0</v>
      </c>
      <c r="H26" s="75"/>
      <c r="I26" s="75"/>
      <c r="J26" s="75"/>
      <c r="K26" s="75"/>
      <c r="L26" s="75"/>
      <c r="M26" s="75"/>
      <c r="N26" s="75"/>
      <c r="O26" s="75"/>
      <c r="P26" s="75"/>
      <c r="Q26" s="75"/>
      <c r="R26" s="75"/>
    </row>
    <row r="27" spans="1:18" s="57" customFormat="1" ht="13.5" customHeight="1" x14ac:dyDescent="0.15">
      <c r="A27" s="263"/>
      <c r="B27" s="149" t="s">
        <v>4</v>
      </c>
      <c r="C27" s="229"/>
      <c r="D27" s="207">
        <v>208</v>
      </c>
      <c r="E27" s="230">
        <v>21</v>
      </c>
      <c r="F27" s="231">
        <v>186</v>
      </c>
      <c r="G27" s="232">
        <v>1</v>
      </c>
    </row>
    <row r="28" spans="1:18" ht="13.5" customHeight="1" x14ac:dyDescent="0.15">
      <c r="A28" s="263"/>
      <c r="B28" s="56"/>
      <c r="D28" s="191"/>
      <c r="E28" s="219">
        <v>10.096153846153847</v>
      </c>
      <c r="F28" s="220">
        <v>89.423076923076934</v>
      </c>
      <c r="G28" s="221">
        <v>0.48076923076923078</v>
      </c>
      <c r="H28" s="75"/>
      <c r="I28" s="75"/>
      <c r="J28" s="75"/>
      <c r="K28" s="75"/>
      <c r="L28" s="75"/>
      <c r="M28" s="75"/>
      <c r="N28" s="75"/>
      <c r="O28" s="75"/>
      <c r="P28" s="75"/>
      <c r="Q28" s="75"/>
      <c r="R28" s="75"/>
    </row>
    <row r="29" spans="1:18" s="57" customFormat="1" ht="13.5" customHeight="1" x14ac:dyDescent="0.15">
      <c r="A29" s="263"/>
      <c r="B29" s="149" t="s">
        <v>5</v>
      </c>
      <c r="C29" s="229"/>
      <c r="D29" s="207">
        <v>358</v>
      </c>
      <c r="E29" s="230">
        <v>33</v>
      </c>
      <c r="F29" s="231">
        <v>324</v>
      </c>
      <c r="G29" s="232">
        <v>1</v>
      </c>
    </row>
    <row r="30" spans="1:18" ht="13.5" customHeight="1" x14ac:dyDescent="0.15">
      <c r="A30" s="263"/>
      <c r="B30" s="148"/>
      <c r="C30" s="17"/>
      <c r="D30" s="197"/>
      <c r="E30" s="105">
        <v>9.2178770949720672</v>
      </c>
      <c r="F30" s="106">
        <v>90.502793296089393</v>
      </c>
      <c r="G30" s="107">
        <v>0.27932960893854747</v>
      </c>
      <c r="H30" s="75"/>
      <c r="I30" s="75"/>
      <c r="J30" s="75"/>
      <c r="K30" s="75"/>
      <c r="L30" s="75"/>
      <c r="M30" s="75"/>
      <c r="N30" s="75"/>
      <c r="O30" s="75"/>
      <c r="P30" s="75"/>
      <c r="Q30" s="75"/>
      <c r="R30" s="75"/>
    </row>
    <row r="31" spans="1:18" s="57" customFormat="1" ht="13.5" customHeight="1" x14ac:dyDescent="0.15">
      <c r="A31" s="263"/>
      <c r="B31" s="149" t="s">
        <v>6</v>
      </c>
      <c r="C31" s="229"/>
      <c r="D31" s="207">
        <v>457</v>
      </c>
      <c r="E31" s="230">
        <v>45</v>
      </c>
      <c r="F31" s="231">
        <v>411</v>
      </c>
      <c r="G31" s="232">
        <v>1</v>
      </c>
    </row>
    <row r="32" spans="1:18" ht="13.5" customHeight="1" x14ac:dyDescent="0.15">
      <c r="A32" s="263"/>
      <c r="B32" s="148"/>
      <c r="C32" s="17"/>
      <c r="D32" s="197"/>
      <c r="E32" s="105">
        <v>9.8468271334792128</v>
      </c>
      <c r="F32" s="106">
        <v>89.934354485776808</v>
      </c>
      <c r="G32" s="107">
        <v>0.21881838074398249</v>
      </c>
      <c r="H32" s="75"/>
      <c r="I32" s="75"/>
      <c r="J32" s="75"/>
      <c r="K32" s="75"/>
      <c r="L32" s="75"/>
      <c r="M32" s="75"/>
      <c r="N32" s="75"/>
      <c r="O32" s="75"/>
      <c r="P32" s="75"/>
      <c r="Q32" s="75"/>
      <c r="R32" s="75"/>
    </row>
    <row r="33" spans="1:18" s="57" customFormat="1" ht="13.5" customHeight="1" x14ac:dyDescent="0.15">
      <c r="A33" s="263"/>
      <c r="B33" s="149" t="s">
        <v>7</v>
      </c>
      <c r="C33" s="229"/>
      <c r="D33" s="207">
        <v>531</v>
      </c>
      <c r="E33" s="230">
        <v>47</v>
      </c>
      <c r="F33" s="231">
        <v>475</v>
      </c>
      <c r="G33" s="232">
        <v>9</v>
      </c>
    </row>
    <row r="34" spans="1:18" ht="13.5" customHeight="1" x14ac:dyDescent="0.15">
      <c r="A34" s="263"/>
      <c r="B34" s="148"/>
      <c r="C34" s="17"/>
      <c r="D34" s="197"/>
      <c r="E34" s="105">
        <v>8.8512241054613927</v>
      </c>
      <c r="F34" s="106">
        <v>89.453860640301315</v>
      </c>
      <c r="G34" s="107">
        <v>1.6949152542372881</v>
      </c>
      <c r="H34" s="75"/>
      <c r="I34" s="75"/>
      <c r="J34" s="75"/>
      <c r="K34" s="75"/>
      <c r="L34" s="75"/>
      <c r="M34" s="75"/>
      <c r="N34" s="75"/>
      <c r="O34" s="75"/>
      <c r="P34" s="75"/>
      <c r="Q34" s="75"/>
      <c r="R34" s="75"/>
    </row>
    <row r="35" spans="1:18" s="57" customFormat="1" ht="13.5" customHeight="1" x14ac:dyDescent="0.15">
      <c r="A35" s="263"/>
      <c r="B35" s="149" t="s">
        <v>45</v>
      </c>
      <c r="C35" s="229"/>
      <c r="D35" s="207">
        <v>750</v>
      </c>
      <c r="E35" s="230">
        <v>69</v>
      </c>
      <c r="F35" s="231">
        <v>658</v>
      </c>
      <c r="G35" s="232">
        <v>23</v>
      </c>
    </row>
    <row r="36" spans="1:18" ht="13.5" customHeight="1" x14ac:dyDescent="0.15">
      <c r="A36" s="263"/>
      <c r="B36" s="148"/>
      <c r="C36" s="17"/>
      <c r="D36" s="197"/>
      <c r="E36" s="105">
        <v>9.1999999999999993</v>
      </c>
      <c r="F36" s="106">
        <v>87.733333333333334</v>
      </c>
      <c r="G36" s="107">
        <v>3.0666666666666664</v>
      </c>
      <c r="H36" s="75"/>
      <c r="I36" s="75"/>
      <c r="J36" s="75"/>
      <c r="K36" s="75"/>
      <c r="L36" s="75"/>
      <c r="M36" s="75"/>
      <c r="N36" s="75"/>
      <c r="O36" s="75"/>
      <c r="P36" s="75"/>
      <c r="Q36" s="75"/>
      <c r="R36" s="75"/>
    </row>
    <row r="37" spans="1:18" s="57" customFormat="1" ht="13.5" customHeight="1" x14ac:dyDescent="0.15">
      <c r="A37" s="263"/>
      <c r="B37" s="56" t="s">
        <v>46</v>
      </c>
      <c r="D37" s="191">
        <v>32</v>
      </c>
      <c r="E37" s="108">
        <v>2</v>
      </c>
      <c r="F37" s="109">
        <v>28</v>
      </c>
      <c r="G37" s="110">
        <v>2</v>
      </c>
    </row>
    <row r="38" spans="1:18" ht="13.5" customHeight="1" thickBot="1" x14ac:dyDescent="0.2">
      <c r="A38" s="263"/>
      <c r="B38" s="56"/>
      <c r="D38" s="192"/>
      <c r="E38" s="111">
        <v>6.25</v>
      </c>
      <c r="F38" s="112">
        <v>87.5</v>
      </c>
      <c r="G38" s="113">
        <v>6.25</v>
      </c>
      <c r="H38" s="75"/>
      <c r="I38" s="75"/>
      <c r="J38" s="75"/>
      <c r="K38" s="75"/>
      <c r="L38" s="75"/>
      <c r="M38" s="75"/>
      <c r="N38" s="75"/>
      <c r="O38" s="75"/>
      <c r="P38" s="75"/>
      <c r="Q38" s="75"/>
      <c r="R38" s="75"/>
    </row>
    <row r="39" spans="1:18" s="57" customFormat="1" ht="13.5" customHeight="1" x14ac:dyDescent="0.15">
      <c r="A39" s="265" t="s">
        <v>47</v>
      </c>
      <c r="B39" s="55" t="s">
        <v>49</v>
      </c>
      <c r="C39" s="217"/>
      <c r="D39" s="190">
        <v>365</v>
      </c>
      <c r="E39" s="108">
        <v>29</v>
      </c>
      <c r="F39" s="109">
        <v>334</v>
      </c>
      <c r="G39" s="110">
        <v>2</v>
      </c>
    </row>
    <row r="40" spans="1:18" ht="13.5" customHeight="1" x14ac:dyDescent="0.15">
      <c r="A40" s="263"/>
      <c r="B40" s="56"/>
      <c r="C40" s="218"/>
      <c r="D40" s="190"/>
      <c r="E40" s="219">
        <v>7.9452054794520555</v>
      </c>
      <c r="F40" s="220">
        <v>91.506849315068493</v>
      </c>
      <c r="G40" s="221">
        <v>0.54794520547945202</v>
      </c>
      <c r="H40" s="75"/>
      <c r="I40" s="75"/>
      <c r="J40" s="75"/>
      <c r="K40" s="75"/>
      <c r="L40" s="75"/>
      <c r="M40" s="75"/>
      <c r="N40" s="75"/>
      <c r="O40" s="75"/>
      <c r="P40" s="75"/>
      <c r="Q40" s="75"/>
      <c r="R40" s="75"/>
    </row>
    <row r="41" spans="1:18" s="57" customFormat="1" ht="13.5" customHeight="1" x14ac:dyDescent="0.15">
      <c r="A41" s="263"/>
      <c r="B41" s="149" t="s">
        <v>51</v>
      </c>
      <c r="C41" s="246"/>
      <c r="D41" s="206">
        <v>1728</v>
      </c>
      <c r="E41" s="230">
        <v>167</v>
      </c>
      <c r="F41" s="231">
        <v>1537</v>
      </c>
      <c r="G41" s="232">
        <v>24</v>
      </c>
    </row>
    <row r="42" spans="1:18" ht="13.5" customHeight="1" x14ac:dyDescent="0.15">
      <c r="A42" s="263"/>
      <c r="B42" s="148"/>
      <c r="C42" s="243"/>
      <c r="D42" s="194"/>
      <c r="E42" s="105">
        <v>9.6643518518518512</v>
      </c>
      <c r="F42" s="106">
        <v>88.946759259259252</v>
      </c>
      <c r="G42" s="107">
        <v>1.3888888888888888</v>
      </c>
      <c r="H42" s="75"/>
      <c r="I42" s="75"/>
      <c r="J42" s="75"/>
      <c r="K42" s="75"/>
      <c r="L42" s="75"/>
      <c r="M42" s="75"/>
      <c r="N42" s="75"/>
      <c r="O42" s="75"/>
      <c r="P42" s="75"/>
      <c r="Q42" s="75"/>
      <c r="R42" s="75"/>
    </row>
    <row r="43" spans="1:18" s="57" customFormat="1" ht="13.5" customHeight="1" x14ac:dyDescent="0.15">
      <c r="A43" s="263"/>
      <c r="B43" s="149" t="s">
        <v>52</v>
      </c>
      <c r="C43" s="246"/>
      <c r="D43" s="206">
        <v>317</v>
      </c>
      <c r="E43" s="230">
        <v>25</v>
      </c>
      <c r="F43" s="231">
        <v>284</v>
      </c>
      <c r="G43" s="232">
        <v>8</v>
      </c>
    </row>
    <row r="44" spans="1:18" ht="13.5" customHeight="1" x14ac:dyDescent="0.15">
      <c r="A44" s="263"/>
      <c r="B44" s="148"/>
      <c r="C44" s="243"/>
      <c r="D44" s="194"/>
      <c r="E44" s="105">
        <v>7.8864353312302837</v>
      </c>
      <c r="F44" s="106">
        <v>89.589905362776022</v>
      </c>
      <c r="G44" s="107">
        <v>2.5236593059936907</v>
      </c>
      <c r="H44" s="75"/>
      <c r="I44" s="75"/>
      <c r="J44" s="75"/>
      <c r="K44" s="75"/>
      <c r="L44" s="75"/>
      <c r="M44" s="75"/>
      <c r="N44" s="75"/>
      <c r="O44" s="75"/>
      <c r="P44" s="75"/>
      <c r="Q44" s="75"/>
      <c r="R44" s="75"/>
    </row>
    <row r="45" spans="1:18" s="57" customFormat="1" ht="13.5" customHeight="1" x14ac:dyDescent="0.15">
      <c r="A45" s="263"/>
      <c r="B45" s="56" t="s">
        <v>72</v>
      </c>
      <c r="C45" s="244"/>
      <c r="D45" s="190">
        <v>45</v>
      </c>
      <c r="E45" s="108">
        <v>2</v>
      </c>
      <c r="F45" s="109">
        <v>40</v>
      </c>
      <c r="G45" s="110">
        <v>3</v>
      </c>
    </row>
    <row r="46" spans="1:18" ht="13.5" customHeight="1" thickBot="1" x14ac:dyDescent="0.2">
      <c r="A46" s="264"/>
      <c r="B46" s="150"/>
      <c r="C46" s="245"/>
      <c r="D46" s="195"/>
      <c r="E46" s="111">
        <v>4.4444444444444446</v>
      </c>
      <c r="F46" s="112">
        <v>88.888888888888886</v>
      </c>
      <c r="G46" s="113">
        <v>6.666666666666667</v>
      </c>
      <c r="H46" s="75"/>
      <c r="I46" s="75"/>
      <c r="J46" s="75"/>
      <c r="K46" s="75"/>
      <c r="L46" s="75"/>
      <c r="M46" s="75"/>
      <c r="N46" s="75"/>
      <c r="O46" s="75"/>
      <c r="P46" s="75"/>
      <c r="Q46" s="75"/>
      <c r="R46" s="75"/>
    </row>
    <row r="47" spans="1:18" s="57" customFormat="1" ht="13.5" customHeight="1" x14ac:dyDescent="0.15">
      <c r="A47" s="265" t="s">
        <v>224</v>
      </c>
      <c r="B47" s="55" t="s">
        <v>54</v>
      </c>
      <c r="C47" s="217"/>
      <c r="D47" s="190">
        <v>95</v>
      </c>
      <c r="E47" s="108">
        <v>5</v>
      </c>
      <c r="F47" s="109">
        <v>90</v>
      </c>
      <c r="G47" s="110">
        <v>0</v>
      </c>
    </row>
    <row r="48" spans="1:18" ht="13.5" customHeight="1" x14ac:dyDescent="0.15">
      <c r="A48" s="263"/>
      <c r="B48" s="56"/>
      <c r="C48" s="218"/>
      <c r="D48" s="190"/>
      <c r="E48" s="219">
        <v>5.2631578947368416</v>
      </c>
      <c r="F48" s="220">
        <v>94.73684210526315</v>
      </c>
      <c r="G48" s="221">
        <v>0</v>
      </c>
      <c r="H48" s="75"/>
      <c r="I48" s="75"/>
      <c r="J48" s="75"/>
      <c r="K48" s="75"/>
      <c r="L48" s="75"/>
      <c r="M48" s="75"/>
      <c r="N48" s="75"/>
      <c r="O48" s="75"/>
      <c r="P48" s="75"/>
      <c r="Q48" s="75"/>
      <c r="R48" s="75"/>
    </row>
    <row r="49" spans="1:18" s="57" customFormat="1" ht="13.5" customHeight="1" x14ac:dyDescent="0.15">
      <c r="A49" s="263"/>
      <c r="B49" s="149" t="s">
        <v>393</v>
      </c>
      <c r="C49" s="246"/>
      <c r="D49" s="206">
        <v>332</v>
      </c>
      <c r="E49" s="230">
        <v>28</v>
      </c>
      <c r="F49" s="231">
        <v>301</v>
      </c>
      <c r="G49" s="232">
        <v>3</v>
      </c>
    </row>
    <row r="50" spans="1:18" ht="13.5" customHeight="1" x14ac:dyDescent="0.15">
      <c r="A50" s="263"/>
      <c r="B50" s="148"/>
      <c r="C50" s="243"/>
      <c r="D50" s="194"/>
      <c r="E50" s="105">
        <v>8.4337349397590362</v>
      </c>
      <c r="F50" s="106">
        <v>90.662650602409627</v>
      </c>
      <c r="G50" s="107">
        <v>0.90361445783132521</v>
      </c>
      <c r="H50" s="75"/>
      <c r="I50" s="75"/>
      <c r="J50" s="75"/>
      <c r="K50" s="75"/>
      <c r="L50" s="75"/>
      <c r="M50" s="75"/>
      <c r="N50" s="75"/>
      <c r="O50" s="75"/>
      <c r="P50" s="75"/>
      <c r="Q50" s="75"/>
      <c r="R50" s="75"/>
    </row>
    <row r="51" spans="1:18" s="57" customFormat="1" ht="13.5" customHeight="1" x14ac:dyDescent="0.15">
      <c r="A51" s="263"/>
      <c r="B51" s="149" t="s">
        <v>56</v>
      </c>
      <c r="C51" s="246"/>
      <c r="D51" s="206">
        <v>216</v>
      </c>
      <c r="E51" s="230">
        <v>23</v>
      </c>
      <c r="F51" s="231">
        <v>192</v>
      </c>
      <c r="G51" s="232">
        <v>1</v>
      </c>
    </row>
    <row r="52" spans="1:18" ht="13.5" customHeight="1" x14ac:dyDescent="0.15">
      <c r="A52" s="263"/>
      <c r="B52" s="148"/>
      <c r="C52" s="243"/>
      <c r="D52" s="194"/>
      <c r="E52" s="105">
        <v>10.648148148148149</v>
      </c>
      <c r="F52" s="106">
        <v>88.888888888888886</v>
      </c>
      <c r="G52" s="107">
        <v>0.46296296296296291</v>
      </c>
      <c r="H52" s="75"/>
      <c r="I52" s="75"/>
      <c r="J52" s="75"/>
      <c r="K52" s="75"/>
      <c r="L52" s="75"/>
      <c r="M52" s="75"/>
      <c r="N52" s="75"/>
      <c r="O52" s="75"/>
      <c r="P52" s="75"/>
      <c r="Q52" s="75"/>
      <c r="R52" s="75"/>
    </row>
    <row r="53" spans="1:18" s="57" customFormat="1" ht="13.5" customHeight="1" x14ac:dyDescent="0.15">
      <c r="A53" s="263"/>
      <c r="B53" s="149" t="s">
        <v>58</v>
      </c>
      <c r="C53" s="246"/>
      <c r="D53" s="206">
        <v>177</v>
      </c>
      <c r="E53" s="230">
        <v>15</v>
      </c>
      <c r="F53" s="231">
        <v>161</v>
      </c>
      <c r="G53" s="232">
        <v>1</v>
      </c>
    </row>
    <row r="54" spans="1:18" ht="13.5" customHeight="1" x14ac:dyDescent="0.15">
      <c r="A54" s="263"/>
      <c r="B54" s="148"/>
      <c r="C54" s="243"/>
      <c r="D54" s="194"/>
      <c r="E54" s="105">
        <v>8.4745762711864394</v>
      </c>
      <c r="F54" s="106">
        <v>90.960451977401121</v>
      </c>
      <c r="G54" s="107">
        <v>0.56497175141242939</v>
      </c>
      <c r="H54" s="75"/>
      <c r="I54" s="75"/>
      <c r="J54" s="75"/>
      <c r="K54" s="75"/>
      <c r="L54" s="75"/>
      <c r="M54" s="75"/>
      <c r="N54" s="75"/>
      <c r="O54" s="75"/>
      <c r="P54" s="75"/>
      <c r="Q54" s="75"/>
      <c r="R54" s="75"/>
    </row>
    <row r="55" spans="1:18" s="57" customFormat="1" ht="13.5" customHeight="1" x14ac:dyDescent="0.15">
      <c r="A55" s="263"/>
      <c r="B55" s="149" t="s">
        <v>60</v>
      </c>
      <c r="C55" s="246"/>
      <c r="D55" s="206">
        <v>396</v>
      </c>
      <c r="E55" s="230">
        <v>32</v>
      </c>
      <c r="F55" s="231">
        <v>363</v>
      </c>
      <c r="G55" s="232">
        <v>1</v>
      </c>
    </row>
    <row r="56" spans="1:18" ht="13.5" customHeight="1" x14ac:dyDescent="0.15">
      <c r="A56" s="263"/>
      <c r="B56" s="148"/>
      <c r="C56" s="243"/>
      <c r="D56" s="194"/>
      <c r="E56" s="105">
        <v>8.0808080808080813</v>
      </c>
      <c r="F56" s="106">
        <v>91.666666666666657</v>
      </c>
      <c r="G56" s="107">
        <v>0.25252525252525254</v>
      </c>
      <c r="H56" s="75"/>
      <c r="I56" s="75"/>
      <c r="J56" s="75"/>
      <c r="K56" s="75"/>
      <c r="L56" s="75"/>
      <c r="M56" s="75"/>
      <c r="N56" s="75"/>
      <c r="O56" s="75"/>
      <c r="P56" s="75"/>
      <c r="Q56" s="75"/>
      <c r="R56" s="75"/>
    </row>
    <row r="57" spans="1:18" s="57" customFormat="1" ht="13.5" customHeight="1" x14ac:dyDescent="0.15">
      <c r="A57" s="263"/>
      <c r="B57" s="149" t="s">
        <v>62</v>
      </c>
      <c r="C57" s="246"/>
      <c r="D57" s="206">
        <v>207</v>
      </c>
      <c r="E57" s="230">
        <v>27</v>
      </c>
      <c r="F57" s="231">
        <v>179</v>
      </c>
      <c r="G57" s="232">
        <v>1</v>
      </c>
    </row>
    <row r="58" spans="1:18" ht="13.5" customHeight="1" x14ac:dyDescent="0.15">
      <c r="A58" s="263"/>
      <c r="B58" s="148"/>
      <c r="C58" s="243"/>
      <c r="D58" s="194"/>
      <c r="E58" s="105">
        <v>13.043478260869565</v>
      </c>
      <c r="F58" s="106">
        <v>86.473429951690818</v>
      </c>
      <c r="G58" s="107">
        <v>0.48309178743961351</v>
      </c>
      <c r="H58" s="75"/>
      <c r="I58" s="75"/>
      <c r="J58" s="75"/>
      <c r="K58" s="75"/>
      <c r="L58" s="75"/>
      <c r="M58" s="75"/>
      <c r="N58" s="75"/>
      <c r="O58" s="75"/>
      <c r="P58" s="75"/>
      <c r="Q58" s="75"/>
      <c r="R58" s="75"/>
    </row>
    <row r="59" spans="1:18" s="57" customFormat="1" ht="13.5" customHeight="1" x14ac:dyDescent="0.15">
      <c r="A59" s="263"/>
      <c r="B59" s="149" t="s">
        <v>64</v>
      </c>
      <c r="C59" s="246"/>
      <c r="D59" s="206">
        <v>142</v>
      </c>
      <c r="E59" s="230">
        <v>19</v>
      </c>
      <c r="F59" s="231">
        <v>116</v>
      </c>
      <c r="G59" s="232">
        <v>7</v>
      </c>
    </row>
    <row r="60" spans="1:18" ht="13.5" customHeight="1" x14ac:dyDescent="0.15">
      <c r="A60" s="263"/>
      <c r="B60" s="148"/>
      <c r="C60" s="243"/>
      <c r="D60" s="194"/>
      <c r="E60" s="105">
        <v>13.380281690140844</v>
      </c>
      <c r="F60" s="106">
        <v>81.690140845070431</v>
      </c>
      <c r="G60" s="107">
        <v>4.929577464788732</v>
      </c>
      <c r="H60" s="75"/>
      <c r="I60" s="75"/>
      <c r="J60" s="75"/>
      <c r="K60" s="75"/>
      <c r="L60" s="75"/>
      <c r="M60" s="75"/>
      <c r="N60" s="75"/>
      <c r="O60" s="75"/>
      <c r="P60" s="75"/>
      <c r="Q60" s="75"/>
      <c r="R60" s="75"/>
    </row>
    <row r="61" spans="1:18" s="57" customFormat="1" ht="13.5" customHeight="1" x14ac:dyDescent="0.15">
      <c r="A61" s="263"/>
      <c r="B61" s="149" t="s">
        <v>66</v>
      </c>
      <c r="C61" s="246"/>
      <c r="D61" s="206">
        <v>524</v>
      </c>
      <c r="E61" s="230">
        <v>43</v>
      </c>
      <c r="F61" s="231">
        <v>470</v>
      </c>
      <c r="G61" s="232">
        <v>11</v>
      </c>
    </row>
    <row r="62" spans="1:18" ht="13.5" customHeight="1" x14ac:dyDescent="0.15">
      <c r="A62" s="263"/>
      <c r="B62" s="148"/>
      <c r="C62" s="243"/>
      <c r="D62" s="194"/>
      <c r="E62" s="105">
        <v>8.2061068702290072</v>
      </c>
      <c r="F62" s="106">
        <v>89.694656488549612</v>
      </c>
      <c r="G62" s="107">
        <v>2.0992366412213741</v>
      </c>
      <c r="H62" s="75"/>
      <c r="I62" s="75"/>
      <c r="J62" s="75"/>
      <c r="K62" s="75"/>
      <c r="L62" s="75"/>
      <c r="M62" s="75"/>
      <c r="N62" s="75"/>
      <c r="O62" s="75"/>
      <c r="P62" s="75"/>
      <c r="Q62" s="75"/>
      <c r="R62" s="75"/>
    </row>
    <row r="63" spans="1:18" s="57" customFormat="1" ht="13.5" customHeight="1" x14ac:dyDescent="0.15">
      <c r="A63" s="263"/>
      <c r="B63" s="56" t="s">
        <v>67</v>
      </c>
      <c r="C63" s="244"/>
      <c r="D63" s="190">
        <v>543</v>
      </c>
      <c r="E63" s="108">
        <v>49</v>
      </c>
      <c r="F63" s="109">
        <v>479</v>
      </c>
      <c r="G63" s="110">
        <v>15</v>
      </c>
    </row>
    <row r="64" spans="1:18" ht="13.5" customHeight="1" thickBot="1" x14ac:dyDescent="0.2">
      <c r="A64" s="264"/>
      <c r="B64" s="150"/>
      <c r="C64" s="245"/>
      <c r="D64" s="195"/>
      <c r="E64" s="111">
        <v>9.0239410681399637</v>
      </c>
      <c r="F64" s="112">
        <v>88.213627992633519</v>
      </c>
      <c r="G64" s="113">
        <v>2.7624309392265194</v>
      </c>
      <c r="H64" s="75"/>
      <c r="I64" s="75"/>
      <c r="J64" s="75"/>
      <c r="K64" s="75"/>
      <c r="L64" s="75"/>
      <c r="M64" s="75"/>
      <c r="N64" s="75"/>
      <c r="O64" s="75"/>
      <c r="P64" s="75"/>
      <c r="Q64" s="75"/>
      <c r="R64" s="75"/>
    </row>
    <row r="65" spans="1:18" s="57" customFormat="1" ht="13.5" customHeight="1" x14ac:dyDescent="0.15">
      <c r="A65" s="269" t="s">
        <v>73</v>
      </c>
      <c r="B65" s="55" t="s">
        <v>68</v>
      </c>
      <c r="C65" s="217"/>
      <c r="D65" s="190">
        <v>1316</v>
      </c>
      <c r="E65" s="108">
        <v>115</v>
      </c>
      <c r="F65" s="109">
        <v>1183</v>
      </c>
      <c r="G65" s="110">
        <v>18</v>
      </c>
    </row>
    <row r="66" spans="1:18" ht="13.5" customHeight="1" x14ac:dyDescent="0.15">
      <c r="A66" s="263"/>
      <c r="B66" s="9" t="s">
        <v>69</v>
      </c>
      <c r="C66" s="243"/>
      <c r="D66" s="194"/>
      <c r="E66" s="105">
        <v>8.7386018237082066</v>
      </c>
      <c r="F66" s="106">
        <v>89.893617021276597</v>
      </c>
      <c r="G66" s="107">
        <v>1.3677811550151975</v>
      </c>
      <c r="H66" s="75"/>
      <c r="I66" s="75"/>
      <c r="J66" s="75"/>
      <c r="K66" s="75"/>
      <c r="L66" s="75"/>
      <c r="M66" s="75"/>
      <c r="N66" s="75"/>
      <c r="O66" s="75"/>
      <c r="P66" s="75"/>
      <c r="Q66" s="75"/>
      <c r="R66" s="75"/>
    </row>
    <row r="67" spans="1:18" s="57" customFormat="1" ht="13.5" customHeight="1" x14ac:dyDescent="0.15">
      <c r="A67" s="263"/>
      <c r="B67" s="56" t="s">
        <v>70</v>
      </c>
      <c r="C67" s="244"/>
      <c r="D67" s="190">
        <v>1077</v>
      </c>
      <c r="E67" s="108">
        <v>104</v>
      </c>
      <c r="F67" s="109">
        <v>962</v>
      </c>
      <c r="G67" s="110">
        <v>11</v>
      </c>
    </row>
    <row r="68" spans="1:18" ht="13.5" customHeight="1" x14ac:dyDescent="0.15">
      <c r="A68" s="263"/>
      <c r="B68" s="9" t="s">
        <v>71</v>
      </c>
      <c r="C68" s="243"/>
      <c r="D68" s="194"/>
      <c r="E68" s="105">
        <v>9.6564531104921087</v>
      </c>
      <c r="F68" s="106">
        <v>89.322191272051995</v>
      </c>
      <c r="G68" s="107">
        <v>1.021355617455896</v>
      </c>
      <c r="H68" s="75"/>
      <c r="I68" s="75"/>
      <c r="J68" s="75"/>
      <c r="K68" s="75"/>
      <c r="L68" s="75"/>
      <c r="M68" s="75"/>
      <c r="N68" s="75"/>
      <c r="O68" s="75"/>
      <c r="P68" s="75"/>
      <c r="Q68" s="75"/>
      <c r="R68" s="75"/>
    </row>
    <row r="69" spans="1:18" s="57" customFormat="1" ht="13.5" customHeight="1" x14ac:dyDescent="0.15">
      <c r="A69" s="263"/>
      <c r="B69" s="56" t="s">
        <v>72</v>
      </c>
      <c r="C69" s="244"/>
      <c r="D69" s="190">
        <v>62</v>
      </c>
      <c r="E69" s="108">
        <v>4</v>
      </c>
      <c r="F69" s="109">
        <v>50</v>
      </c>
      <c r="G69" s="110">
        <v>8</v>
      </c>
    </row>
    <row r="70" spans="1:18" ht="13.5" customHeight="1" thickBot="1" x14ac:dyDescent="0.2">
      <c r="A70" s="264"/>
      <c r="B70" s="16"/>
      <c r="C70" s="245"/>
      <c r="D70" s="195"/>
      <c r="E70" s="111">
        <v>6.4516129032258061</v>
      </c>
      <c r="F70" s="112">
        <v>80.645161290322577</v>
      </c>
      <c r="G70" s="113">
        <v>12.903225806451612</v>
      </c>
      <c r="H70" s="75"/>
      <c r="I70" s="75"/>
      <c r="J70" s="75"/>
      <c r="K70" s="75"/>
      <c r="L70" s="75"/>
      <c r="M70" s="75"/>
      <c r="N70" s="75"/>
      <c r="O70" s="75"/>
      <c r="P70" s="75"/>
      <c r="Q70" s="75"/>
      <c r="R70" s="75"/>
    </row>
    <row r="71" spans="1:18" s="57" customFormat="1" ht="13.5" customHeight="1" x14ac:dyDescent="0.15">
      <c r="A71" s="261" t="s">
        <v>404</v>
      </c>
      <c r="B71" s="56" t="s">
        <v>489</v>
      </c>
      <c r="D71" s="190">
        <v>1064</v>
      </c>
      <c r="E71" s="108">
        <v>97</v>
      </c>
      <c r="F71" s="109">
        <v>961</v>
      </c>
      <c r="G71" s="110">
        <v>6</v>
      </c>
    </row>
    <row r="72" spans="1:18" ht="13.5" customHeight="1" x14ac:dyDescent="0.15">
      <c r="A72" s="261"/>
      <c r="B72" s="9" t="s">
        <v>490</v>
      </c>
      <c r="C72" s="17"/>
      <c r="D72" s="194"/>
      <c r="E72" s="105">
        <v>9.1165413533834592</v>
      </c>
      <c r="F72" s="106">
        <v>90.319548872180462</v>
      </c>
      <c r="G72" s="107">
        <v>0.56390977443609014</v>
      </c>
      <c r="H72" s="75"/>
      <c r="I72" s="75"/>
      <c r="J72" s="75"/>
      <c r="K72" s="75"/>
      <c r="L72" s="75"/>
      <c r="M72" s="75"/>
      <c r="N72" s="75"/>
      <c r="O72" s="75"/>
      <c r="P72" s="75"/>
      <c r="Q72" s="75"/>
      <c r="R72" s="75"/>
    </row>
    <row r="73" spans="1:18" s="57" customFormat="1" ht="13.5" customHeight="1" x14ac:dyDescent="0.15">
      <c r="A73" s="261"/>
      <c r="B73" s="56" t="s">
        <v>405</v>
      </c>
      <c r="D73" s="190">
        <v>348</v>
      </c>
      <c r="E73" s="108">
        <v>25</v>
      </c>
      <c r="F73" s="109">
        <v>321</v>
      </c>
      <c r="G73" s="110">
        <v>2</v>
      </c>
    </row>
    <row r="74" spans="1:18" ht="13.5" customHeight="1" x14ac:dyDescent="0.15">
      <c r="A74" s="261"/>
      <c r="B74" s="9" t="s">
        <v>490</v>
      </c>
      <c r="C74" s="17"/>
      <c r="D74" s="194"/>
      <c r="E74" s="105">
        <v>7.1839080459770113</v>
      </c>
      <c r="F74" s="106">
        <v>92.241379310344826</v>
      </c>
      <c r="G74" s="107">
        <v>0.57471264367816088</v>
      </c>
      <c r="H74" s="75"/>
      <c r="I74" s="75"/>
      <c r="J74" s="75"/>
      <c r="K74" s="75"/>
      <c r="L74" s="75"/>
      <c r="M74" s="75"/>
      <c r="N74" s="75"/>
      <c r="O74" s="75"/>
      <c r="P74" s="75"/>
      <c r="Q74" s="75"/>
      <c r="R74" s="75"/>
    </row>
    <row r="75" spans="1:18" s="57" customFormat="1" ht="13.5" customHeight="1" x14ac:dyDescent="0.15">
      <c r="A75" s="261"/>
      <c r="B75" s="56" t="s">
        <v>406</v>
      </c>
      <c r="D75" s="190">
        <v>1043</v>
      </c>
      <c r="E75" s="108">
        <v>101</v>
      </c>
      <c r="F75" s="109">
        <v>913</v>
      </c>
      <c r="G75" s="110">
        <v>29</v>
      </c>
    </row>
    <row r="76" spans="1:18" ht="13.5" customHeight="1" thickBot="1" x14ac:dyDescent="0.2">
      <c r="A76" s="262"/>
      <c r="B76" s="16"/>
      <c r="C76" s="18"/>
      <c r="D76" s="195"/>
      <c r="E76" s="111">
        <v>9.683604985618409</v>
      </c>
      <c r="F76" s="112">
        <v>87.535953978907003</v>
      </c>
      <c r="G76" s="113">
        <v>2.7804410354745923</v>
      </c>
      <c r="H76" s="75"/>
      <c r="I76" s="75"/>
      <c r="J76" s="75"/>
      <c r="K76" s="75"/>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8"/>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M1" s="4"/>
      <c r="S1" s="49" t="s">
        <v>692</v>
      </c>
    </row>
    <row r="2" spans="1:19" ht="36" customHeight="1" thickBot="1" x14ac:dyDescent="0.2">
      <c r="A2" s="5" t="s">
        <v>708</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9">
        <v>3</v>
      </c>
      <c r="H3" s="29">
        <v>4</v>
      </c>
      <c r="I3" s="29">
        <v>5</v>
      </c>
      <c r="J3" s="29">
        <v>6</v>
      </c>
      <c r="K3" s="29">
        <v>7</v>
      </c>
      <c r="L3" s="29">
        <v>8</v>
      </c>
      <c r="M3" s="25"/>
      <c r="N3" s="48"/>
      <c r="O3" s="76" t="s">
        <v>478</v>
      </c>
      <c r="P3" s="48"/>
      <c r="Q3" s="48"/>
      <c r="R3" s="48"/>
    </row>
    <row r="4" spans="1:19" ht="171.9" customHeight="1" thickBot="1" x14ac:dyDescent="0.2">
      <c r="A4" s="266" t="s">
        <v>749</v>
      </c>
      <c r="B4" s="267"/>
      <c r="C4" s="268"/>
      <c r="D4" s="52" t="s">
        <v>346</v>
      </c>
      <c r="E4" s="50" t="s">
        <v>709</v>
      </c>
      <c r="F4" s="51" t="s">
        <v>710</v>
      </c>
      <c r="G4" s="51" t="s">
        <v>711</v>
      </c>
      <c r="H4" s="51" t="s">
        <v>712</v>
      </c>
      <c r="I4" s="51" t="s">
        <v>713</v>
      </c>
      <c r="J4" s="51" t="s">
        <v>714</v>
      </c>
      <c r="K4" s="51" t="s">
        <v>715</v>
      </c>
      <c r="L4" s="51" t="s">
        <v>716</v>
      </c>
      <c r="M4" s="53" t="s">
        <v>347</v>
      </c>
      <c r="N4" s="19"/>
      <c r="O4" s="120" t="s">
        <v>777</v>
      </c>
      <c r="P4" s="19"/>
      <c r="Q4" s="19"/>
      <c r="R4" s="19"/>
      <c r="S4" s="32"/>
    </row>
    <row r="5" spans="1:19" s="57" customFormat="1" ht="13.5" customHeight="1" x14ac:dyDescent="0.15">
      <c r="A5" s="58" t="s">
        <v>30</v>
      </c>
      <c r="B5" s="59"/>
      <c r="C5" s="59"/>
      <c r="D5" s="191">
        <v>223</v>
      </c>
      <c r="E5" s="96">
        <v>38</v>
      </c>
      <c r="F5" s="97">
        <v>3</v>
      </c>
      <c r="G5" s="97">
        <v>0</v>
      </c>
      <c r="H5" s="97">
        <v>5</v>
      </c>
      <c r="I5" s="97">
        <v>67</v>
      </c>
      <c r="J5" s="97">
        <v>30</v>
      </c>
      <c r="K5" s="97">
        <v>62</v>
      </c>
      <c r="L5" s="97">
        <v>15</v>
      </c>
      <c r="M5" s="98">
        <v>3</v>
      </c>
      <c r="N5" s="73"/>
      <c r="O5" s="121">
        <f>SUM(E5:G5)</f>
        <v>41</v>
      </c>
      <c r="P5" s="73"/>
      <c r="Q5" s="73"/>
      <c r="R5" s="73"/>
    </row>
    <row r="6" spans="1:19" ht="13.5" customHeight="1" thickBot="1" x14ac:dyDescent="0.2">
      <c r="A6" s="7"/>
      <c r="B6" s="8"/>
      <c r="C6" s="8"/>
      <c r="D6" s="192"/>
      <c r="E6" s="99">
        <v>17.040358744394617</v>
      </c>
      <c r="F6" s="100">
        <v>1.3452914798206279</v>
      </c>
      <c r="G6" s="100">
        <v>0</v>
      </c>
      <c r="H6" s="100">
        <v>2.2421524663677128</v>
      </c>
      <c r="I6" s="100">
        <v>30.044843049327351</v>
      </c>
      <c r="J6" s="100">
        <v>13.452914798206278</v>
      </c>
      <c r="K6" s="100">
        <v>27.802690582959645</v>
      </c>
      <c r="L6" s="100">
        <v>6.7264573991031389</v>
      </c>
      <c r="M6" s="101">
        <v>1.3452914798206279</v>
      </c>
      <c r="N6" s="74"/>
      <c r="O6" s="122">
        <f>O5/$D5*100</f>
        <v>18.385650224215247</v>
      </c>
      <c r="P6" s="74"/>
      <c r="Q6" s="74"/>
      <c r="R6" s="73"/>
      <c r="S6" s="57"/>
    </row>
    <row r="7" spans="1:19" s="57" customFormat="1" ht="13.5" customHeight="1" x14ac:dyDescent="0.15">
      <c r="A7" s="265" t="s">
        <v>31</v>
      </c>
      <c r="B7" s="55" t="s">
        <v>33</v>
      </c>
      <c r="C7" s="60"/>
      <c r="D7" s="193">
        <v>123</v>
      </c>
      <c r="E7" s="102">
        <v>22</v>
      </c>
      <c r="F7" s="103">
        <v>0</v>
      </c>
      <c r="G7" s="103">
        <v>0</v>
      </c>
      <c r="H7" s="103">
        <v>1</v>
      </c>
      <c r="I7" s="103">
        <v>39</v>
      </c>
      <c r="J7" s="103">
        <v>16</v>
      </c>
      <c r="K7" s="103">
        <v>33</v>
      </c>
      <c r="L7" s="103">
        <v>9</v>
      </c>
      <c r="M7" s="104">
        <v>3</v>
      </c>
      <c r="O7" s="123">
        <f t="shared" ref="O7" si="0">SUM(E7:G7)</f>
        <v>22</v>
      </c>
      <c r="R7" s="73"/>
    </row>
    <row r="8" spans="1:19" ht="13.5" customHeight="1" x14ac:dyDescent="0.15">
      <c r="A8" s="263"/>
      <c r="B8" s="148"/>
      <c r="C8" s="17"/>
      <c r="D8" s="194"/>
      <c r="E8" s="105">
        <v>17.886178861788618</v>
      </c>
      <c r="F8" s="106">
        <v>0</v>
      </c>
      <c r="G8" s="106">
        <v>0</v>
      </c>
      <c r="H8" s="106">
        <v>0.81300813008130091</v>
      </c>
      <c r="I8" s="106">
        <v>31.707317073170731</v>
      </c>
      <c r="J8" s="106">
        <v>13.008130081300814</v>
      </c>
      <c r="K8" s="106">
        <v>26.829268292682929</v>
      </c>
      <c r="L8" s="106">
        <v>7.3170731707317067</v>
      </c>
      <c r="M8" s="107">
        <v>2.4390243902439024</v>
      </c>
      <c r="N8" s="75"/>
      <c r="O8" s="124">
        <f t="shared" ref="O8" si="1">O7/$D7*100</f>
        <v>17.886178861788618</v>
      </c>
      <c r="P8" s="75"/>
      <c r="Q8" s="75"/>
      <c r="R8" s="73"/>
      <c r="S8" s="57"/>
    </row>
    <row r="9" spans="1:19" s="57" customFormat="1" ht="13.5" customHeight="1" x14ac:dyDescent="0.15">
      <c r="A9" s="263"/>
      <c r="B9" s="56" t="s">
        <v>35</v>
      </c>
      <c r="D9" s="190">
        <v>17</v>
      </c>
      <c r="E9" s="108">
        <v>5</v>
      </c>
      <c r="F9" s="109">
        <v>0</v>
      </c>
      <c r="G9" s="109">
        <v>0</v>
      </c>
      <c r="H9" s="109">
        <v>1</v>
      </c>
      <c r="I9" s="109">
        <v>1</v>
      </c>
      <c r="J9" s="109">
        <v>4</v>
      </c>
      <c r="K9" s="109">
        <v>5</v>
      </c>
      <c r="L9" s="109">
        <v>1</v>
      </c>
      <c r="M9" s="110">
        <v>0</v>
      </c>
      <c r="O9" s="125">
        <f t="shared" ref="O9" si="2">SUM(E9:G9)</f>
        <v>5</v>
      </c>
      <c r="R9" s="73"/>
    </row>
    <row r="10" spans="1:19" ht="13.5" customHeight="1" x14ac:dyDescent="0.15">
      <c r="A10" s="263"/>
      <c r="B10" s="148"/>
      <c r="C10" s="17"/>
      <c r="D10" s="194"/>
      <c r="E10" s="105">
        <v>29.411764705882355</v>
      </c>
      <c r="F10" s="106">
        <v>0</v>
      </c>
      <c r="G10" s="106">
        <v>0</v>
      </c>
      <c r="H10" s="106">
        <v>5.8823529411764701</v>
      </c>
      <c r="I10" s="106">
        <v>5.8823529411764701</v>
      </c>
      <c r="J10" s="106">
        <v>23.52941176470588</v>
      </c>
      <c r="K10" s="106">
        <v>29.411764705882355</v>
      </c>
      <c r="L10" s="106">
        <v>5.8823529411764701</v>
      </c>
      <c r="M10" s="107">
        <v>0</v>
      </c>
      <c r="N10" s="75"/>
      <c r="O10" s="124">
        <f t="shared" ref="O10" si="3">O9/$D9*100</f>
        <v>29.411764705882355</v>
      </c>
      <c r="P10" s="75"/>
      <c r="Q10" s="75"/>
      <c r="R10" s="73"/>
      <c r="S10" s="57"/>
    </row>
    <row r="11" spans="1:19" s="57" customFormat="1" ht="13.5" customHeight="1" x14ac:dyDescent="0.15">
      <c r="A11" s="263"/>
      <c r="B11" s="56" t="s">
        <v>37</v>
      </c>
      <c r="D11" s="190">
        <v>52</v>
      </c>
      <c r="E11" s="108">
        <v>6</v>
      </c>
      <c r="F11" s="109">
        <v>2</v>
      </c>
      <c r="G11" s="109">
        <v>0</v>
      </c>
      <c r="H11" s="109">
        <v>1</v>
      </c>
      <c r="I11" s="109">
        <v>17</v>
      </c>
      <c r="J11" s="109">
        <v>7</v>
      </c>
      <c r="K11" s="109">
        <v>18</v>
      </c>
      <c r="L11" s="109">
        <v>1</v>
      </c>
      <c r="M11" s="110">
        <v>0</v>
      </c>
      <c r="O11" s="125">
        <f t="shared" ref="O11" si="4">SUM(E11:G11)</f>
        <v>8</v>
      </c>
      <c r="R11" s="73"/>
    </row>
    <row r="12" spans="1:19" ht="13.5" customHeight="1" x14ac:dyDescent="0.15">
      <c r="A12" s="263"/>
      <c r="B12" s="148"/>
      <c r="C12" s="17"/>
      <c r="D12" s="194"/>
      <c r="E12" s="105">
        <v>11.538461538461538</v>
      </c>
      <c r="F12" s="106">
        <v>3.8461538461538463</v>
      </c>
      <c r="G12" s="106">
        <v>0</v>
      </c>
      <c r="H12" s="106">
        <v>1.9230769230769231</v>
      </c>
      <c r="I12" s="106">
        <v>32.692307692307693</v>
      </c>
      <c r="J12" s="106">
        <v>13.461538461538462</v>
      </c>
      <c r="K12" s="106">
        <v>34.615384615384613</v>
      </c>
      <c r="L12" s="106">
        <v>1.9230769230769231</v>
      </c>
      <c r="M12" s="107">
        <v>0</v>
      </c>
      <c r="N12" s="75"/>
      <c r="O12" s="124">
        <f t="shared" ref="O12" si="5">O11/$D11*100</f>
        <v>15.384615384615385</v>
      </c>
      <c r="P12" s="75"/>
      <c r="Q12" s="75"/>
      <c r="R12" s="73"/>
      <c r="S12" s="57"/>
    </row>
    <row r="13" spans="1:19" s="57" customFormat="1" ht="13.5" customHeight="1" x14ac:dyDescent="0.15">
      <c r="A13" s="263"/>
      <c r="B13" s="56" t="s">
        <v>39</v>
      </c>
      <c r="D13" s="190">
        <v>15</v>
      </c>
      <c r="E13" s="108">
        <v>2</v>
      </c>
      <c r="F13" s="109">
        <v>1</v>
      </c>
      <c r="G13" s="109">
        <v>0</v>
      </c>
      <c r="H13" s="109">
        <v>1</v>
      </c>
      <c r="I13" s="109">
        <v>3</v>
      </c>
      <c r="J13" s="109">
        <v>2</v>
      </c>
      <c r="K13" s="109">
        <v>3</v>
      </c>
      <c r="L13" s="109">
        <v>3</v>
      </c>
      <c r="M13" s="110">
        <v>0</v>
      </c>
      <c r="O13" s="125">
        <f t="shared" ref="O13" si="6">SUM(E13:G13)</f>
        <v>3</v>
      </c>
      <c r="R13" s="73"/>
    </row>
    <row r="14" spans="1:19" ht="13.5" customHeight="1" x14ac:dyDescent="0.15">
      <c r="A14" s="263"/>
      <c r="B14" s="148"/>
      <c r="C14" s="17"/>
      <c r="D14" s="194"/>
      <c r="E14" s="105">
        <v>13.333333333333334</v>
      </c>
      <c r="F14" s="106">
        <v>6.666666666666667</v>
      </c>
      <c r="G14" s="106">
        <v>0</v>
      </c>
      <c r="H14" s="106">
        <v>6.666666666666667</v>
      </c>
      <c r="I14" s="106">
        <v>20</v>
      </c>
      <c r="J14" s="106">
        <v>13.333333333333334</v>
      </c>
      <c r="K14" s="106">
        <v>20</v>
      </c>
      <c r="L14" s="106">
        <v>20</v>
      </c>
      <c r="M14" s="107">
        <v>0</v>
      </c>
      <c r="N14" s="75"/>
      <c r="O14" s="124">
        <f t="shared" ref="O14" si="7">O13/$D13*100</f>
        <v>20</v>
      </c>
      <c r="P14" s="75"/>
      <c r="Q14" s="75"/>
      <c r="R14" s="73"/>
      <c r="S14" s="57"/>
    </row>
    <row r="15" spans="1:19" s="57" customFormat="1" ht="13.5" customHeight="1" x14ac:dyDescent="0.15">
      <c r="A15" s="263"/>
      <c r="B15" s="56" t="s">
        <v>41</v>
      </c>
      <c r="D15" s="190">
        <v>13</v>
      </c>
      <c r="E15" s="108">
        <v>3</v>
      </c>
      <c r="F15" s="109">
        <v>0</v>
      </c>
      <c r="G15" s="109">
        <v>0</v>
      </c>
      <c r="H15" s="109">
        <v>1</v>
      </c>
      <c r="I15" s="109">
        <v>5</v>
      </c>
      <c r="J15" s="109">
        <v>1</v>
      </c>
      <c r="K15" s="109">
        <v>2</v>
      </c>
      <c r="L15" s="109">
        <v>1</v>
      </c>
      <c r="M15" s="110">
        <v>0</v>
      </c>
      <c r="O15" s="125">
        <f t="shared" ref="O15" si="8">SUM(E15:G15)</f>
        <v>3</v>
      </c>
      <c r="R15" s="73"/>
    </row>
    <row r="16" spans="1:19" ht="13.5" customHeight="1" x14ac:dyDescent="0.15">
      <c r="A16" s="263"/>
      <c r="B16" s="148"/>
      <c r="C16" s="17"/>
      <c r="D16" s="194"/>
      <c r="E16" s="105">
        <v>23.076923076923077</v>
      </c>
      <c r="F16" s="106">
        <v>0</v>
      </c>
      <c r="G16" s="106">
        <v>0</v>
      </c>
      <c r="H16" s="106">
        <v>7.6923076923076925</v>
      </c>
      <c r="I16" s="106">
        <v>38.461538461538467</v>
      </c>
      <c r="J16" s="106">
        <v>7.6923076923076925</v>
      </c>
      <c r="K16" s="106">
        <v>15.384615384615385</v>
      </c>
      <c r="L16" s="106">
        <v>7.6923076923076925</v>
      </c>
      <c r="M16" s="107">
        <v>0</v>
      </c>
      <c r="N16" s="75"/>
      <c r="O16" s="124">
        <f t="shared" ref="O16" si="9">O15/$D15*100</f>
        <v>23.076923076923077</v>
      </c>
      <c r="P16" s="75"/>
      <c r="Q16" s="75"/>
      <c r="R16" s="73"/>
      <c r="S16" s="57"/>
    </row>
    <row r="17" spans="1:19" s="57" customFormat="1" ht="13.5" customHeight="1" x14ac:dyDescent="0.15">
      <c r="A17" s="263"/>
      <c r="B17" s="56" t="s">
        <v>43</v>
      </c>
      <c r="D17" s="190">
        <v>3</v>
      </c>
      <c r="E17" s="108">
        <v>0</v>
      </c>
      <c r="F17" s="109">
        <v>0</v>
      </c>
      <c r="G17" s="109">
        <v>0</v>
      </c>
      <c r="H17" s="109">
        <v>0</v>
      </c>
      <c r="I17" s="109">
        <v>2</v>
      </c>
      <c r="J17" s="109">
        <v>0</v>
      </c>
      <c r="K17" s="109">
        <v>1</v>
      </c>
      <c r="L17" s="109">
        <v>0</v>
      </c>
      <c r="M17" s="110">
        <v>0</v>
      </c>
      <c r="O17" s="125">
        <f t="shared" ref="O17" si="10">SUM(E17:G17)</f>
        <v>0</v>
      </c>
      <c r="R17" s="73"/>
    </row>
    <row r="18" spans="1:19" ht="13.5" customHeight="1" thickBot="1" x14ac:dyDescent="0.2">
      <c r="A18" s="264"/>
      <c r="B18" s="150"/>
      <c r="C18" s="18"/>
      <c r="D18" s="195"/>
      <c r="E18" s="111">
        <v>0</v>
      </c>
      <c r="F18" s="112">
        <v>0</v>
      </c>
      <c r="G18" s="112">
        <v>0</v>
      </c>
      <c r="H18" s="112">
        <v>0</v>
      </c>
      <c r="I18" s="112">
        <v>66.666666666666657</v>
      </c>
      <c r="J18" s="112">
        <v>0</v>
      </c>
      <c r="K18" s="112">
        <v>33.333333333333329</v>
      </c>
      <c r="L18" s="112">
        <v>0</v>
      </c>
      <c r="M18" s="113">
        <v>0</v>
      </c>
      <c r="N18" s="75"/>
      <c r="O18" s="126">
        <f t="shared" ref="O18" si="11">O17/$D17*100</f>
        <v>0</v>
      </c>
      <c r="P18" s="75"/>
      <c r="Q18" s="75"/>
      <c r="R18" s="73"/>
      <c r="S18" s="57"/>
    </row>
    <row r="19" spans="1:19" s="57" customFormat="1" ht="13.5" customHeight="1" x14ac:dyDescent="0.15">
      <c r="A19" s="265" t="s">
        <v>0</v>
      </c>
      <c r="B19" s="55" t="s">
        <v>1</v>
      </c>
      <c r="C19" s="217"/>
      <c r="D19" s="193">
        <v>80</v>
      </c>
      <c r="E19" s="102">
        <v>12</v>
      </c>
      <c r="F19" s="103">
        <v>0</v>
      </c>
      <c r="G19" s="103">
        <v>0</v>
      </c>
      <c r="H19" s="103">
        <v>3</v>
      </c>
      <c r="I19" s="103">
        <v>22</v>
      </c>
      <c r="J19" s="103">
        <v>10</v>
      </c>
      <c r="K19" s="103">
        <v>29</v>
      </c>
      <c r="L19" s="103">
        <v>3</v>
      </c>
      <c r="M19" s="104">
        <v>1</v>
      </c>
      <c r="O19" s="123">
        <f t="shared" ref="O19" si="12">SUM(E19:G19)</f>
        <v>12</v>
      </c>
      <c r="R19" s="73"/>
    </row>
    <row r="20" spans="1:19" ht="13.5" customHeight="1" x14ac:dyDescent="0.15">
      <c r="A20" s="263"/>
      <c r="B20" s="56"/>
      <c r="C20" s="218"/>
      <c r="D20" s="190"/>
      <c r="E20" s="219">
        <v>15</v>
      </c>
      <c r="F20" s="220">
        <v>0</v>
      </c>
      <c r="G20" s="220">
        <v>0</v>
      </c>
      <c r="H20" s="220">
        <v>3.75</v>
      </c>
      <c r="I20" s="220">
        <v>27.500000000000004</v>
      </c>
      <c r="J20" s="220">
        <v>12.5</v>
      </c>
      <c r="K20" s="220">
        <v>36.25</v>
      </c>
      <c r="L20" s="220">
        <v>3.75</v>
      </c>
      <c r="M20" s="221">
        <v>1.25</v>
      </c>
      <c r="N20" s="75"/>
      <c r="O20" s="222">
        <f t="shared" ref="O20" si="13">O19/$D19*100</f>
        <v>15</v>
      </c>
      <c r="P20" s="75"/>
      <c r="Q20" s="75"/>
      <c r="R20" s="73"/>
      <c r="S20" s="57"/>
    </row>
    <row r="21" spans="1:19" s="57" customFormat="1" ht="13.5" customHeight="1" x14ac:dyDescent="0.15">
      <c r="A21" s="263"/>
      <c r="B21" s="149" t="s">
        <v>2</v>
      </c>
      <c r="C21" s="229"/>
      <c r="D21" s="206">
        <v>140</v>
      </c>
      <c r="E21" s="230">
        <v>25</v>
      </c>
      <c r="F21" s="231">
        <v>3</v>
      </c>
      <c r="G21" s="231">
        <v>0</v>
      </c>
      <c r="H21" s="231">
        <v>2</v>
      </c>
      <c r="I21" s="231">
        <v>44</v>
      </c>
      <c r="J21" s="231">
        <v>20</v>
      </c>
      <c r="K21" s="231">
        <v>33</v>
      </c>
      <c r="L21" s="231">
        <v>11</v>
      </c>
      <c r="M21" s="232">
        <v>2</v>
      </c>
      <c r="O21" s="257">
        <f t="shared" ref="O21" si="14">SUM(E21:G21)</f>
        <v>28</v>
      </c>
      <c r="R21" s="73"/>
    </row>
    <row r="22" spans="1:19" ht="13.5" customHeight="1" x14ac:dyDescent="0.15">
      <c r="A22" s="263"/>
      <c r="B22" s="148"/>
      <c r="C22" s="17"/>
      <c r="D22" s="194"/>
      <c r="E22" s="105">
        <v>17.857142857142858</v>
      </c>
      <c r="F22" s="106">
        <v>2.1428571428571428</v>
      </c>
      <c r="G22" s="106">
        <v>0</v>
      </c>
      <c r="H22" s="106">
        <v>1.4285714285714286</v>
      </c>
      <c r="I22" s="106">
        <v>31.428571428571427</v>
      </c>
      <c r="J22" s="106">
        <v>14.285714285714285</v>
      </c>
      <c r="K22" s="106">
        <v>23.571428571428569</v>
      </c>
      <c r="L22" s="106">
        <v>7.8571428571428568</v>
      </c>
      <c r="M22" s="107">
        <v>1.4285714285714286</v>
      </c>
      <c r="N22" s="75"/>
      <c r="O22" s="124">
        <f t="shared" ref="O22" si="15">O21/$D21*100</f>
        <v>20</v>
      </c>
      <c r="P22" s="75"/>
      <c r="Q22" s="75"/>
      <c r="R22" s="73"/>
      <c r="S22" s="57"/>
    </row>
    <row r="23" spans="1:19" s="57" customFormat="1" ht="13.5" customHeight="1" x14ac:dyDescent="0.15">
      <c r="A23" s="263"/>
      <c r="B23" s="56" t="s">
        <v>46</v>
      </c>
      <c r="D23" s="190">
        <v>3</v>
      </c>
      <c r="E23" s="108">
        <v>1</v>
      </c>
      <c r="F23" s="109">
        <v>0</v>
      </c>
      <c r="G23" s="109">
        <v>0</v>
      </c>
      <c r="H23" s="109">
        <v>0</v>
      </c>
      <c r="I23" s="109">
        <v>1</v>
      </c>
      <c r="J23" s="109">
        <v>0</v>
      </c>
      <c r="K23" s="109">
        <v>0</v>
      </c>
      <c r="L23" s="109">
        <v>1</v>
      </c>
      <c r="M23" s="110">
        <v>0</v>
      </c>
      <c r="O23" s="125">
        <f t="shared" ref="O23" si="16">SUM(E23:G23)</f>
        <v>1</v>
      </c>
      <c r="R23" s="73"/>
    </row>
    <row r="24" spans="1:19" ht="13.5" customHeight="1" thickBot="1" x14ac:dyDescent="0.2">
      <c r="A24" s="264"/>
      <c r="B24" s="150"/>
      <c r="C24" s="18"/>
      <c r="D24" s="195"/>
      <c r="E24" s="111">
        <v>33.333333333333329</v>
      </c>
      <c r="F24" s="112">
        <v>0</v>
      </c>
      <c r="G24" s="112">
        <v>0</v>
      </c>
      <c r="H24" s="112">
        <v>0</v>
      </c>
      <c r="I24" s="112">
        <v>33.333333333333329</v>
      </c>
      <c r="J24" s="112">
        <v>0</v>
      </c>
      <c r="K24" s="112">
        <v>0</v>
      </c>
      <c r="L24" s="112">
        <v>33.333333333333329</v>
      </c>
      <c r="M24" s="113">
        <v>0</v>
      </c>
      <c r="N24" s="75"/>
      <c r="O24" s="126">
        <f t="shared" ref="O24" si="17">O23/$D23*100</f>
        <v>33.333333333333329</v>
      </c>
      <c r="P24" s="75"/>
      <c r="Q24" s="75"/>
      <c r="R24" s="73"/>
      <c r="S24" s="57"/>
    </row>
    <row r="25" spans="1:19" s="57" customFormat="1" ht="13.5" customHeight="1" x14ac:dyDescent="0.15">
      <c r="A25" s="265" t="s">
        <v>44</v>
      </c>
      <c r="B25" s="55" t="s">
        <v>3</v>
      </c>
      <c r="C25" s="60"/>
      <c r="D25" s="196">
        <v>6</v>
      </c>
      <c r="E25" s="102">
        <v>1</v>
      </c>
      <c r="F25" s="103">
        <v>0</v>
      </c>
      <c r="G25" s="103">
        <v>0</v>
      </c>
      <c r="H25" s="103">
        <v>0</v>
      </c>
      <c r="I25" s="103">
        <v>1</v>
      </c>
      <c r="J25" s="103">
        <v>2</v>
      </c>
      <c r="K25" s="103">
        <v>1</v>
      </c>
      <c r="L25" s="103">
        <v>1</v>
      </c>
      <c r="M25" s="104">
        <v>0</v>
      </c>
      <c r="O25" s="123">
        <f t="shared" ref="O25" si="18">SUM(E25:G25)</f>
        <v>1</v>
      </c>
      <c r="R25" s="73"/>
    </row>
    <row r="26" spans="1:19" ht="13.5" customHeight="1" x14ac:dyDescent="0.15">
      <c r="A26" s="263"/>
      <c r="B26" s="56"/>
      <c r="D26" s="191"/>
      <c r="E26" s="219">
        <v>16.666666666666664</v>
      </c>
      <c r="F26" s="220">
        <v>0</v>
      </c>
      <c r="G26" s="220">
        <v>0</v>
      </c>
      <c r="H26" s="220">
        <v>0</v>
      </c>
      <c r="I26" s="220">
        <v>16.666666666666664</v>
      </c>
      <c r="J26" s="220">
        <v>33.333333333333329</v>
      </c>
      <c r="K26" s="220">
        <v>16.666666666666664</v>
      </c>
      <c r="L26" s="220">
        <v>16.666666666666664</v>
      </c>
      <c r="M26" s="221">
        <v>0</v>
      </c>
      <c r="N26" s="75"/>
      <c r="O26" s="222">
        <f t="shared" ref="O26" si="19">O25/$D25*100</f>
        <v>16.666666666666664</v>
      </c>
      <c r="P26" s="75"/>
      <c r="Q26" s="75"/>
      <c r="R26" s="73"/>
      <c r="S26" s="57"/>
    </row>
    <row r="27" spans="1:19" s="57" customFormat="1" ht="13.5" customHeight="1" x14ac:dyDescent="0.15">
      <c r="A27" s="263"/>
      <c r="B27" s="149" t="s">
        <v>4</v>
      </c>
      <c r="C27" s="229"/>
      <c r="D27" s="207">
        <v>21</v>
      </c>
      <c r="E27" s="230">
        <v>4</v>
      </c>
      <c r="F27" s="231">
        <v>1</v>
      </c>
      <c r="G27" s="231">
        <v>0</v>
      </c>
      <c r="H27" s="231">
        <v>0</v>
      </c>
      <c r="I27" s="231">
        <v>7</v>
      </c>
      <c r="J27" s="231">
        <v>4</v>
      </c>
      <c r="K27" s="231">
        <v>4</v>
      </c>
      <c r="L27" s="231">
        <v>1</v>
      </c>
      <c r="M27" s="232">
        <v>0</v>
      </c>
      <c r="O27" s="257">
        <f t="shared" ref="O27" si="20">SUM(E27:G27)</f>
        <v>5</v>
      </c>
      <c r="R27" s="73"/>
    </row>
    <row r="28" spans="1:19" ht="13.5" customHeight="1" x14ac:dyDescent="0.15">
      <c r="A28" s="263"/>
      <c r="B28" s="56"/>
      <c r="D28" s="191"/>
      <c r="E28" s="219">
        <v>19.047619047619047</v>
      </c>
      <c r="F28" s="220">
        <v>4.7619047619047619</v>
      </c>
      <c r="G28" s="220">
        <v>0</v>
      </c>
      <c r="H28" s="220">
        <v>0</v>
      </c>
      <c r="I28" s="220">
        <v>33.333333333333329</v>
      </c>
      <c r="J28" s="220">
        <v>19.047619047619047</v>
      </c>
      <c r="K28" s="220">
        <v>19.047619047619047</v>
      </c>
      <c r="L28" s="220">
        <v>4.7619047619047619</v>
      </c>
      <c r="M28" s="221">
        <v>0</v>
      </c>
      <c r="N28" s="75"/>
      <c r="O28" s="222">
        <f t="shared" ref="O28" si="21">O27/$D27*100</f>
        <v>23.809523809523807</v>
      </c>
      <c r="P28" s="75"/>
      <c r="Q28" s="75"/>
      <c r="R28" s="73"/>
      <c r="S28" s="57"/>
    </row>
    <row r="29" spans="1:19" s="57" customFormat="1" ht="13.5" customHeight="1" x14ac:dyDescent="0.15">
      <c r="A29" s="263"/>
      <c r="B29" s="149" t="s">
        <v>5</v>
      </c>
      <c r="C29" s="229"/>
      <c r="D29" s="207">
        <v>33</v>
      </c>
      <c r="E29" s="230">
        <v>6</v>
      </c>
      <c r="F29" s="231">
        <v>0</v>
      </c>
      <c r="G29" s="231">
        <v>0</v>
      </c>
      <c r="H29" s="231">
        <v>1</v>
      </c>
      <c r="I29" s="231">
        <v>9</v>
      </c>
      <c r="J29" s="231">
        <v>4</v>
      </c>
      <c r="K29" s="231">
        <v>12</v>
      </c>
      <c r="L29" s="231">
        <v>1</v>
      </c>
      <c r="M29" s="232">
        <v>0</v>
      </c>
      <c r="O29" s="257">
        <f t="shared" ref="O29" si="22">SUM(E29:G29)</f>
        <v>6</v>
      </c>
      <c r="R29" s="73"/>
    </row>
    <row r="30" spans="1:19" ht="13.5" customHeight="1" x14ac:dyDescent="0.15">
      <c r="A30" s="263"/>
      <c r="B30" s="148"/>
      <c r="C30" s="17"/>
      <c r="D30" s="197"/>
      <c r="E30" s="105">
        <v>18.181818181818183</v>
      </c>
      <c r="F30" s="106">
        <v>0</v>
      </c>
      <c r="G30" s="106">
        <v>0</v>
      </c>
      <c r="H30" s="106">
        <v>3.0303030303030303</v>
      </c>
      <c r="I30" s="106">
        <v>27.27272727272727</v>
      </c>
      <c r="J30" s="106">
        <v>12.121212121212121</v>
      </c>
      <c r="K30" s="106">
        <v>36.363636363636367</v>
      </c>
      <c r="L30" s="106">
        <v>3.0303030303030303</v>
      </c>
      <c r="M30" s="107">
        <v>0</v>
      </c>
      <c r="N30" s="75"/>
      <c r="O30" s="124">
        <f t="shared" ref="O30" si="23">O29/$D29*100</f>
        <v>18.181818181818183</v>
      </c>
      <c r="P30" s="75"/>
      <c r="Q30" s="75"/>
      <c r="R30" s="73"/>
      <c r="S30" s="57"/>
    </row>
    <row r="31" spans="1:19" s="57" customFormat="1" ht="13.5" customHeight="1" x14ac:dyDescent="0.15">
      <c r="A31" s="263"/>
      <c r="B31" s="149" t="s">
        <v>6</v>
      </c>
      <c r="C31" s="229"/>
      <c r="D31" s="207">
        <v>45</v>
      </c>
      <c r="E31" s="230">
        <v>6</v>
      </c>
      <c r="F31" s="231">
        <v>1</v>
      </c>
      <c r="G31" s="231">
        <v>0</v>
      </c>
      <c r="H31" s="231">
        <v>1</v>
      </c>
      <c r="I31" s="231">
        <v>15</v>
      </c>
      <c r="J31" s="231">
        <v>5</v>
      </c>
      <c r="K31" s="231">
        <v>14</v>
      </c>
      <c r="L31" s="231">
        <v>3</v>
      </c>
      <c r="M31" s="232">
        <v>0</v>
      </c>
      <c r="O31" s="257">
        <f t="shared" ref="O31" si="24">SUM(E31:G31)</f>
        <v>7</v>
      </c>
      <c r="R31" s="73"/>
    </row>
    <row r="32" spans="1:19" ht="13.5" customHeight="1" x14ac:dyDescent="0.15">
      <c r="A32" s="263"/>
      <c r="B32" s="148"/>
      <c r="C32" s="17"/>
      <c r="D32" s="197"/>
      <c r="E32" s="105">
        <v>13.333333333333334</v>
      </c>
      <c r="F32" s="106">
        <v>2.2222222222222223</v>
      </c>
      <c r="G32" s="106">
        <v>0</v>
      </c>
      <c r="H32" s="106">
        <v>2.2222222222222223</v>
      </c>
      <c r="I32" s="106">
        <v>33.333333333333329</v>
      </c>
      <c r="J32" s="106">
        <v>11.111111111111111</v>
      </c>
      <c r="K32" s="106">
        <v>31.111111111111111</v>
      </c>
      <c r="L32" s="106">
        <v>6.666666666666667</v>
      </c>
      <c r="M32" s="107">
        <v>0</v>
      </c>
      <c r="N32" s="75"/>
      <c r="O32" s="124">
        <f t="shared" ref="O32" si="25">O31/$D31*100</f>
        <v>15.555555555555555</v>
      </c>
      <c r="P32" s="75"/>
      <c r="Q32" s="75"/>
      <c r="R32" s="73"/>
      <c r="S32" s="57"/>
    </row>
    <row r="33" spans="1:19" s="57" customFormat="1" ht="13.5" customHeight="1" x14ac:dyDescent="0.15">
      <c r="A33" s="263"/>
      <c r="B33" s="149" t="s">
        <v>7</v>
      </c>
      <c r="C33" s="229"/>
      <c r="D33" s="207">
        <v>47</v>
      </c>
      <c r="E33" s="230">
        <v>7</v>
      </c>
      <c r="F33" s="231">
        <v>1</v>
      </c>
      <c r="G33" s="231">
        <v>0</v>
      </c>
      <c r="H33" s="231">
        <v>0</v>
      </c>
      <c r="I33" s="231">
        <v>21</v>
      </c>
      <c r="J33" s="231">
        <v>4</v>
      </c>
      <c r="K33" s="231">
        <v>12</v>
      </c>
      <c r="L33" s="231">
        <v>2</v>
      </c>
      <c r="M33" s="232">
        <v>0</v>
      </c>
      <c r="O33" s="257">
        <f t="shared" ref="O33" si="26">SUM(E33:G33)</f>
        <v>8</v>
      </c>
      <c r="R33" s="73"/>
    </row>
    <row r="34" spans="1:19" ht="13.5" customHeight="1" x14ac:dyDescent="0.15">
      <c r="A34" s="263"/>
      <c r="B34" s="148"/>
      <c r="C34" s="17"/>
      <c r="D34" s="197"/>
      <c r="E34" s="105">
        <v>14.893617021276595</v>
      </c>
      <c r="F34" s="106">
        <v>2.1276595744680851</v>
      </c>
      <c r="G34" s="106">
        <v>0</v>
      </c>
      <c r="H34" s="106">
        <v>0</v>
      </c>
      <c r="I34" s="106">
        <v>44.680851063829785</v>
      </c>
      <c r="J34" s="106">
        <v>8.5106382978723403</v>
      </c>
      <c r="K34" s="106">
        <v>25.531914893617021</v>
      </c>
      <c r="L34" s="106">
        <v>4.2553191489361701</v>
      </c>
      <c r="M34" s="107">
        <v>0</v>
      </c>
      <c r="N34" s="75"/>
      <c r="O34" s="124">
        <f t="shared" ref="O34" si="27">O33/$D33*100</f>
        <v>17.021276595744681</v>
      </c>
      <c r="P34" s="75"/>
      <c r="Q34" s="75"/>
      <c r="R34" s="73"/>
      <c r="S34" s="57"/>
    </row>
    <row r="35" spans="1:19" s="57" customFormat="1" ht="13.5" customHeight="1" x14ac:dyDescent="0.15">
      <c r="A35" s="263"/>
      <c r="B35" s="149" t="s">
        <v>45</v>
      </c>
      <c r="C35" s="229"/>
      <c r="D35" s="207">
        <v>69</v>
      </c>
      <c r="E35" s="230">
        <v>13</v>
      </c>
      <c r="F35" s="231">
        <v>0</v>
      </c>
      <c r="G35" s="231">
        <v>0</v>
      </c>
      <c r="H35" s="231">
        <v>3</v>
      </c>
      <c r="I35" s="231">
        <v>14</v>
      </c>
      <c r="J35" s="231">
        <v>11</v>
      </c>
      <c r="K35" s="231">
        <v>19</v>
      </c>
      <c r="L35" s="231">
        <v>6</v>
      </c>
      <c r="M35" s="232">
        <v>3</v>
      </c>
      <c r="O35" s="257">
        <f t="shared" ref="O35" si="28">SUM(E35:G35)</f>
        <v>13</v>
      </c>
      <c r="R35" s="73"/>
    </row>
    <row r="36" spans="1:19" ht="13.5" customHeight="1" x14ac:dyDescent="0.15">
      <c r="A36" s="263"/>
      <c r="B36" s="148"/>
      <c r="C36" s="17"/>
      <c r="D36" s="197"/>
      <c r="E36" s="105">
        <v>18.840579710144929</v>
      </c>
      <c r="F36" s="106">
        <v>0</v>
      </c>
      <c r="G36" s="106">
        <v>0</v>
      </c>
      <c r="H36" s="106">
        <v>4.3478260869565215</v>
      </c>
      <c r="I36" s="106">
        <v>20.289855072463769</v>
      </c>
      <c r="J36" s="106">
        <v>15.942028985507244</v>
      </c>
      <c r="K36" s="106">
        <v>27.536231884057973</v>
      </c>
      <c r="L36" s="106">
        <v>8.695652173913043</v>
      </c>
      <c r="M36" s="107">
        <v>4.3478260869565215</v>
      </c>
      <c r="N36" s="75"/>
      <c r="O36" s="124">
        <f t="shared" ref="O36" si="29">O35/$D35*100</f>
        <v>18.840579710144929</v>
      </c>
      <c r="P36" s="75"/>
      <c r="Q36" s="75"/>
      <c r="R36" s="73"/>
      <c r="S36" s="57"/>
    </row>
    <row r="37" spans="1:19" s="57" customFormat="1" ht="13.5" customHeight="1" x14ac:dyDescent="0.15">
      <c r="A37" s="263"/>
      <c r="B37" s="56" t="s">
        <v>46</v>
      </c>
      <c r="D37" s="191">
        <v>2</v>
      </c>
      <c r="E37" s="108">
        <v>1</v>
      </c>
      <c r="F37" s="109">
        <v>0</v>
      </c>
      <c r="G37" s="109">
        <v>0</v>
      </c>
      <c r="H37" s="109">
        <v>0</v>
      </c>
      <c r="I37" s="109">
        <v>0</v>
      </c>
      <c r="J37" s="109">
        <v>0</v>
      </c>
      <c r="K37" s="109">
        <v>0</v>
      </c>
      <c r="L37" s="109">
        <v>1</v>
      </c>
      <c r="M37" s="110">
        <v>0</v>
      </c>
      <c r="O37" s="125">
        <f t="shared" ref="O37" si="30">SUM(E37:G37)</f>
        <v>1</v>
      </c>
      <c r="R37" s="73"/>
    </row>
    <row r="38" spans="1:19" ht="13.5" customHeight="1" thickBot="1" x14ac:dyDescent="0.2">
      <c r="A38" s="263"/>
      <c r="B38" s="56"/>
      <c r="D38" s="192"/>
      <c r="E38" s="111">
        <v>50</v>
      </c>
      <c r="F38" s="112">
        <v>0</v>
      </c>
      <c r="G38" s="112">
        <v>0</v>
      </c>
      <c r="H38" s="112">
        <v>0</v>
      </c>
      <c r="I38" s="112">
        <v>0</v>
      </c>
      <c r="J38" s="112">
        <v>0</v>
      </c>
      <c r="K38" s="112">
        <v>0</v>
      </c>
      <c r="L38" s="112">
        <v>50</v>
      </c>
      <c r="M38" s="113">
        <v>0</v>
      </c>
      <c r="N38" s="75"/>
      <c r="O38" s="126">
        <f t="shared" ref="O38" si="31">O37/$D37*100</f>
        <v>50</v>
      </c>
      <c r="P38" s="75"/>
      <c r="Q38" s="75"/>
      <c r="R38" s="73"/>
      <c r="S38" s="57"/>
    </row>
    <row r="39" spans="1:19" s="57" customFormat="1" ht="13.5" customHeight="1" x14ac:dyDescent="0.15">
      <c r="A39" s="265" t="s">
        <v>47</v>
      </c>
      <c r="B39" s="55" t="s">
        <v>49</v>
      </c>
      <c r="C39" s="217"/>
      <c r="D39" s="190">
        <v>29</v>
      </c>
      <c r="E39" s="108">
        <v>3</v>
      </c>
      <c r="F39" s="109">
        <v>1</v>
      </c>
      <c r="G39" s="109">
        <v>0</v>
      </c>
      <c r="H39" s="109">
        <v>0</v>
      </c>
      <c r="I39" s="109">
        <v>11</v>
      </c>
      <c r="J39" s="109">
        <v>2</v>
      </c>
      <c r="K39" s="109">
        <v>8</v>
      </c>
      <c r="L39" s="109">
        <v>3</v>
      </c>
      <c r="M39" s="110">
        <v>1</v>
      </c>
      <c r="O39" s="125">
        <f t="shared" ref="O39" si="32">SUM(E39:G39)</f>
        <v>4</v>
      </c>
      <c r="R39" s="73"/>
    </row>
    <row r="40" spans="1:19" ht="13.5" customHeight="1" x14ac:dyDescent="0.15">
      <c r="A40" s="263"/>
      <c r="B40" s="56"/>
      <c r="C40" s="218"/>
      <c r="D40" s="190"/>
      <c r="E40" s="219">
        <v>10.344827586206897</v>
      </c>
      <c r="F40" s="220">
        <v>3.4482758620689653</v>
      </c>
      <c r="G40" s="220">
        <v>0</v>
      </c>
      <c r="H40" s="220">
        <v>0</v>
      </c>
      <c r="I40" s="220">
        <v>37.931034482758619</v>
      </c>
      <c r="J40" s="220">
        <v>6.8965517241379306</v>
      </c>
      <c r="K40" s="220">
        <v>27.586206896551722</v>
      </c>
      <c r="L40" s="220">
        <v>10.344827586206897</v>
      </c>
      <c r="M40" s="221">
        <v>3.4482758620689653</v>
      </c>
      <c r="N40" s="75"/>
      <c r="O40" s="222">
        <f t="shared" ref="O40" si="33">O39/$D39*100</f>
        <v>13.793103448275861</v>
      </c>
      <c r="P40" s="75"/>
      <c r="Q40" s="75"/>
      <c r="R40" s="73"/>
      <c r="S40" s="57"/>
    </row>
    <row r="41" spans="1:19" s="57" customFormat="1" ht="13.5" customHeight="1" x14ac:dyDescent="0.15">
      <c r="A41" s="263"/>
      <c r="B41" s="149" t="s">
        <v>51</v>
      </c>
      <c r="C41" s="246"/>
      <c r="D41" s="206">
        <v>167</v>
      </c>
      <c r="E41" s="230">
        <v>30</v>
      </c>
      <c r="F41" s="231">
        <v>2</v>
      </c>
      <c r="G41" s="231">
        <v>0</v>
      </c>
      <c r="H41" s="231">
        <v>4</v>
      </c>
      <c r="I41" s="231">
        <v>49</v>
      </c>
      <c r="J41" s="231">
        <v>24</v>
      </c>
      <c r="K41" s="231">
        <v>47</v>
      </c>
      <c r="L41" s="231">
        <v>9</v>
      </c>
      <c r="M41" s="232">
        <v>2</v>
      </c>
      <c r="O41" s="257">
        <f t="shared" ref="O41" si="34">SUM(E41:G41)</f>
        <v>32</v>
      </c>
      <c r="R41" s="73"/>
    </row>
    <row r="42" spans="1:19" ht="13.5" customHeight="1" x14ac:dyDescent="0.15">
      <c r="A42" s="263"/>
      <c r="B42" s="148"/>
      <c r="C42" s="243"/>
      <c r="D42" s="194"/>
      <c r="E42" s="105">
        <v>17.964071856287426</v>
      </c>
      <c r="F42" s="106">
        <v>1.1976047904191618</v>
      </c>
      <c r="G42" s="106">
        <v>0</v>
      </c>
      <c r="H42" s="106">
        <v>2.3952095808383236</v>
      </c>
      <c r="I42" s="106">
        <v>29.341317365269461</v>
      </c>
      <c r="J42" s="106">
        <v>14.37125748502994</v>
      </c>
      <c r="K42" s="106">
        <v>28.143712574850298</v>
      </c>
      <c r="L42" s="106">
        <v>5.3892215568862278</v>
      </c>
      <c r="M42" s="107">
        <v>1.1976047904191618</v>
      </c>
      <c r="N42" s="75"/>
      <c r="O42" s="124">
        <f t="shared" ref="O42" si="35">O41/$D41*100</f>
        <v>19.161676646706589</v>
      </c>
      <c r="P42" s="75"/>
      <c r="Q42" s="75"/>
      <c r="R42" s="73"/>
      <c r="S42" s="57"/>
    </row>
    <row r="43" spans="1:19" s="57" customFormat="1" ht="13.5" customHeight="1" x14ac:dyDescent="0.15">
      <c r="A43" s="263"/>
      <c r="B43" s="149" t="s">
        <v>52</v>
      </c>
      <c r="C43" s="246"/>
      <c r="D43" s="206">
        <v>25</v>
      </c>
      <c r="E43" s="230">
        <v>4</v>
      </c>
      <c r="F43" s="231">
        <v>0</v>
      </c>
      <c r="G43" s="231">
        <v>0</v>
      </c>
      <c r="H43" s="231">
        <v>1</v>
      </c>
      <c r="I43" s="231">
        <v>7</v>
      </c>
      <c r="J43" s="231">
        <v>4</v>
      </c>
      <c r="K43" s="231">
        <v>7</v>
      </c>
      <c r="L43" s="231">
        <v>2</v>
      </c>
      <c r="M43" s="232">
        <v>0</v>
      </c>
      <c r="O43" s="257">
        <f t="shared" ref="O43" si="36">SUM(E43:G43)</f>
        <v>4</v>
      </c>
      <c r="R43" s="73"/>
    </row>
    <row r="44" spans="1:19" ht="13.5" customHeight="1" x14ac:dyDescent="0.15">
      <c r="A44" s="263"/>
      <c r="B44" s="148"/>
      <c r="C44" s="243"/>
      <c r="D44" s="194"/>
      <c r="E44" s="105">
        <v>16</v>
      </c>
      <c r="F44" s="106">
        <v>0</v>
      </c>
      <c r="G44" s="106">
        <v>0</v>
      </c>
      <c r="H44" s="106">
        <v>4</v>
      </c>
      <c r="I44" s="106">
        <v>28.000000000000004</v>
      </c>
      <c r="J44" s="106">
        <v>16</v>
      </c>
      <c r="K44" s="106">
        <v>28.000000000000004</v>
      </c>
      <c r="L44" s="106">
        <v>8</v>
      </c>
      <c r="M44" s="107">
        <v>0</v>
      </c>
      <c r="N44" s="75"/>
      <c r="O44" s="124">
        <f t="shared" ref="O44" si="37">O43/$D43*100</f>
        <v>16</v>
      </c>
      <c r="P44" s="75"/>
      <c r="Q44" s="75"/>
      <c r="R44" s="73"/>
      <c r="S44" s="57"/>
    </row>
    <row r="45" spans="1:19" s="57" customFormat="1" ht="13.5" customHeight="1" x14ac:dyDescent="0.15">
      <c r="A45" s="263"/>
      <c r="B45" s="56" t="s">
        <v>72</v>
      </c>
      <c r="C45" s="244"/>
      <c r="D45" s="190">
        <v>2</v>
      </c>
      <c r="E45" s="108">
        <v>1</v>
      </c>
      <c r="F45" s="109">
        <v>0</v>
      </c>
      <c r="G45" s="109">
        <v>0</v>
      </c>
      <c r="H45" s="109">
        <v>0</v>
      </c>
      <c r="I45" s="109">
        <v>0</v>
      </c>
      <c r="J45" s="109">
        <v>0</v>
      </c>
      <c r="K45" s="109">
        <v>0</v>
      </c>
      <c r="L45" s="109">
        <v>1</v>
      </c>
      <c r="M45" s="110">
        <v>0</v>
      </c>
      <c r="O45" s="125">
        <f t="shared" ref="O45" si="38">SUM(E45:G45)</f>
        <v>1</v>
      </c>
      <c r="R45" s="73"/>
    </row>
    <row r="46" spans="1:19" ht="13.5" customHeight="1" thickBot="1" x14ac:dyDescent="0.2">
      <c r="A46" s="264"/>
      <c r="B46" s="150"/>
      <c r="C46" s="245"/>
      <c r="D46" s="195"/>
      <c r="E46" s="111">
        <v>50</v>
      </c>
      <c r="F46" s="112">
        <v>0</v>
      </c>
      <c r="G46" s="112">
        <v>0</v>
      </c>
      <c r="H46" s="112">
        <v>0</v>
      </c>
      <c r="I46" s="112">
        <v>0</v>
      </c>
      <c r="J46" s="112">
        <v>0</v>
      </c>
      <c r="K46" s="112">
        <v>0</v>
      </c>
      <c r="L46" s="112">
        <v>50</v>
      </c>
      <c r="M46" s="113">
        <v>0</v>
      </c>
      <c r="N46" s="75"/>
      <c r="O46" s="126">
        <f t="shared" ref="O46" si="39">O45/$D45*100</f>
        <v>50</v>
      </c>
      <c r="P46" s="75"/>
      <c r="Q46" s="75"/>
      <c r="R46" s="73"/>
      <c r="S46" s="57"/>
    </row>
    <row r="47" spans="1:19" s="57" customFormat="1" ht="13.5" customHeight="1" x14ac:dyDescent="0.15">
      <c r="A47" s="265" t="s">
        <v>224</v>
      </c>
      <c r="B47" s="55" t="s">
        <v>54</v>
      </c>
      <c r="C47" s="217"/>
      <c r="D47" s="190">
        <v>5</v>
      </c>
      <c r="E47" s="108">
        <v>1</v>
      </c>
      <c r="F47" s="109">
        <v>0</v>
      </c>
      <c r="G47" s="109">
        <v>0</v>
      </c>
      <c r="H47" s="109">
        <v>0</v>
      </c>
      <c r="I47" s="109">
        <v>1</v>
      </c>
      <c r="J47" s="109">
        <v>1</v>
      </c>
      <c r="K47" s="109">
        <v>1</v>
      </c>
      <c r="L47" s="109">
        <v>1</v>
      </c>
      <c r="M47" s="110">
        <v>0</v>
      </c>
      <c r="O47" s="125">
        <f t="shared" ref="O47" si="40">SUM(E47:G47)</f>
        <v>1</v>
      </c>
      <c r="R47" s="73"/>
    </row>
    <row r="48" spans="1:19" ht="13.5" customHeight="1" x14ac:dyDescent="0.15">
      <c r="A48" s="263"/>
      <c r="B48" s="56"/>
      <c r="C48" s="218"/>
      <c r="D48" s="190"/>
      <c r="E48" s="219">
        <v>20</v>
      </c>
      <c r="F48" s="220">
        <v>0</v>
      </c>
      <c r="G48" s="220">
        <v>0</v>
      </c>
      <c r="H48" s="220">
        <v>0</v>
      </c>
      <c r="I48" s="220">
        <v>20</v>
      </c>
      <c r="J48" s="220">
        <v>20</v>
      </c>
      <c r="K48" s="220">
        <v>20</v>
      </c>
      <c r="L48" s="220">
        <v>20</v>
      </c>
      <c r="M48" s="221">
        <v>0</v>
      </c>
      <c r="N48" s="75"/>
      <c r="O48" s="222">
        <f t="shared" ref="O48" si="41">O47/$D47*100</f>
        <v>20</v>
      </c>
      <c r="P48" s="75"/>
      <c r="Q48" s="75"/>
      <c r="R48" s="73"/>
      <c r="S48" s="57"/>
    </row>
    <row r="49" spans="1:19" s="57" customFormat="1" ht="13.5" customHeight="1" x14ac:dyDescent="0.15">
      <c r="A49" s="263"/>
      <c r="B49" s="149" t="s">
        <v>393</v>
      </c>
      <c r="C49" s="246"/>
      <c r="D49" s="206">
        <v>28</v>
      </c>
      <c r="E49" s="230">
        <v>2</v>
      </c>
      <c r="F49" s="231">
        <v>1</v>
      </c>
      <c r="G49" s="231">
        <v>0</v>
      </c>
      <c r="H49" s="231">
        <v>0</v>
      </c>
      <c r="I49" s="231">
        <v>13</v>
      </c>
      <c r="J49" s="231">
        <v>2</v>
      </c>
      <c r="K49" s="231">
        <v>7</v>
      </c>
      <c r="L49" s="231">
        <v>3</v>
      </c>
      <c r="M49" s="232">
        <v>0</v>
      </c>
      <c r="O49" s="257">
        <f t="shared" ref="O49" si="42">SUM(E49:G49)</f>
        <v>3</v>
      </c>
      <c r="R49" s="73"/>
    </row>
    <row r="50" spans="1:19" ht="13.5" customHeight="1" x14ac:dyDescent="0.15">
      <c r="A50" s="263"/>
      <c r="B50" s="148"/>
      <c r="C50" s="243"/>
      <c r="D50" s="194"/>
      <c r="E50" s="105">
        <v>7.1428571428571423</v>
      </c>
      <c r="F50" s="106">
        <v>3.5714285714285712</v>
      </c>
      <c r="G50" s="106">
        <v>0</v>
      </c>
      <c r="H50" s="106">
        <v>0</v>
      </c>
      <c r="I50" s="106">
        <v>46.428571428571431</v>
      </c>
      <c r="J50" s="106">
        <v>7.1428571428571423</v>
      </c>
      <c r="K50" s="106">
        <v>25</v>
      </c>
      <c r="L50" s="106">
        <v>10.714285714285714</v>
      </c>
      <c r="M50" s="107">
        <v>0</v>
      </c>
      <c r="N50" s="75"/>
      <c r="O50" s="124">
        <f t="shared" ref="O50" si="43">O49/$D49*100</f>
        <v>10.714285714285714</v>
      </c>
      <c r="P50" s="75"/>
      <c r="Q50" s="75"/>
      <c r="R50" s="73"/>
      <c r="S50" s="57"/>
    </row>
    <row r="51" spans="1:19" s="57" customFormat="1" ht="13.5" customHeight="1" x14ac:dyDescent="0.15">
      <c r="A51" s="263"/>
      <c r="B51" s="149" t="s">
        <v>56</v>
      </c>
      <c r="C51" s="246"/>
      <c r="D51" s="206">
        <v>23</v>
      </c>
      <c r="E51" s="230">
        <v>7</v>
      </c>
      <c r="F51" s="231">
        <v>0</v>
      </c>
      <c r="G51" s="231">
        <v>0</v>
      </c>
      <c r="H51" s="231">
        <v>1</v>
      </c>
      <c r="I51" s="231">
        <v>6</v>
      </c>
      <c r="J51" s="231">
        <v>2</v>
      </c>
      <c r="K51" s="231">
        <v>6</v>
      </c>
      <c r="L51" s="231">
        <v>1</v>
      </c>
      <c r="M51" s="232">
        <v>0</v>
      </c>
      <c r="O51" s="257">
        <f t="shared" ref="O51" si="44">SUM(E51:G51)</f>
        <v>7</v>
      </c>
      <c r="R51" s="73"/>
    </row>
    <row r="52" spans="1:19" ht="13.5" customHeight="1" x14ac:dyDescent="0.15">
      <c r="A52" s="263"/>
      <c r="B52" s="148"/>
      <c r="C52" s="243"/>
      <c r="D52" s="194"/>
      <c r="E52" s="105">
        <v>30.434782608695656</v>
      </c>
      <c r="F52" s="106">
        <v>0</v>
      </c>
      <c r="G52" s="106">
        <v>0</v>
      </c>
      <c r="H52" s="106">
        <v>4.3478260869565215</v>
      </c>
      <c r="I52" s="106">
        <v>26.086956521739129</v>
      </c>
      <c r="J52" s="106">
        <v>8.695652173913043</v>
      </c>
      <c r="K52" s="106">
        <v>26.086956521739129</v>
      </c>
      <c r="L52" s="106">
        <v>4.3478260869565215</v>
      </c>
      <c r="M52" s="107">
        <v>0</v>
      </c>
      <c r="N52" s="75"/>
      <c r="O52" s="124">
        <f t="shared" ref="O52" si="45">O51/$D51*100</f>
        <v>30.434782608695656</v>
      </c>
      <c r="P52" s="75"/>
      <c r="Q52" s="75"/>
      <c r="R52" s="73"/>
      <c r="S52" s="57"/>
    </row>
    <row r="53" spans="1:19" s="57" customFormat="1" ht="13.5" customHeight="1" x14ac:dyDescent="0.15">
      <c r="A53" s="263"/>
      <c r="B53" s="149" t="s">
        <v>58</v>
      </c>
      <c r="C53" s="246"/>
      <c r="D53" s="206">
        <v>15</v>
      </c>
      <c r="E53" s="230">
        <v>2</v>
      </c>
      <c r="F53" s="231">
        <v>0</v>
      </c>
      <c r="G53" s="231">
        <v>0</v>
      </c>
      <c r="H53" s="231">
        <v>0</v>
      </c>
      <c r="I53" s="231">
        <v>4</v>
      </c>
      <c r="J53" s="231">
        <v>2</v>
      </c>
      <c r="K53" s="231">
        <v>6</v>
      </c>
      <c r="L53" s="231">
        <v>1</v>
      </c>
      <c r="M53" s="232">
        <v>0</v>
      </c>
      <c r="O53" s="257">
        <f t="shared" ref="O53" si="46">SUM(E53:G53)</f>
        <v>2</v>
      </c>
      <c r="R53" s="73"/>
    </row>
    <row r="54" spans="1:19" ht="13.5" customHeight="1" x14ac:dyDescent="0.15">
      <c r="A54" s="263"/>
      <c r="B54" s="148"/>
      <c r="C54" s="243"/>
      <c r="D54" s="194"/>
      <c r="E54" s="105">
        <v>13.333333333333334</v>
      </c>
      <c r="F54" s="106">
        <v>0</v>
      </c>
      <c r="G54" s="106">
        <v>0</v>
      </c>
      <c r="H54" s="106">
        <v>0</v>
      </c>
      <c r="I54" s="106">
        <v>26.666666666666668</v>
      </c>
      <c r="J54" s="106">
        <v>13.333333333333334</v>
      </c>
      <c r="K54" s="106">
        <v>40</v>
      </c>
      <c r="L54" s="106">
        <v>6.666666666666667</v>
      </c>
      <c r="M54" s="107">
        <v>0</v>
      </c>
      <c r="N54" s="75"/>
      <c r="O54" s="124">
        <f t="shared" ref="O54" si="47">O53/$D53*100</f>
        <v>13.333333333333334</v>
      </c>
      <c r="P54" s="75"/>
      <c r="Q54" s="75"/>
      <c r="R54" s="73"/>
      <c r="S54" s="57"/>
    </row>
    <row r="55" spans="1:19" s="57" customFormat="1" ht="13.5" customHeight="1" x14ac:dyDescent="0.15">
      <c r="A55" s="263"/>
      <c r="B55" s="149" t="s">
        <v>60</v>
      </c>
      <c r="C55" s="246"/>
      <c r="D55" s="206">
        <v>32</v>
      </c>
      <c r="E55" s="230">
        <v>7</v>
      </c>
      <c r="F55" s="231">
        <v>0</v>
      </c>
      <c r="G55" s="231">
        <v>0</v>
      </c>
      <c r="H55" s="231">
        <v>1</v>
      </c>
      <c r="I55" s="231">
        <v>9</v>
      </c>
      <c r="J55" s="231">
        <v>7</v>
      </c>
      <c r="K55" s="231">
        <v>8</v>
      </c>
      <c r="L55" s="231">
        <v>0</v>
      </c>
      <c r="M55" s="232">
        <v>0</v>
      </c>
      <c r="O55" s="257">
        <f t="shared" ref="O55" si="48">SUM(E55:G55)</f>
        <v>7</v>
      </c>
      <c r="R55" s="73"/>
    </row>
    <row r="56" spans="1:19" ht="13.5" customHeight="1" x14ac:dyDescent="0.15">
      <c r="A56" s="263"/>
      <c r="B56" s="148"/>
      <c r="C56" s="243"/>
      <c r="D56" s="194"/>
      <c r="E56" s="105">
        <v>21.875</v>
      </c>
      <c r="F56" s="106">
        <v>0</v>
      </c>
      <c r="G56" s="106">
        <v>0</v>
      </c>
      <c r="H56" s="106">
        <v>3.125</v>
      </c>
      <c r="I56" s="106">
        <v>28.125</v>
      </c>
      <c r="J56" s="106">
        <v>21.875</v>
      </c>
      <c r="K56" s="106">
        <v>25</v>
      </c>
      <c r="L56" s="106">
        <v>0</v>
      </c>
      <c r="M56" s="107">
        <v>0</v>
      </c>
      <c r="N56" s="75"/>
      <c r="O56" s="124">
        <f t="shared" ref="O56" si="49">O55/$D55*100</f>
        <v>21.875</v>
      </c>
      <c r="P56" s="75"/>
      <c r="Q56" s="75"/>
      <c r="R56" s="73"/>
      <c r="S56" s="57"/>
    </row>
    <row r="57" spans="1:19" s="57" customFormat="1" ht="13.5" customHeight="1" x14ac:dyDescent="0.15">
      <c r="A57" s="263"/>
      <c r="B57" s="149" t="s">
        <v>62</v>
      </c>
      <c r="C57" s="246"/>
      <c r="D57" s="206">
        <v>27</v>
      </c>
      <c r="E57" s="230">
        <v>5</v>
      </c>
      <c r="F57" s="231">
        <v>0</v>
      </c>
      <c r="G57" s="231">
        <v>0</v>
      </c>
      <c r="H57" s="231">
        <v>1</v>
      </c>
      <c r="I57" s="231">
        <v>5</v>
      </c>
      <c r="J57" s="231">
        <v>3</v>
      </c>
      <c r="K57" s="231">
        <v>11</v>
      </c>
      <c r="L57" s="231">
        <v>1</v>
      </c>
      <c r="M57" s="232">
        <v>1</v>
      </c>
      <c r="O57" s="257">
        <f t="shared" ref="O57" si="50">SUM(E57:G57)</f>
        <v>5</v>
      </c>
      <c r="R57" s="73"/>
    </row>
    <row r="58" spans="1:19" ht="13.5" customHeight="1" x14ac:dyDescent="0.15">
      <c r="A58" s="263"/>
      <c r="B58" s="148"/>
      <c r="C58" s="243"/>
      <c r="D58" s="194"/>
      <c r="E58" s="105">
        <v>18.518518518518519</v>
      </c>
      <c r="F58" s="106">
        <v>0</v>
      </c>
      <c r="G58" s="106">
        <v>0</v>
      </c>
      <c r="H58" s="106">
        <v>3.7037037037037033</v>
      </c>
      <c r="I58" s="106">
        <v>18.518518518518519</v>
      </c>
      <c r="J58" s="106">
        <v>11.111111111111111</v>
      </c>
      <c r="K58" s="106">
        <v>40.74074074074074</v>
      </c>
      <c r="L58" s="106">
        <v>3.7037037037037033</v>
      </c>
      <c r="M58" s="107">
        <v>3.7037037037037033</v>
      </c>
      <c r="N58" s="75"/>
      <c r="O58" s="124">
        <f t="shared" ref="O58" si="51">O57/$D57*100</f>
        <v>18.518518518518519</v>
      </c>
      <c r="P58" s="75"/>
      <c r="Q58" s="75"/>
      <c r="R58" s="73"/>
      <c r="S58" s="57"/>
    </row>
    <row r="59" spans="1:19" s="57" customFormat="1" ht="13.5" customHeight="1" x14ac:dyDescent="0.15">
      <c r="A59" s="263"/>
      <c r="B59" s="149" t="s">
        <v>64</v>
      </c>
      <c r="C59" s="246"/>
      <c r="D59" s="206">
        <v>19</v>
      </c>
      <c r="E59" s="230">
        <v>6</v>
      </c>
      <c r="F59" s="231">
        <v>0</v>
      </c>
      <c r="G59" s="231">
        <v>0</v>
      </c>
      <c r="H59" s="231">
        <v>1</v>
      </c>
      <c r="I59" s="231">
        <v>5</v>
      </c>
      <c r="J59" s="231">
        <v>1</v>
      </c>
      <c r="K59" s="231">
        <v>5</v>
      </c>
      <c r="L59" s="231">
        <v>1</v>
      </c>
      <c r="M59" s="232">
        <v>0</v>
      </c>
      <c r="O59" s="257">
        <f t="shared" ref="O59" si="52">SUM(E59:G59)</f>
        <v>6</v>
      </c>
      <c r="R59" s="73"/>
    </row>
    <row r="60" spans="1:19" ht="13.5" customHeight="1" x14ac:dyDescent="0.15">
      <c r="A60" s="263"/>
      <c r="B60" s="148"/>
      <c r="C60" s="243"/>
      <c r="D60" s="194"/>
      <c r="E60" s="105">
        <v>31.578947368421051</v>
      </c>
      <c r="F60" s="106">
        <v>0</v>
      </c>
      <c r="G60" s="106">
        <v>0</v>
      </c>
      <c r="H60" s="106">
        <v>5.2631578947368416</v>
      </c>
      <c r="I60" s="106">
        <v>26.315789473684209</v>
      </c>
      <c r="J60" s="106">
        <v>5.2631578947368416</v>
      </c>
      <c r="K60" s="106">
        <v>26.315789473684209</v>
      </c>
      <c r="L60" s="106">
        <v>5.2631578947368416</v>
      </c>
      <c r="M60" s="107">
        <v>0</v>
      </c>
      <c r="N60" s="75"/>
      <c r="O60" s="124">
        <f t="shared" ref="O60" si="53">O59/$D59*100</f>
        <v>31.578947368421051</v>
      </c>
      <c r="P60" s="75"/>
      <c r="Q60" s="75"/>
      <c r="R60" s="73"/>
      <c r="S60" s="57"/>
    </row>
    <row r="61" spans="1:19" s="57" customFormat="1" ht="13.5" customHeight="1" x14ac:dyDescent="0.15">
      <c r="A61" s="263"/>
      <c r="B61" s="149" t="s">
        <v>66</v>
      </c>
      <c r="C61" s="246"/>
      <c r="D61" s="206">
        <v>43</v>
      </c>
      <c r="E61" s="230">
        <v>7</v>
      </c>
      <c r="F61" s="231">
        <v>0</v>
      </c>
      <c r="G61" s="231">
        <v>0</v>
      </c>
      <c r="H61" s="231">
        <v>1</v>
      </c>
      <c r="I61" s="231">
        <v>8</v>
      </c>
      <c r="J61" s="231">
        <v>10</v>
      </c>
      <c r="K61" s="231">
        <v>12</v>
      </c>
      <c r="L61" s="231">
        <v>5</v>
      </c>
      <c r="M61" s="232">
        <v>0</v>
      </c>
      <c r="O61" s="257">
        <f t="shared" ref="O61" si="54">SUM(E61:G61)</f>
        <v>7</v>
      </c>
      <c r="R61" s="73"/>
    </row>
    <row r="62" spans="1:19" ht="13.5" customHeight="1" x14ac:dyDescent="0.15">
      <c r="A62" s="263"/>
      <c r="B62" s="148"/>
      <c r="C62" s="243"/>
      <c r="D62" s="194"/>
      <c r="E62" s="105">
        <v>16.279069767441861</v>
      </c>
      <c r="F62" s="106">
        <v>0</v>
      </c>
      <c r="G62" s="106">
        <v>0</v>
      </c>
      <c r="H62" s="106">
        <v>2.3255813953488373</v>
      </c>
      <c r="I62" s="106">
        <v>18.604651162790699</v>
      </c>
      <c r="J62" s="106">
        <v>23.255813953488371</v>
      </c>
      <c r="K62" s="106">
        <v>27.906976744186046</v>
      </c>
      <c r="L62" s="106">
        <v>11.627906976744185</v>
      </c>
      <c r="M62" s="107">
        <v>0</v>
      </c>
      <c r="N62" s="75"/>
      <c r="O62" s="124">
        <f t="shared" ref="O62" si="55">O61/$D61*100</f>
        <v>16.279069767441861</v>
      </c>
      <c r="P62" s="75"/>
      <c r="Q62" s="75"/>
      <c r="R62" s="73"/>
      <c r="S62" s="57"/>
    </row>
    <row r="63" spans="1:19" s="57" customFormat="1" ht="13.5" customHeight="1" x14ac:dyDescent="0.15">
      <c r="A63" s="263"/>
      <c r="B63" s="56" t="s">
        <v>67</v>
      </c>
      <c r="C63" s="244"/>
      <c r="D63" s="190">
        <v>49</v>
      </c>
      <c r="E63" s="108">
        <v>5</v>
      </c>
      <c r="F63" s="109">
        <v>2</v>
      </c>
      <c r="G63" s="109">
        <v>0</v>
      </c>
      <c r="H63" s="109">
        <v>1</v>
      </c>
      <c r="I63" s="109">
        <v>22</v>
      </c>
      <c r="J63" s="109">
        <v>5</v>
      </c>
      <c r="K63" s="109">
        <v>10</v>
      </c>
      <c r="L63" s="109">
        <v>2</v>
      </c>
      <c r="M63" s="110">
        <v>2</v>
      </c>
      <c r="O63" s="125">
        <f t="shared" ref="O63" si="56">SUM(E63:G63)</f>
        <v>7</v>
      </c>
      <c r="R63" s="73"/>
    </row>
    <row r="64" spans="1:19" ht="13.5" customHeight="1" thickBot="1" x14ac:dyDescent="0.2">
      <c r="A64" s="264"/>
      <c r="B64" s="150"/>
      <c r="C64" s="245"/>
      <c r="D64" s="195"/>
      <c r="E64" s="111">
        <v>10.204081632653061</v>
      </c>
      <c r="F64" s="112">
        <v>4.0816326530612246</v>
      </c>
      <c r="G64" s="112">
        <v>0</v>
      </c>
      <c r="H64" s="112">
        <v>2.0408163265306123</v>
      </c>
      <c r="I64" s="112">
        <v>44.897959183673471</v>
      </c>
      <c r="J64" s="112">
        <v>10.204081632653061</v>
      </c>
      <c r="K64" s="112">
        <v>20.408163265306122</v>
      </c>
      <c r="L64" s="112">
        <v>4.0816326530612246</v>
      </c>
      <c r="M64" s="113">
        <v>4.0816326530612246</v>
      </c>
      <c r="N64" s="75"/>
      <c r="O64" s="126">
        <f t="shared" ref="O64" si="57">O63/$D63*100</f>
        <v>14.285714285714285</v>
      </c>
      <c r="P64" s="75"/>
      <c r="Q64" s="75"/>
      <c r="R64" s="73"/>
      <c r="S64" s="57"/>
    </row>
    <row r="65" spans="1:19" s="57" customFormat="1" ht="13.5" customHeight="1" x14ac:dyDescent="0.15">
      <c r="A65" s="269" t="s">
        <v>73</v>
      </c>
      <c r="B65" s="55" t="s">
        <v>68</v>
      </c>
      <c r="C65" s="217"/>
      <c r="D65" s="190">
        <v>115</v>
      </c>
      <c r="E65" s="108">
        <v>17</v>
      </c>
      <c r="F65" s="109">
        <v>2</v>
      </c>
      <c r="G65" s="109">
        <v>0</v>
      </c>
      <c r="H65" s="109">
        <v>3</v>
      </c>
      <c r="I65" s="109">
        <v>36</v>
      </c>
      <c r="J65" s="109">
        <v>13</v>
      </c>
      <c r="K65" s="109">
        <v>33</v>
      </c>
      <c r="L65" s="109">
        <v>10</v>
      </c>
      <c r="M65" s="110">
        <v>1</v>
      </c>
      <c r="O65" s="125">
        <f t="shared" ref="O65" si="58">SUM(E65:G65)</f>
        <v>19</v>
      </c>
      <c r="R65" s="73"/>
    </row>
    <row r="66" spans="1:19" ht="13.5" customHeight="1" x14ac:dyDescent="0.15">
      <c r="A66" s="263"/>
      <c r="B66" s="9" t="s">
        <v>69</v>
      </c>
      <c r="C66" s="243"/>
      <c r="D66" s="194"/>
      <c r="E66" s="105">
        <v>14.782608695652174</v>
      </c>
      <c r="F66" s="106">
        <v>1.7391304347826086</v>
      </c>
      <c r="G66" s="106">
        <v>0</v>
      </c>
      <c r="H66" s="106">
        <v>2.6086956521739131</v>
      </c>
      <c r="I66" s="106">
        <v>31.304347826086961</v>
      </c>
      <c r="J66" s="106">
        <v>11.304347826086957</v>
      </c>
      <c r="K66" s="106">
        <v>28.695652173913043</v>
      </c>
      <c r="L66" s="106">
        <v>8.695652173913043</v>
      </c>
      <c r="M66" s="107">
        <v>0.86956521739130432</v>
      </c>
      <c r="N66" s="75"/>
      <c r="O66" s="124">
        <f t="shared" ref="O66" si="59">O65/$D65*100</f>
        <v>16.521739130434781</v>
      </c>
      <c r="P66" s="75"/>
      <c r="Q66" s="75"/>
      <c r="R66" s="73"/>
      <c r="S66" s="57"/>
    </row>
    <row r="67" spans="1:19" s="57" customFormat="1" ht="13.5" customHeight="1" x14ac:dyDescent="0.15">
      <c r="A67" s="263"/>
      <c r="B67" s="56" t="s">
        <v>70</v>
      </c>
      <c r="C67" s="244"/>
      <c r="D67" s="190">
        <v>104</v>
      </c>
      <c r="E67" s="108">
        <v>20</v>
      </c>
      <c r="F67" s="109">
        <v>1</v>
      </c>
      <c r="G67" s="109">
        <v>0</v>
      </c>
      <c r="H67" s="109">
        <v>2</v>
      </c>
      <c r="I67" s="109">
        <v>30</v>
      </c>
      <c r="J67" s="109">
        <v>17</v>
      </c>
      <c r="K67" s="109">
        <v>29</v>
      </c>
      <c r="L67" s="109">
        <v>4</v>
      </c>
      <c r="M67" s="110">
        <v>1</v>
      </c>
      <c r="O67" s="125">
        <f t="shared" ref="O67" si="60">SUM(E67:G67)</f>
        <v>21</v>
      </c>
      <c r="R67" s="73"/>
    </row>
    <row r="68" spans="1:19" ht="13.5" customHeight="1" x14ac:dyDescent="0.15">
      <c r="A68" s="263"/>
      <c r="B68" s="9" t="s">
        <v>71</v>
      </c>
      <c r="C68" s="243"/>
      <c r="D68" s="194"/>
      <c r="E68" s="105">
        <v>19.230769230769234</v>
      </c>
      <c r="F68" s="106">
        <v>0.96153846153846156</v>
      </c>
      <c r="G68" s="106">
        <v>0</v>
      </c>
      <c r="H68" s="106">
        <v>1.9230769230769231</v>
      </c>
      <c r="I68" s="106">
        <v>28.846153846153843</v>
      </c>
      <c r="J68" s="106">
        <v>16.346153846153847</v>
      </c>
      <c r="K68" s="106">
        <v>27.884615384615387</v>
      </c>
      <c r="L68" s="106">
        <v>3.8461538461538463</v>
      </c>
      <c r="M68" s="107">
        <v>0.96153846153846156</v>
      </c>
      <c r="N68" s="75"/>
      <c r="O68" s="124">
        <f t="shared" ref="O68" si="61">O67/$D67*100</f>
        <v>20.192307692307693</v>
      </c>
      <c r="P68" s="75"/>
      <c r="Q68" s="75"/>
      <c r="R68" s="73"/>
      <c r="S68" s="57"/>
    </row>
    <row r="69" spans="1:19" s="57" customFormat="1" ht="13.5" customHeight="1" x14ac:dyDescent="0.15">
      <c r="A69" s="263"/>
      <c r="B69" s="56" t="s">
        <v>72</v>
      </c>
      <c r="C69" s="244"/>
      <c r="D69" s="190">
        <v>4</v>
      </c>
      <c r="E69" s="108">
        <v>1</v>
      </c>
      <c r="F69" s="109">
        <v>0</v>
      </c>
      <c r="G69" s="109">
        <v>0</v>
      </c>
      <c r="H69" s="109">
        <v>0</v>
      </c>
      <c r="I69" s="109">
        <v>1</v>
      </c>
      <c r="J69" s="109">
        <v>0</v>
      </c>
      <c r="K69" s="109">
        <v>0</v>
      </c>
      <c r="L69" s="109">
        <v>1</v>
      </c>
      <c r="M69" s="110">
        <v>1</v>
      </c>
      <c r="O69" s="125">
        <f t="shared" ref="O69" si="62">SUM(E69:G69)</f>
        <v>1</v>
      </c>
      <c r="R69" s="73"/>
    </row>
    <row r="70" spans="1:19" ht="13.5" customHeight="1" thickBot="1" x14ac:dyDescent="0.2">
      <c r="A70" s="264"/>
      <c r="B70" s="16"/>
      <c r="C70" s="245"/>
      <c r="D70" s="195"/>
      <c r="E70" s="111">
        <v>25</v>
      </c>
      <c r="F70" s="112">
        <v>0</v>
      </c>
      <c r="G70" s="112">
        <v>0</v>
      </c>
      <c r="H70" s="112">
        <v>0</v>
      </c>
      <c r="I70" s="112">
        <v>25</v>
      </c>
      <c r="J70" s="112">
        <v>0</v>
      </c>
      <c r="K70" s="112">
        <v>0</v>
      </c>
      <c r="L70" s="112">
        <v>25</v>
      </c>
      <c r="M70" s="113">
        <v>25</v>
      </c>
      <c r="N70" s="75"/>
      <c r="O70" s="126">
        <f t="shared" ref="O70" si="63">O69/$D69*100</f>
        <v>25</v>
      </c>
      <c r="P70" s="75"/>
      <c r="Q70" s="75"/>
      <c r="R70" s="73"/>
      <c r="S70" s="57"/>
    </row>
    <row r="71" spans="1:19" s="57" customFormat="1" ht="13.5" customHeight="1" x14ac:dyDescent="0.15">
      <c r="A71" s="261" t="s">
        <v>404</v>
      </c>
      <c r="B71" s="56" t="s">
        <v>489</v>
      </c>
      <c r="D71" s="190">
        <v>97</v>
      </c>
      <c r="E71" s="108">
        <v>16</v>
      </c>
      <c r="F71" s="109">
        <v>1</v>
      </c>
      <c r="G71" s="109">
        <v>0</v>
      </c>
      <c r="H71" s="109">
        <v>3</v>
      </c>
      <c r="I71" s="109">
        <v>30</v>
      </c>
      <c r="J71" s="109">
        <v>11</v>
      </c>
      <c r="K71" s="109">
        <v>31</v>
      </c>
      <c r="L71" s="109">
        <v>4</v>
      </c>
      <c r="M71" s="110">
        <v>1</v>
      </c>
      <c r="O71" s="125">
        <f t="shared" ref="O71" si="64">SUM(E71:G71)</f>
        <v>17</v>
      </c>
      <c r="R71" s="73"/>
    </row>
    <row r="72" spans="1:19" ht="13.5" customHeight="1" x14ac:dyDescent="0.15">
      <c r="A72" s="261"/>
      <c r="B72" s="9" t="s">
        <v>490</v>
      </c>
      <c r="C72" s="17"/>
      <c r="D72" s="194"/>
      <c r="E72" s="105">
        <v>16.494845360824741</v>
      </c>
      <c r="F72" s="106">
        <v>1.0309278350515463</v>
      </c>
      <c r="G72" s="106">
        <v>0</v>
      </c>
      <c r="H72" s="106">
        <v>3.0927835051546393</v>
      </c>
      <c r="I72" s="106">
        <v>30.927835051546392</v>
      </c>
      <c r="J72" s="106">
        <v>11.340206185567011</v>
      </c>
      <c r="K72" s="106">
        <v>31.958762886597935</v>
      </c>
      <c r="L72" s="106">
        <v>4.1237113402061851</v>
      </c>
      <c r="M72" s="107">
        <v>1.0309278350515463</v>
      </c>
      <c r="N72" s="75"/>
      <c r="O72" s="124">
        <f t="shared" ref="O72" si="65">O71/$D71*100</f>
        <v>17.525773195876287</v>
      </c>
      <c r="P72" s="75"/>
      <c r="Q72" s="75"/>
      <c r="R72" s="73"/>
      <c r="S72" s="57"/>
    </row>
    <row r="73" spans="1:19" s="57" customFormat="1" ht="13.5" customHeight="1" x14ac:dyDescent="0.15">
      <c r="A73" s="261"/>
      <c r="B73" s="56" t="s">
        <v>405</v>
      </c>
      <c r="D73" s="190">
        <v>25</v>
      </c>
      <c r="E73" s="108">
        <v>5</v>
      </c>
      <c r="F73" s="109">
        <v>0</v>
      </c>
      <c r="G73" s="109">
        <v>0</v>
      </c>
      <c r="H73" s="109">
        <v>0</v>
      </c>
      <c r="I73" s="109">
        <v>11</v>
      </c>
      <c r="J73" s="109">
        <v>5</v>
      </c>
      <c r="K73" s="109">
        <v>4</v>
      </c>
      <c r="L73" s="109">
        <v>0</v>
      </c>
      <c r="M73" s="110">
        <v>0</v>
      </c>
      <c r="O73" s="125">
        <f t="shared" ref="O73" si="66">SUM(E73:G73)</f>
        <v>5</v>
      </c>
      <c r="R73" s="73"/>
    </row>
    <row r="74" spans="1:19" ht="13.5" customHeight="1" x14ac:dyDescent="0.15">
      <c r="A74" s="261"/>
      <c r="B74" s="9" t="s">
        <v>490</v>
      </c>
      <c r="C74" s="17"/>
      <c r="D74" s="194"/>
      <c r="E74" s="105">
        <v>20</v>
      </c>
      <c r="F74" s="106">
        <v>0</v>
      </c>
      <c r="G74" s="106">
        <v>0</v>
      </c>
      <c r="H74" s="106">
        <v>0</v>
      </c>
      <c r="I74" s="106">
        <v>44</v>
      </c>
      <c r="J74" s="106">
        <v>20</v>
      </c>
      <c r="K74" s="106">
        <v>16</v>
      </c>
      <c r="L74" s="106">
        <v>0</v>
      </c>
      <c r="M74" s="107">
        <v>0</v>
      </c>
      <c r="N74" s="75"/>
      <c r="O74" s="124">
        <f t="shared" ref="O74" si="67">O73/$D73*100</f>
        <v>20</v>
      </c>
      <c r="P74" s="75"/>
      <c r="Q74" s="75"/>
      <c r="R74" s="73"/>
      <c r="S74" s="57"/>
    </row>
    <row r="75" spans="1:19" s="57" customFormat="1" ht="13.5" customHeight="1" x14ac:dyDescent="0.15">
      <c r="A75" s="261"/>
      <c r="B75" s="56" t="s">
        <v>406</v>
      </c>
      <c r="D75" s="190">
        <v>101</v>
      </c>
      <c r="E75" s="108">
        <v>17</v>
      </c>
      <c r="F75" s="109">
        <v>2</v>
      </c>
      <c r="G75" s="109">
        <v>0</v>
      </c>
      <c r="H75" s="109">
        <v>2</v>
      </c>
      <c r="I75" s="109">
        <v>26</v>
      </c>
      <c r="J75" s="109">
        <v>14</v>
      </c>
      <c r="K75" s="109">
        <v>27</v>
      </c>
      <c r="L75" s="109">
        <v>11</v>
      </c>
      <c r="M75" s="110">
        <v>2</v>
      </c>
      <c r="O75" s="125">
        <f t="shared" ref="O75" si="68">SUM(E75:G75)</f>
        <v>19</v>
      </c>
      <c r="R75" s="73"/>
    </row>
    <row r="76" spans="1:19" ht="13.5" customHeight="1" thickBot="1" x14ac:dyDescent="0.2">
      <c r="A76" s="262"/>
      <c r="B76" s="16"/>
      <c r="C76" s="18"/>
      <c r="D76" s="195"/>
      <c r="E76" s="111">
        <v>16.831683168316832</v>
      </c>
      <c r="F76" s="112">
        <v>1.9801980198019802</v>
      </c>
      <c r="G76" s="112">
        <v>0</v>
      </c>
      <c r="H76" s="112">
        <v>1.9801980198019802</v>
      </c>
      <c r="I76" s="112">
        <v>25.742574257425744</v>
      </c>
      <c r="J76" s="112">
        <v>13.861386138613863</v>
      </c>
      <c r="K76" s="112">
        <v>26.732673267326735</v>
      </c>
      <c r="L76" s="112">
        <v>10.891089108910892</v>
      </c>
      <c r="M76" s="113">
        <v>1.9801980198019802</v>
      </c>
      <c r="N76" s="75"/>
      <c r="O76" s="126">
        <f t="shared" ref="O76" si="69">O75/$D75*100</f>
        <v>18.811881188118811</v>
      </c>
      <c r="P76" s="75"/>
      <c r="Q76" s="75"/>
      <c r="R76" s="73"/>
      <c r="S76" s="57"/>
    </row>
    <row r="77" spans="1:19" ht="13.5" customHeight="1" x14ac:dyDescent="0.15">
      <c r="A77" s="10"/>
      <c r="B77" s="11"/>
      <c r="C77" s="12"/>
      <c r="D77" s="13"/>
      <c r="E77" s="14"/>
      <c r="F77" s="14"/>
      <c r="G77" s="14"/>
      <c r="H77" s="14"/>
      <c r="I77" s="14"/>
      <c r="J77" s="14"/>
      <c r="K77" s="14"/>
      <c r="L77" s="14"/>
      <c r="M77" s="14"/>
      <c r="N77" s="14"/>
      <c r="O77" s="14"/>
      <c r="P77" s="14"/>
      <c r="Q77" s="14"/>
      <c r="R77" s="14"/>
    </row>
  </sheetData>
  <mergeCells count="8">
    <mergeCell ref="A71:A76"/>
    <mergeCell ref="A4:C4"/>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8"/>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G1" s="4"/>
      <c r="S1" s="49" t="s">
        <v>692</v>
      </c>
    </row>
    <row r="2" spans="1:19" ht="36" customHeight="1" thickBot="1" x14ac:dyDescent="0.2">
      <c r="A2" s="5" t="s">
        <v>717</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5"/>
      <c r="H3" s="48"/>
      <c r="I3" s="48"/>
      <c r="J3" s="48"/>
      <c r="K3" s="48"/>
      <c r="L3" s="48"/>
      <c r="M3" s="48"/>
      <c r="N3" s="48"/>
      <c r="O3" s="48"/>
      <c r="P3" s="48"/>
      <c r="Q3" s="48"/>
      <c r="R3" s="48"/>
    </row>
    <row r="4" spans="1:19" ht="171.9" customHeight="1" thickBot="1" x14ac:dyDescent="0.2">
      <c r="A4" s="21"/>
      <c r="B4" s="22"/>
      <c r="C4" s="23"/>
      <c r="D4" s="52" t="s">
        <v>346</v>
      </c>
      <c r="E4" s="50" t="s">
        <v>621</v>
      </c>
      <c r="F4" s="51" t="s">
        <v>622</v>
      </c>
      <c r="G4" s="53" t="s">
        <v>347</v>
      </c>
      <c r="H4" s="19"/>
      <c r="I4" s="19"/>
      <c r="J4" s="19"/>
      <c r="K4" s="19"/>
      <c r="L4" s="19"/>
      <c r="M4" s="19"/>
      <c r="N4" s="19"/>
      <c r="O4" s="19"/>
      <c r="P4" s="19"/>
      <c r="Q4" s="19"/>
      <c r="R4" s="19"/>
      <c r="S4" s="32"/>
    </row>
    <row r="5" spans="1:19" s="57" customFormat="1" ht="13.5" customHeight="1" x14ac:dyDescent="0.15">
      <c r="A5" s="58" t="s">
        <v>30</v>
      </c>
      <c r="B5" s="59"/>
      <c r="C5" s="59"/>
      <c r="D5" s="191">
        <v>2455</v>
      </c>
      <c r="E5" s="96">
        <v>334</v>
      </c>
      <c r="F5" s="97">
        <v>2085</v>
      </c>
      <c r="G5" s="98">
        <v>36</v>
      </c>
      <c r="H5" s="73"/>
      <c r="I5" s="73"/>
      <c r="J5" s="73"/>
      <c r="K5" s="73"/>
      <c r="L5" s="73"/>
      <c r="M5" s="73"/>
      <c r="N5" s="73"/>
      <c r="O5" s="73"/>
      <c r="P5" s="73"/>
      <c r="Q5" s="73"/>
      <c r="R5" s="73"/>
    </row>
    <row r="6" spans="1:19" ht="13.5" customHeight="1" thickBot="1" x14ac:dyDescent="0.2">
      <c r="A6" s="7"/>
      <c r="B6" s="8"/>
      <c r="C6" s="8"/>
      <c r="D6" s="192"/>
      <c r="E6" s="99">
        <v>13.604887983706721</v>
      </c>
      <c r="F6" s="100">
        <v>84.928716904276996</v>
      </c>
      <c r="G6" s="101">
        <v>1.4663951120162932</v>
      </c>
      <c r="H6" s="74"/>
      <c r="I6" s="74"/>
      <c r="J6" s="74"/>
      <c r="K6" s="74"/>
      <c r="L6" s="74"/>
      <c r="M6" s="74"/>
      <c r="N6" s="74"/>
      <c r="O6" s="74"/>
      <c r="P6" s="74"/>
      <c r="Q6" s="74"/>
      <c r="R6" s="74"/>
    </row>
    <row r="7" spans="1:19" s="57" customFormat="1" ht="13.5" customHeight="1" x14ac:dyDescent="0.15">
      <c r="A7" s="265" t="s">
        <v>31</v>
      </c>
      <c r="B7" s="55" t="s">
        <v>33</v>
      </c>
      <c r="C7" s="60"/>
      <c r="D7" s="193">
        <v>1196</v>
      </c>
      <c r="E7" s="102">
        <v>195</v>
      </c>
      <c r="F7" s="103">
        <v>980</v>
      </c>
      <c r="G7" s="104">
        <v>21</v>
      </c>
    </row>
    <row r="8" spans="1:19" ht="13.5" customHeight="1" x14ac:dyDescent="0.15">
      <c r="A8" s="263"/>
      <c r="B8" s="148"/>
      <c r="C8" s="17"/>
      <c r="D8" s="194"/>
      <c r="E8" s="105">
        <v>16.304347826086957</v>
      </c>
      <c r="F8" s="106">
        <v>81.939799331103686</v>
      </c>
      <c r="G8" s="107">
        <v>1.7558528428093645</v>
      </c>
      <c r="H8" s="75"/>
      <c r="I8" s="75"/>
      <c r="J8" s="75"/>
      <c r="K8" s="75"/>
      <c r="L8" s="75"/>
      <c r="M8" s="75"/>
      <c r="N8" s="75"/>
      <c r="O8" s="75"/>
      <c r="P8" s="75"/>
      <c r="Q8" s="75"/>
      <c r="R8" s="75"/>
    </row>
    <row r="9" spans="1:19" s="57" customFormat="1" ht="13.5" customHeight="1" x14ac:dyDescent="0.15">
      <c r="A9" s="263"/>
      <c r="B9" s="56" t="s">
        <v>35</v>
      </c>
      <c r="D9" s="190">
        <v>223</v>
      </c>
      <c r="E9" s="108">
        <v>31</v>
      </c>
      <c r="F9" s="109">
        <v>190</v>
      </c>
      <c r="G9" s="110">
        <v>2</v>
      </c>
    </row>
    <row r="10" spans="1:19" ht="13.5" customHeight="1" x14ac:dyDescent="0.15">
      <c r="A10" s="263"/>
      <c r="B10" s="148"/>
      <c r="C10" s="17"/>
      <c r="D10" s="194"/>
      <c r="E10" s="105">
        <v>13.901345291479823</v>
      </c>
      <c r="F10" s="106">
        <v>85.20179372197309</v>
      </c>
      <c r="G10" s="107">
        <v>0.89686098654708524</v>
      </c>
      <c r="H10" s="75"/>
      <c r="I10" s="75"/>
      <c r="J10" s="75"/>
      <c r="K10" s="75"/>
      <c r="L10" s="75"/>
      <c r="M10" s="75"/>
      <c r="N10" s="75"/>
      <c r="O10" s="75"/>
      <c r="P10" s="75"/>
      <c r="Q10" s="75"/>
      <c r="R10" s="75"/>
    </row>
    <row r="11" spans="1:19" s="57" customFormat="1" ht="13.5" customHeight="1" x14ac:dyDescent="0.15">
      <c r="A11" s="263"/>
      <c r="B11" s="56" t="s">
        <v>37</v>
      </c>
      <c r="D11" s="190">
        <v>607</v>
      </c>
      <c r="E11" s="108">
        <v>64</v>
      </c>
      <c r="F11" s="109">
        <v>537</v>
      </c>
      <c r="G11" s="110">
        <v>6</v>
      </c>
    </row>
    <row r="12" spans="1:19" ht="13.5" customHeight="1" x14ac:dyDescent="0.15">
      <c r="A12" s="263"/>
      <c r="B12" s="148"/>
      <c r="C12" s="17"/>
      <c r="D12" s="194"/>
      <c r="E12" s="105">
        <v>10.543657331136739</v>
      </c>
      <c r="F12" s="106">
        <v>88.467874794069189</v>
      </c>
      <c r="G12" s="107">
        <v>0.98846787479406917</v>
      </c>
      <c r="H12" s="75"/>
      <c r="I12" s="75"/>
      <c r="J12" s="75"/>
      <c r="K12" s="75"/>
      <c r="L12" s="75"/>
      <c r="M12" s="75"/>
      <c r="N12" s="75"/>
      <c r="O12" s="75"/>
      <c r="P12" s="75"/>
      <c r="Q12" s="75"/>
      <c r="R12" s="75"/>
    </row>
    <row r="13" spans="1:19" s="57" customFormat="1" ht="13.5" customHeight="1" x14ac:dyDescent="0.15">
      <c r="A13" s="263"/>
      <c r="B13" s="56" t="s">
        <v>39</v>
      </c>
      <c r="D13" s="190">
        <v>159</v>
      </c>
      <c r="E13" s="108">
        <v>34</v>
      </c>
      <c r="F13" s="109">
        <v>121</v>
      </c>
      <c r="G13" s="110">
        <v>4</v>
      </c>
    </row>
    <row r="14" spans="1:19" ht="13.5" customHeight="1" x14ac:dyDescent="0.15">
      <c r="A14" s="263"/>
      <c r="B14" s="148"/>
      <c r="C14" s="17"/>
      <c r="D14" s="194"/>
      <c r="E14" s="105">
        <v>21.383647798742139</v>
      </c>
      <c r="F14" s="106">
        <v>76.100628930817621</v>
      </c>
      <c r="G14" s="107">
        <v>2.5157232704402519</v>
      </c>
      <c r="H14" s="75"/>
      <c r="I14" s="75"/>
      <c r="J14" s="75"/>
      <c r="K14" s="75"/>
      <c r="L14" s="75"/>
      <c r="M14" s="75"/>
      <c r="N14" s="75"/>
      <c r="O14" s="75"/>
      <c r="P14" s="75"/>
      <c r="Q14" s="75"/>
      <c r="R14" s="75"/>
    </row>
    <row r="15" spans="1:19" s="57" customFormat="1" ht="13.5" customHeight="1" x14ac:dyDescent="0.15">
      <c r="A15" s="263"/>
      <c r="B15" s="56" t="s">
        <v>41</v>
      </c>
      <c r="D15" s="190">
        <v>186</v>
      </c>
      <c r="E15" s="108">
        <v>8</v>
      </c>
      <c r="F15" s="109">
        <v>175</v>
      </c>
      <c r="G15" s="110">
        <v>3</v>
      </c>
    </row>
    <row r="16" spans="1:19" ht="13.5" customHeight="1" x14ac:dyDescent="0.15">
      <c r="A16" s="263"/>
      <c r="B16" s="148"/>
      <c r="C16" s="17"/>
      <c r="D16" s="194"/>
      <c r="E16" s="105">
        <v>4.3010752688172049</v>
      </c>
      <c r="F16" s="106">
        <v>94.086021505376351</v>
      </c>
      <c r="G16" s="107">
        <v>1.6129032258064515</v>
      </c>
      <c r="H16" s="75"/>
      <c r="I16" s="75"/>
      <c r="J16" s="75"/>
      <c r="K16" s="75"/>
      <c r="L16" s="75"/>
      <c r="M16" s="75"/>
      <c r="N16" s="75"/>
      <c r="O16" s="75"/>
      <c r="P16" s="75"/>
      <c r="Q16" s="75"/>
      <c r="R16" s="75"/>
    </row>
    <row r="17" spans="1:18" s="57" customFormat="1" ht="13.5" customHeight="1" x14ac:dyDescent="0.15">
      <c r="A17" s="263"/>
      <c r="B17" s="56" t="s">
        <v>43</v>
      </c>
      <c r="D17" s="190">
        <v>84</v>
      </c>
      <c r="E17" s="108">
        <v>2</v>
      </c>
      <c r="F17" s="109">
        <v>82</v>
      </c>
      <c r="G17" s="110">
        <v>0</v>
      </c>
    </row>
    <row r="18" spans="1:18" ht="13.5" customHeight="1" thickBot="1" x14ac:dyDescent="0.2">
      <c r="A18" s="264"/>
      <c r="B18" s="150"/>
      <c r="C18" s="18"/>
      <c r="D18" s="195"/>
      <c r="E18" s="111">
        <v>2.3809523809523809</v>
      </c>
      <c r="F18" s="112">
        <v>97.61904761904762</v>
      </c>
      <c r="G18" s="113">
        <v>0</v>
      </c>
      <c r="H18" s="75"/>
      <c r="I18" s="75"/>
      <c r="J18" s="75"/>
      <c r="K18" s="75"/>
      <c r="L18" s="75"/>
      <c r="M18" s="75"/>
      <c r="N18" s="75"/>
      <c r="O18" s="75"/>
      <c r="P18" s="75"/>
      <c r="Q18" s="75"/>
      <c r="R18" s="75"/>
    </row>
    <row r="19" spans="1:18" s="57" customFormat="1" ht="13.5" customHeight="1" x14ac:dyDescent="0.15">
      <c r="A19" s="265" t="s">
        <v>0</v>
      </c>
      <c r="B19" s="55" t="s">
        <v>1</v>
      </c>
      <c r="C19" s="217"/>
      <c r="D19" s="193">
        <v>993</v>
      </c>
      <c r="E19" s="102">
        <v>141</v>
      </c>
      <c r="F19" s="103">
        <v>837</v>
      </c>
      <c r="G19" s="104">
        <v>15</v>
      </c>
    </row>
    <row r="20" spans="1:18" ht="13.5" customHeight="1" x14ac:dyDescent="0.15">
      <c r="A20" s="263"/>
      <c r="B20" s="56"/>
      <c r="C20" s="218"/>
      <c r="D20" s="190"/>
      <c r="E20" s="219">
        <v>14.19939577039275</v>
      </c>
      <c r="F20" s="220">
        <v>84.290030211480357</v>
      </c>
      <c r="G20" s="221">
        <v>1.5105740181268883</v>
      </c>
      <c r="H20" s="75"/>
      <c r="I20" s="75"/>
      <c r="J20" s="75"/>
      <c r="K20" s="75"/>
      <c r="L20" s="75"/>
      <c r="M20" s="75"/>
      <c r="N20" s="75"/>
      <c r="O20" s="75"/>
      <c r="P20" s="75"/>
      <c r="Q20" s="75"/>
      <c r="R20" s="75"/>
    </row>
    <row r="21" spans="1:18" s="57" customFormat="1" ht="13.5" customHeight="1" x14ac:dyDescent="0.15">
      <c r="A21" s="263"/>
      <c r="B21" s="149" t="s">
        <v>2</v>
      </c>
      <c r="C21" s="229"/>
      <c r="D21" s="206">
        <v>1427</v>
      </c>
      <c r="E21" s="230">
        <v>188</v>
      </c>
      <c r="F21" s="231">
        <v>1220</v>
      </c>
      <c r="G21" s="232">
        <v>19</v>
      </c>
    </row>
    <row r="22" spans="1:18" ht="13.5" customHeight="1" x14ac:dyDescent="0.15">
      <c r="A22" s="263"/>
      <c r="B22" s="148"/>
      <c r="C22" s="17"/>
      <c r="D22" s="194"/>
      <c r="E22" s="105">
        <v>13.174491941135249</v>
      </c>
      <c r="F22" s="106">
        <v>85.494043447792563</v>
      </c>
      <c r="G22" s="107">
        <v>1.3314646110721795</v>
      </c>
      <c r="H22" s="75"/>
      <c r="I22" s="75"/>
      <c r="J22" s="75"/>
      <c r="K22" s="75"/>
      <c r="L22" s="75"/>
      <c r="M22" s="75"/>
      <c r="N22" s="75"/>
      <c r="O22" s="75"/>
      <c r="P22" s="75"/>
      <c r="Q22" s="75"/>
      <c r="R22" s="75"/>
    </row>
    <row r="23" spans="1:18" s="57" customFormat="1" ht="13.5" customHeight="1" x14ac:dyDescent="0.15">
      <c r="A23" s="263"/>
      <c r="B23" s="56" t="s">
        <v>46</v>
      </c>
      <c r="D23" s="190">
        <v>35</v>
      </c>
      <c r="E23" s="108">
        <v>5</v>
      </c>
      <c r="F23" s="109">
        <v>28</v>
      </c>
      <c r="G23" s="110">
        <v>2</v>
      </c>
    </row>
    <row r="24" spans="1:18" ht="13.5" customHeight="1" thickBot="1" x14ac:dyDescent="0.2">
      <c r="A24" s="264"/>
      <c r="B24" s="150"/>
      <c r="C24" s="18"/>
      <c r="D24" s="195"/>
      <c r="E24" s="111">
        <v>14.285714285714285</v>
      </c>
      <c r="F24" s="112">
        <v>80</v>
      </c>
      <c r="G24" s="113">
        <v>5.7142857142857144</v>
      </c>
      <c r="H24" s="75"/>
      <c r="I24" s="75"/>
      <c r="J24" s="75"/>
      <c r="K24" s="75"/>
      <c r="L24" s="75"/>
      <c r="M24" s="75"/>
      <c r="N24" s="75"/>
      <c r="O24" s="75"/>
      <c r="P24" s="75"/>
      <c r="Q24" s="75"/>
      <c r="R24" s="75"/>
    </row>
    <row r="25" spans="1:18" s="57" customFormat="1" ht="13.5" customHeight="1" x14ac:dyDescent="0.15">
      <c r="A25" s="265" t="s">
        <v>44</v>
      </c>
      <c r="B25" s="55" t="s">
        <v>3</v>
      </c>
      <c r="C25" s="60"/>
      <c r="D25" s="196">
        <v>119</v>
      </c>
      <c r="E25" s="102">
        <v>7</v>
      </c>
      <c r="F25" s="103">
        <v>112</v>
      </c>
      <c r="G25" s="104">
        <v>0</v>
      </c>
    </row>
    <row r="26" spans="1:18" ht="13.5" customHeight="1" x14ac:dyDescent="0.15">
      <c r="A26" s="263"/>
      <c r="B26" s="56"/>
      <c r="D26" s="191"/>
      <c r="E26" s="219">
        <v>5.8823529411764701</v>
      </c>
      <c r="F26" s="220">
        <v>94.117647058823522</v>
      </c>
      <c r="G26" s="221">
        <v>0</v>
      </c>
      <c r="H26" s="75"/>
      <c r="I26" s="75"/>
      <c r="J26" s="75"/>
      <c r="K26" s="75"/>
      <c r="L26" s="75"/>
      <c r="M26" s="75"/>
      <c r="N26" s="75"/>
      <c r="O26" s="75"/>
      <c r="P26" s="75"/>
      <c r="Q26" s="75"/>
      <c r="R26" s="75"/>
    </row>
    <row r="27" spans="1:18" s="57" customFormat="1" ht="13.5" customHeight="1" x14ac:dyDescent="0.15">
      <c r="A27" s="263"/>
      <c r="B27" s="149" t="s">
        <v>4</v>
      </c>
      <c r="C27" s="229"/>
      <c r="D27" s="207">
        <v>208</v>
      </c>
      <c r="E27" s="230">
        <v>29</v>
      </c>
      <c r="F27" s="231">
        <v>178</v>
      </c>
      <c r="G27" s="232">
        <v>1</v>
      </c>
    </row>
    <row r="28" spans="1:18" ht="13.5" customHeight="1" x14ac:dyDescent="0.15">
      <c r="A28" s="263"/>
      <c r="B28" s="56"/>
      <c r="D28" s="191"/>
      <c r="E28" s="219">
        <v>13.942307692307693</v>
      </c>
      <c r="F28" s="220">
        <v>85.576923076923066</v>
      </c>
      <c r="G28" s="221">
        <v>0.48076923076923078</v>
      </c>
      <c r="H28" s="75"/>
      <c r="I28" s="75"/>
      <c r="J28" s="75"/>
      <c r="K28" s="75"/>
      <c r="L28" s="75"/>
      <c r="M28" s="75"/>
      <c r="N28" s="75"/>
      <c r="O28" s="75"/>
      <c r="P28" s="75"/>
      <c r="Q28" s="75"/>
      <c r="R28" s="75"/>
    </row>
    <row r="29" spans="1:18" s="57" customFormat="1" ht="13.5" customHeight="1" x14ac:dyDescent="0.15">
      <c r="A29" s="263"/>
      <c r="B29" s="149" t="s">
        <v>5</v>
      </c>
      <c r="C29" s="229"/>
      <c r="D29" s="207">
        <v>358</v>
      </c>
      <c r="E29" s="230">
        <v>45</v>
      </c>
      <c r="F29" s="231">
        <v>313</v>
      </c>
      <c r="G29" s="232">
        <v>0</v>
      </c>
    </row>
    <row r="30" spans="1:18" ht="13.5" customHeight="1" x14ac:dyDescent="0.15">
      <c r="A30" s="263"/>
      <c r="B30" s="148"/>
      <c r="C30" s="17"/>
      <c r="D30" s="197"/>
      <c r="E30" s="105">
        <v>12.569832402234638</v>
      </c>
      <c r="F30" s="106">
        <v>87.430167597765362</v>
      </c>
      <c r="G30" s="107">
        <v>0</v>
      </c>
      <c r="H30" s="75"/>
      <c r="I30" s="75"/>
      <c r="J30" s="75"/>
      <c r="K30" s="75"/>
      <c r="L30" s="75"/>
      <c r="M30" s="75"/>
      <c r="N30" s="75"/>
      <c r="O30" s="75"/>
      <c r="P30" s="75"/>
      <c r="Q30" s="75"/>
      <c r="R30" s="75"/>
    </row>
    <row r="31" spans="1:18" s="57" customFormat="1" ht="13.5" customHeight="1" x14ac:dyDescent="0.15">
      <c r="A31" s="263"/>
      <c r="B31" s="149" t="s">
        <v>6</v>
      </c>
      <c r="C31" s="229"/>
      <c r="D31" s="207">
        <v>457</v>
      </c>
      <c r="E31" s="230">
        <v>58</v>
      </c>
      <c r="F31" s="231">
        <v>397</v>
      </c>
      <c r="G31" s="232">
        <v>2</v>
      </c>
    </row>
    <row r="32" spans="1:18" ht="13.5" customHeight="1" x14ac:dyDescent="0.15">
      <c r="A32" s="263"/>
      <c r="B32" s="148"/>
      <c r="C32" s="17"/>
      <c r="D32" s="197"/>
      <c r="E32" s="105">
        <v>12.691466083150985</v>
      </c>
      <c r="F32" s="106">
        <v>86.87089715536105</v>
      </c>
      <c r="G32" s="107">
        <v>0.43763676148796499</v>
      </c>
      <c r="H32" s="75"/>
      <c r="I32" s="75"/>
      <c r="J32" s="75"/>
      <c r="K32" s="75"/>
      <c r="L32" s="75"/>
      <c r="M32" s="75"/>
      <c r="N32" s="75"/>
      <c r="O32" s="75"/>
      <c r="P32" s="75"/>
      <c r="Q32" s="75"/>
      <c r="R32" s="75"/>
    </row>
    <row r="33" spans="1:18" s="57" customFormat="1" ht="13.5" customHeight="1" x14ac:dyDescent="0.15">
      <c r="A33" s="263"/>
      <c r="B33" s="149" t="s">
        <v>7</v>
      </c>
      <c r="C33" s="229"/>
      <c r="D33" s="207">
        <v>531</v>
      </c>
      <c r="E33" s="230">
        <v>82</v>
      </c>
      <c r="F33" s="231">
        <v>438</v>
      </c>
      <c r="G33" s="232">
        <v>11</v>
      </c>
    </row>
    <row r="34" spans="1:18" ht="13.5" customHeight="1" x14ac:dyDescent="0.15">
      <c r="A34" s="263"/>
      <c r="B34" s="148"/>
      <c r="C34" s="17"/>
      <c r="D34" s="197"/>
      <c r="E34" s="105">
        <v>15.442561205273069</v>
      </c>
      <c r="F34" s="106">
        <v>82.485875706214685</v>
      </c>
      <c r="G34" s="107">
        <v>2.0715630885122414</v>
      </c>
      <c r="H34" s="75"/>
      <c r="I34" s="75"/>
      <c r="J34" s="75"/>
      <c r="K34" s="75"/>
      <c r="L34" s="75"/>
      <c r="M34" s="75"/>
      <c r="N34" s="75"/>
      <c r="O34" s="75"/>
      <c r="P34" s="75"/>
      <c r="Q34" s="75"/>
      <c r="R34" s="75"/>
    </row>
    <row r="35" spans="1:18" s="57" customFormat="1" ht="13.5" customHeight="1" x14ac:dyDescent="0.15">
      <c r="A35" s="263"/>
      <c r="B35" s="149" t="s">
        <v>45</v>
      </c>
      <c r="C35" s="229"/>
      <c r="D35" s="207">
        <v>750</v>
      </c>
      <c r="E35" s="230">
        <v>109</v>
      </c>
      <c r="F35" s="231">
        <v>621</v>
      </c>
      <c r="G35" s="232">
        <v>20</v>
      </c>
    </row>
    <row r="36" spans="1:18" ht="13.5" customHeight="1" x14ac:dyDescent="0.15">
      <c r="A36" s="263"/>
      <c r="B36" s="148"/>
      <c r="C36" s="17"/>
      <c r="D36" s="197"/>
      <c r="E36" s="105">
        <v>14.533333333333335</v>
      </c>
      <c r="F36" s="106">
        <v>82.8</v>
      </c>
      <c r="G36" s="107">
        <v>2.666666666666667</v>
      </c>
      <c r="H36" s="75"/>
      <c r="I36" s="75"/>
      <c r="J36" s="75"/>
      <c r="K36" s="75"/>
      <c r="L36" s="75"/>
      <c r="M36" s="75"/>
      <c r="N36" s="75"/>
      <c r="O36" s="75"/>
      <c r="P36" s="75"/>
      <c r="Q36" s="75"/>
      <c r="R36" s="75"/>
    </row>
    <row r="37" spans="1:18" s="57" customFormat="1" ht="13.5" customHeight="1" x14ac:dyDescent="0.15">
      <c r="A37" s="263"/>
      <c r="B37" s="56" t="s">
        <v>46</v>
      </c>
      <c r="D37" s="191">
        <v>32</v>
      </c>
      <c r="E37" s="108">
        <v>4</v>
      </c>
      <c r="F37" s="109">
        <v>26</v>
      </c>
      <c r="G37" s="110">
        <v>2</v>
      </c>
    </row>
    <row r="38" spans="1:18" ht="13.5" customHeight="1" thickBot="1" x14ac:dyDescent="0.2">
      <c r="A38" s="263"/>
      <c r="B38" s="56"/>
      <c r="D38" s="192"/>
      <c r="E38" s="111">
        <v>12.5</v>
      </c>
      <c r="F38" s="112">
        <v>81.25</v>
      </c>
      <c r="G38" s="113">
        <v>6.25</v>
      </c>
      <c r="H38" s="75"/>
      <c r="I38" s="75"/>
      <c r="J38" s="75"/>
      <c r="K38" s="75"/>
      <c r="L38" s="75"/>
      <c r="M38" s="75"/>
      <c r="N38" s="75"/>
      <c r="O38" s="75"/>
      <c r="P38" s="75"/>
      <c r="Q38" s="75"/>
      <c r="R38" s="75"/>
    </row>
    <row r="39" spans="1:18" s="57" customFormat="1" ht="13.5" customHeight="1" x14ac:dyDescent="0.15">
      <c r="A39" s="265" t="s">
        <v>47</v>
      </c>
      <c r="B39" s="55" t="s">
        <v>49</v>
      </c>
      <c r="C39" s="217"/>
      <c r="D39" s="190">
        <v>365</v>
      </c>
      <c r="E39" s="108">
        <v>41</v>
      </c>
      <c r="F39" s="109">
        <v>324</v>
      </c>
      <c r="G39" s="110">
        <v>0</v>
      </c>
    </row>
    <row r="40" spans="1:18" ht="13.5" customHeight="1" x14ac:dyDescent="0.15">
      <c r="A40" s="263"/>
      <c r="B40" s="56"/>
      <c r="C40" s="218"/>
      <c r="D40" s="190"/>
      <c r="E40" s="219">
        <v>11.232876712328768</v>
      </c>
      <c r="F40" s="220">
        <v>88.767123287671239</v>
      </c>
      <c r="G40" s="221">
        <v>0</v>
      </c>
      <c r="H40" s="75"/>
      <c r="I40" s="75"/>
      <c r="J40" s="75"/>
      <c r="K40" s="75"/>
      <c r="L40" s="75"/>
      <c r="M40" s="75"/>
      <c r="N40" s="75"/>
      <c r="O40" s="75"/>
      <c r="P40" s="75"/>
      <c r="Q40" s="75"/>
      <c r="R40" s="75"/>
    </row>
    <row r="41" spans="1:18" s="57" customFormat="1" ht="13.5" customHeight="1" x14ac:dyDescent="0.15">
      <c r="A41" s="263"/>
      <c r="B41" s="149" t="s">
        <v>51</v>
      </c>
      <c r="C41" s="246"/>
      <c r="D41" s="206">
        <v>1728</v>
      </c>
      <c r="E41" s="230">
        <v>249</v>
      </c>
      <c r="F41" s="231">
        <v>1452</v>
      </c>
      <c r="G41" s="232">
        <v>27</v>
      </c>
    </row>
    <row r="42" spans="1:18" ht="13.5" customHeight="1" x14ac:dyDescent="0.15">
      <c r="A42" s="263"/>
      <c r="B42" s="148"/>
      <c r="C42" s="243"/>
      <c r="D42" s="194"/>
      <c r="E42" s="105">
        <v>14.409722222222221</v>
      </c>
      <c r="F42" s="106">
        <v>84.027777777777786</v>
      </c>
      <c r="G42" s="107">
        <v>1.5625</v>
      </c>
      <c r="H42" s="75"/>
      <c r="I42" s="75"/>
      <c r="J42" s="75"/>
      <c r="K42" s="75"/>
      <c r="L42" s="75"/>
      <c r="M42" s="75"/>
      <c r="N42" s="75"/>
      <c r="O42" s="75"/>
      <c r="P42" s="75"/>
      <c r="Q42" s="75"/>
      <c r="R42" s="75"/>
    </row>
    <row r="43" spans="1:18" s="57" customFormat="1" ht="13.5" customHeight="1" x14ac:dyDescent="0.15">
      <c r="A43" s="263"/>
      <c r="B43" s="149" t="s">
        <v>52</v>
      </c>
      <c r="C43" s="246"/>
      <c r="D43" s="206">
        <v>317</v>
      </c>
      <c r="E43" s="230">
        <v>39</v>
      </c>
      <c r="F43" s="231">
        <v>271</v>
      </c>
      <c r="G43" s="232">
        <v>7</v>
      </c>
    </row>
    <row r="44" spans="1:18" ht="13.5" customHeight="1" x14ac:dyDescent="0.15">
      <c r="A44" s="263"/>
      <c r="B44" s="148"/>
      <c r="C44" s="243"/>
      <c r="D44" s="194"/>
      <c r="E44" s="105">
        <v>12.302839116719243</v>
      </c>
      <c r="F44" s="106">
        <v>85.488958990536275</v>
      </c>
      <c r="G44" s="107">
        <v>2.2082018927444795</v>
      </c>
      <c r="H44" s="75"/>
      <c r="I44" s="75"/>
      <c r="J44" s="75"/>
      <c r="K44" s="75"/>
      <c r="L44" s="75"/>
      <c r="M44" s="75"/>
      <c r="N44" s="75"/>
      <c r="O44" s="75"/>
      <c r="P44" s="75"/>
      <c r="Q44" s="75"/>
      <c r="R44" s="75"/>
    </row>
    <row r="45" spans="1:18" s="57" customFormat="1" ht="13.5" customHeight="1" x14ac:dyDescent="0.15">
      <c r="A45" s="263"/>
      <c r="B45" s="56" t="s">
        <v>72</v>
      </c>
      <c r="C45" s="244"/>
      <c r="D45" s="190">
        <v>45</v>
      </c>
      <c r="E45" s="108">
        <v>5</v>
      </c>
      <c r="F45" s="109">
        <v>38</v>
      </c>
      <c r="G45" s="110">
        <v>2</v>
      </c>
    </row>
    <row r="46" spans="1:18" ht="13.5" customHeight="1" thickBot="1" x14ac:dyDescent="0.2">
      <c r="A46" s="264"/>
      <c r="B46" s="150"/>
      <c r="C46" s="245"/>
      <c r="D46" s="195"/>
      <c r="E46" s="111">
        <v>11.111111111111111</v>
      </c>
      <c r="F46" s="112">
        <v>84.444444444444443</v>
      </c>
      <c r="G46" s="113">
        <v>4.4444444444444446</v>
      </c>
      <c r="H46" s="75"/>
      <c r="I46" s="75"/>
      <c r="J46" s="75"/>
      <c r="K46" s="75"/>
      <c r="L46" s="75"/>
      <c r="M46" s="75"/>
      <c r="N46" s="75"/>
      <c r="O46" s="75"/>
      <c r="P46" s="75"/>
      <c r="Q46" s="75"/>
      <c r="R46" s="75"/>
    </row>
    <row r="47" spans="1:18" s="57" customFormat="1" ht="13.5" customHeight="1" x14ac:dyDescent="0.15">
      <c r="A47" s="265" t="s">
        <v>224</v>
      </c>
      <c r="B47" s="55" t="s">
        <v>54</v>
      </c>
      <c r="C47" s="217"/>
      <c r="D47" s="190">
        <v>95</v>
      </c>
      <c r="E47" s="108">
        <v>6</v>
      </c>
      <c r="F47" s="109">
        <v>89</v>
      </c>
      <c r="G47" s="110">
        <v>0</v>
      </c>
    </row>
    <row r="48" spans="1:18" ht="13.5" customHeight="1" x14ac:dyDescent="0.15">
      <c r="A48" s="263"/>
      <c r="B48" s="56"/>
      <c r="C48" s="218"/>
      <c r="D48" s="190"/>
      <c r="E48" s="219">
        <v>6.3157894736842106</v>
      </c>
      <c r="F48" s="220">
        <v>93.684210526315795</v>
      </c>
      <c r="G48" s="221">
        <v>0</v>
      </c>
      <c r="H48" s="75"/>
      <c r="I48" s="75"/>
      <c r="J48" s="75"/>
      <c r="K48" s="75"/>
      <c r="L48" s="75"/>
      <c r="M48" s="75"/>
      <c r="N48" s="75"/>
      <c r="O48" s="75"/>
      <c r="P48" s="75"/>
      <c r="Q48" s="75"/>
      <c r="R48" s="75"/>
    </row>
    <row r="49" spans="1:18" s="57" customFormat="1" ht="13.5" customHeight="1" x14ac:dyDescent="0.15">
      <c r="A49" s="263"/>
      <c r="B49" s="149" t="s">
        <v>393</v>
      </c>
      <c r="C49" s="246"/>
      <c r="D49" s="206">
        <v>332</v>
      </c>
      <c r="E49" s="230">
        <v>41</v>
      </c>
      <c r="F49" s="231">
        <v>289</v>
      </c>
      <c r="G49" s="232">
        <v>2</v>
      </c>
    </row>
    <row r="50" spans="1:18" ht="13.5" customHeight="1" x14ac:dyDescent="0.15">
      <c r="A50" s="263"/>
      <c r="B50" s="148"/>
      <c r="C50" s="243"/>
      <c r="D50" s="194"/>
      <c r="E50" s="105">
        <v>12.349397590361445</v>
      </c>
      <c r="F50" s="106">
        <v>87.048192771084345</v>
      </c>
      <c r="G50" s="107">
        <v>0.60240963855421692</v>
      </c>
      <c r="H50" s="75"/>
      <c r="I50" s="75"/>
      <c r="J50" s="75"/>
      <c r="K50" s="75"/>
      <c r="L50" s="75"/>
      <c r="M50" s="75"/>
      <c r="N50" s="75"/>
      <c r="O50" s="75"/>
      <c r="P50" s="75"/>
      <c r="Q50" s="75"/>
      <c r="R50" s="75"/>
    </row>
    <row r="51" spans="1:18" s="57" customFormat="1" ht="13.5" customHeight="1" x14ac:dyDescent="0.15">
      <c r="A51" s="263"/>
      <c r="B51" s="149" t="s">
        <v>56</v>
      </c>
      <c r="C51" s="246"/>
      <c r="D51" s="206">
        <v>216</v>
      </c>
      <c r="E51" s="230">
        <v>33</v>
      </c>
      <c r="F51" s="231">
        <v>181</v>
      </c>
      <c r="G51" s="232">
        <v>2</v>
      </c>
    </row>
    <row r="52" spans="1:18" ht="13.5" customHeight="1" x14ac:dyDescent="0.15">
      <c r="A52" s="263"/>
      <c r="B52" s="148"/>
      <c r="C52" s="243"/>
      <c r="D52" s="194"/>
      <c r="E52" s="105">
        <v>15.277777777777779</v>
      </c>
      <c r="F52" s="106">
        <v>83.796296296296291</v>
      </c>
      <c r="G52" s="107">
        <v>0.92592592592592582</v>
      </c>
      <c r="H52" s="75"/>
      <c r="I52" s="75"/>
      <c r="J52" s="75"/>
      <c r="K52" s="75"/>
      <c r="L52" s="75"/>
      <c r="M52" s="75"/>
      <c r="N52" s="75"/>
      <c r="O52" s="75"/>
      <c r="P52" s="75"/>
      <c r="Q52" s="75"/>
      <c r="R52" s="75"/>
    </row>
    <row r="53" spans="1:18" s="57" customFormat="1" ht="13.5" customHeight="1" x14ac:dyDescent="0.15">
      <c r="A53" s="263"/>
      <c r="B53" s="149" t="s">
        <v>58</v>
      </c>
      <c r="C53" s="246"/>
      <c r="D53" s="206">
        <v>177</v>
      </c>
      <c r="E53" s="230">
        <v>17</v>
      </c>
      <c r="F53" s="231">
        <v>159</v>
      </c>
      <c r="G53" s="232">
        <v>1</v>
      </c>
    </row>
    <row r="54" spans="1:18" ht="13.5" customHeight="1" x14ac:dyDescent="0.15">
      <c r="A54" s="263"/>
      <c r="B54" s="148"/>
      <c r="C54" s="243"/>
      <c r="D54" s="194"/>
      <c r="E54" s="105">
        <v>9.6045197740112993</v>
      </c>
      <c r="F54" s="106">
        <v>89.830508474576277</v>
      </c>
      <c r="G54" s="107">
        <v>0.56497175141242939</v>
      </c>
      <c r="H54" s="75"/>
      <c r="I54" s="75"/>
      <c r="J54" s="75"/>
      <c r="K54" s="75"/>
      <c r="L54" s="75"/>
      <c r="M54" s="75"/>
      <c r="N54" s="75"/>
      <c r="O54" s="75"/>
      <c r="P54" s="75"/>
      <c r="Q54" s="75"/>
      <c r="R54" s="75"/>
    </row>
    <row r="55" spans="1:18" s="57" customFormat="1" ht="13.5" customHeight="1" x14ac:dyDescent="0.15">
      <c r="A55" s="263"/>
      <c r="B55" s="149" t="s">
        <v>60</v>
      </c>
      <c r="C55" s="246"/>
      <c r="D55" s="206">
        <v>396</v>
      </c>
      <c r="E55" s="230">
        <v>44</v>
      </c>
      <c r="F55" s="231">
        <v>351</v>
      </c>
      <c r="G55" s="232">
        <v>1</v>
      </c>
    </row>
    <row r="56" spans="1:18" ht="13.5" customHeight="1" x14ac:dyDescent="0.15">
      <c r="A56" s="263"/>
      <c r="B56" s="148"/>
      <c r="C56" s="243"/>
      <c r="D56" s="194"/>
      <c r="E56" s="105">
        <v>11.111111111111111</v>
      </c>
      <c r="F56" s="106">
        <v>88.63636363636364</v>
      </c>
      <c r="G56" s="107">
        <v>0.25252525252525254</v>
      </c>
      <c r="H56" s="75"/>
      <c r="I56" s="75"/>
      <c r="J56" s="75"/>
      <c r="K56" s="75"/>
      <c r="L56" s="75"/>
      <c r="M56" s="75"/>
      <c r="N56" s="75"/>
      <c r="O56" s="75"/>
      <c r="P56" s="75"/>
      <c r="Q56" s="75"/>
      <c r="R56" s="75"/>
    </row>
    <row r="57" spans="1:18" s="57" customFormat="1" ht="13.5" customHeight="1" x14ac:dyDescent="0.15">
      <c r="A57" s="263"/>
      <c r="B57" s="149" t="s">
        <v>62</v>
      </c>
      <c r="C57" s="246"/>
      <c r="D57" s="206">
        <v>207</v>
      </c>
      <c r="E57" s="230">
        <v>31</v>
      </c>
      <c r="F57" s="231">
        <v>174</v>
      </c>
      <c r="G57" s="232">
        <v>2</v>
      </c>
    </row>
    <row r="58" spans="1:18" ht="13.5" customHeight="1" x14ac:dyDescent="0.15">
      <c r="A58" s="263"/>
      <c r="B58" s="148"/>
      <c r="C58" s="243"/>
      <c r="D58" s="194"/>
      <c r="E58" s="105">
        <v>14.975845410628018</v>
      </c>
      <c r="F58" s="106">
        <v>84.05797101449275</v>
      </c>
      <c r="G58" s="107">
        <v>0.96618357487922701</v>
      </c>
      <c r="H58" s="75"/>
      <c r="I58" s="75"/>
      <c r="J58" s="75"/>
      <c r="K58" s="75"/>
      <c r="L58" s="75"/>
      <c r="M58" s="75"/>
      <c r="N58" s="75"/>
      <c r="O58" s="75"/>
      <c r="P58" s="75"/>
      <c r="Q58" s="75"/>
      <c r="R58" s="75"/>
    </row>
    <row r="59" spans="1:18" s="57" customFormat="1" ht="13.5" customHeight="1" x14ac:dyDescent="0.15">
      <c r="A59" s="263"/>
      <c r="B59" s="149" t="s">
        <v>64</v>
      </c>
      <c r="C59" s="246"/>
      <c r="D59" s="206">
        <v>142</v>
      </c>
      <c r="E59" s="230">
        <v>25</v>
      </c>
      <c r="F59" s="231">
        <v>111</v>
      </c>
      <c r="G59" s="232">
        <v>6</v>
      </c>
    </row>
    <row r="60" spans="1:18" ht="13.5" customHeight="1" x14ac:dyDescent="0.15">
      <c r="A60" s="263"/>
      <c r="B60" s="148"/>
      <c r="C60" s="243"/>
      <c r="D60" s="194"/>
      <c r="E60" s="105">
        <v>17.6056338028169</v>
      </c>
      <c r="F60" s="106">
        <v>78.16901408450704</v>
      </c>
      <c r="G60" s="107">
        <v>4.225352112676056</v>
      </c>
      <c r="H60" s="75"/>
      <c r="I60" s="75"/>
      <c r="J60" s="75"/>
      <c r="K60" s="75"/>
      <c r="L60" s="75"/>
      <c r="M60" s="75"/>
      <c r="N60" s="75"/>
      <c r="O60" s="75"/>
      <c r="P60" s="75"/>
      <c r="Q60" s="75"/>
      <c r="R60" s="75"/>
    </row>
    <row r="61" spans="1:18" s="57" customFormat="1" ht="13.5" customHeight="1" x14ac:dyDescent="0.15">
      <c r="A61" s="263"/>
      <c r="B61" s="149" t="s">
        <v>66</v>
      </c>
      <c r="C61" s="246"/>
      <c r="D61" s="206">
        <v>524</v>
      </c>
      <c r="E61" s="230">
        <v>88</v>
      </c>
      <c r="F61" s="231">
        <v>423</v>
      </c>
      <c r="G61" s="232">
        <v>13</v>
      </c>
    </row>
    <row r="62" spans="1:18" ht="13.5" customHeight="1" x14ac:dyDescent="0.15">
      <c r="A62" s="263"/>
      <c r="B62" s="148"/>
      <c r="C62" s="243"/>
      <c r="D62" s="194"/>
      <c r="E62" s="105">
        <v>16.793893129770993</v>
      </c>
      <c r="F62" s="106">
        <v>80.725190839694662</v>
      </c>
      <c r="G62" s="107">
        <v>2.4809160305343512</v>
      </c>
      <c r="H62" s="75"/>
      <c r="I62" s="75"/>
      <c r="J62" s="75"/>
      <c r="K62" s="75"/>
      <c r="L62" s="75"/>
      <c r="M62" s="75"/>
      <c r="N62" s="75"/>
      <c r="O62" s="75"/>
      <c r="P62" s="75"/>
      <c r="Q62" s="75"/>
      <c r="R62" s="75"/>
    </row>
    <row r="63" spans="1:18" s="57" customFormat="1" ht="13.5" customHeight="1" x14ac:dyDescent="0.15">
      <c r="A63" s="263"/>
      <c r="B63" s="56" t="s">
        <v>67</v>
      </c>
      <c r="C63" s="244"/>
      <c r="D63" s="190">
        <v>543</v>
      </c>
      <c r="E63" s="108">
        <v>72</v>
      </c>
      <c r="F63" s="109">
        <v>459</v>
      </c>
      <c r="G63" s="110">
        <v>12</v>
      </c>
    </row>
    <row r="64" spans="1:18" ht="13.5" customHeight="1" thickBot="1" x14ac:dyDescent="0.2">
      <c r="A64" s="264"/>
      <c r="B64" s="150"/>
      <c r="C64" s="245"/>
      <c r="D64" s="195"/>
      <c r="E64" s="111">
        <v>13.259668508287293</v>
      </c>
      <c r="F64" s="112">
        <v>84.530386740331494</v>
      </c>
      <c r="G64" s="113">
        <v>2.2099447513812152</v>
      </c>
      <c r="H64" s="75"/>
      <c r="I64" s="75"/>
      <c r="J64" s="75"/>
      <c r="K64" s="75"/>
      <c r="L64" s="75"/>
      <c r="M64" s="75"/>
      <c r="N64" s="75"/>
      <c r="O64" s="75"/>
      <c r="P64" s="75"/>
      <c r="Q64" s="75"/>
      <c r="R64" s="75"/>
    </row>
    <row r="65" spans="1:18" s="57" customFormat="1" ht="13.5" customHeight="1" x14ac:dyDescent="0.15">
      <c r="A65" s="269" t="s">
        <v>73</v>
      </c>
      <c r="B65" s="55" t="s">
        <v>68</v>
      </c>
      <c r="C65" s="217"/>
      <c r="D65" s="190">
        <v>1316</v>
      </c>
      <c r="E65" s="108">
        <v>182</v>
      </c>
      <c r="F65" s="109">
        <v>1119</v>
      </c>
      <c r="G65" s="110">
        <v>15</v>
      </c>
    </row>
    <row r="66" spans="1:18" ht="13.5" customHeight="1" x14ac:dyDescent="0.15">
      <c r="A66" s="263"/>
      <c r="B66" s="9" t="s">
        <v>69</v>
      </c>
      <c r="C66" s="243"/>
      <c r="D66" s="194"/>
      <c r="E66" s="105">
        <v>13.829787234042554</v>
      </c>
      <c r="F66" s="106">
        <v>85.030395136778111</v>
      </c>
      <c r="G66" s="107">
        <v>1.1398176291793314</v>
      </c>
      <c r="H66" s="75"/>
      <c r="I66" s="75"/>
      <c r="J66" s="75"/>
      <c r="K66" s="75"/>
      <c r="L66" s="75"/>
      <c r="M66" s="75"/>
      <c r="N66" s="75"/>
      <c r="O66" s="75"/>
      <c r="P66" s="75"/>
      <c r="Q66" s="75"/>
      <c r="R66" s="75"/>
    </row>
    <row r="67" spans="1:18" s="57" customFormat="1" ht="13.5" customHeight="1" x14ac:dyDescent="0.15">
      <c r="A67" s="263"/>
      <c r="B67" s="56" t="s">
        <v>70</v>
      </c>
      <c r="C67" s="244"/>
      <c r="D67" s="190">
        <v>1077</v>
      </c>
      <c r="E67" s="108">
        <v>147</v>
      </c>
      <c r="F67" s="109">
        <v>915</v>
      </c>
      <c r="G67" s="110">
        <v>15</v>
      </c>
    </row>
    <row r="68" spans="1:18" ht="13.5" customHeight="1" x14ac:dyDescent="0.15">
      <c r="A68" s="263"/>
      <c r="B68" s="9" t="s">
        <v>71</v>
      </c>
      <c r="C68" s="243"/>
      <c r="D68" s="194"/>
      <c r="E68" s="105">
        <v>13.649025069637883</v>
      </c>
      <c r="F68" s="106">
        <v>84.958217270194993</v>
      </c>
      <c r="G68" s="107">
        <v>1.392757660167131</v>
      </c>
      <c r="H68" s="75"/>
      <c r="I68" s="75"/>
      <c r="J68" s="75"/>
      <c r="K68" s="75"/>
      <c r="L68" s="75"/>
      <c r="M68" s="75"/>
      <c r="N68" s="75"/>
      <c r="O68" s="75"/>
      <c r="P68" s="75"/>
      <c r="Q68" s="75"/>
      <c r="R68" s="75"/>
    </row>
    <row r="69" spans="1:18" s="57" customFormat="1" ht="13.5" customHeight="1" x14ac:dyDescent="0.15">
      <c r="A69" s="263"/>
      <c r="B69" s="56" t="s">
        <v>72</v>
      </c>
      <c r="C69" s="244"/>
      <c r="D69" s="190">
        <v>62</v>
      </c>
      <c r="E69" s="108">
        <v>5</v>
      </c>
      <c r="F69" s="109">
        <v>51</v>
      </c>
      <c r="G69" s="110">
        <v>6</v>
      </c>
    </row>
    <row r="70" spans="1:18" ht="13.5" customHeight="1" thickBot="1" x14ac:dyDescent="0.2">
      <c r="A70" s="264"/>
      <c r="B70" s="16"/>
      <c r="C70" s="245"/>
      <c r="D70" s="195"/>
      <c r="E70" s="111">
        <v>8.064516129032258</v>
      </c>
      <c r="F70" s="112">
        <v>82.258064516129039</v>
      </c>
      <c r="G70" s="113">
        <v>9.67741935483871</v>
      </c>
      <c r="H70" s="75"/>
      <c r="I70" s="75"/>
      <c r="J70" s="75"/>
      <c r="K70" s="75"/>
      <c r="L70" s="75"/>
      <c r="M70" s="75"/>
      <c r="N70" s="75"/>
      <c r="O70" s="75"/>
      <c r="P70" s="75"/>
      <c r="Q70" s="75"/>
      <c r="R70" s="75"/>
    </row>
    <row r="71" spans="1:18" s="57" customFormat="1" ht="13.5" customHeight="1" x14ac:dyDescent="0.15">
      <c r="A71" s="261" t="s">
        <v>404</v>
      </c>
      <c r="B71" s="56" t="s">
        <v>489</v>
      </c>
      <c r="D71" s="190">
        <v>1064</v>
      </c>
      <c r="E71" s="108">
        <v>155</v>
      </c>
      <c r="F71" s="109">
        <v>902</v>
      </c>
      <c r="G71" s="110">
        <v>7</v>
      </c>
    </row>
    <row r="72" spans="1:18" ht="13.5" customHeight="1" x14ac:dyDescent="0.15">
      <c r="A72" s="261"/>
      <c r="B72" s="9" t="s">
        <v>490</v>
      </c>
      <c r="C72" s="17"/>
      <c r="D72" s="194"/>
      <c r="E72" s="105">
        <v>14.567669172932332</v>
      </c>
      <c r="F72" s="106">
        <v>84.774436090225564</v>
      </c>
      <c r="G72" s="107">
        <v>0.6578947368421052</v>
      </c>
      <c r="H72" s="75"/>
      <c r="I72" s="75"/>
      <c r="J72" s="75"/>
      <c r="K72" s="75"/>
      <c r="L72" s="75"/>
      <c r="M72" s="75"/>
      <c r="N72" s="75"/>
      <c r="O72" s="75"/>
      <c r="P72" s="75"/>
      <c r="Q72" s="75"/>
      <c r="R72" s="75"/>
    </row>
    <row r="73" spans="1:18" s="57" customFormat="1" ht="13.5" customHeight="1" x14ac:dyDescent="0.15">
      <c r="A73" s="261"/>
      <c r="B73" s="56" t="s">
        <v>405</v>
      </c>
      <c r="D73" s="190">
        <v>348</v>
      </c>
      <c r="E73" s="108">
        <v>26</v>
      </c>
      <c r="F73" s="109">
        <v>318</v>
      </c>
      <c r="G73" s="110">
        <v>4</v>
      </c>
    </row>
    <row r="74" spans="1:18" ht="13.5" customHeight="1" x14ac:dyDescent="0.15">
      <c r="A74" s="261"/>
      <c r="B74" s="9" t="s">
        <v>490</v>
      </c>
      <c r="C74" s="17"/>
      <c r="D74" s="194"/>
      <c r="E74" s="105">
        <v>7.4712643678160928</v>
      </c>
      <c r="F74" s="106">
        <v>91.379310344827587</v>
      </c>
      <c r="G74" s="107">
        <v>1.1494252873563218</v>
      </c>
      <c r="H74" s="75"/>
      <c r="I74" s="75"/>
      <c r="J74" s="75"/>
      <c r="K74" s="75"/>
      <c r="L74" s="75"/>
      <c r="M74" s="75"/>
      <c r="N74" s="75"/>
      <c r="O74" s="75"/>
      <c r="P74" s="75"/>
      <c r="Q74" s="75"/>
      <c r="R74" s="75"/>
    </row>
    <row r="75" spans="1:18" s="57" customFormat="1" ht="13.5" customHeight="1" x14ac:dyDescent="0.15">
      <c r="A75" s="261"/>
      <c r="B75" s="56" t="s">
        <v>406</v>
      </c>
      <c r="D75" s="190">
        <v>1043</v>
      </c>
      <c r="E75" s="108">
        <v>153</v>
      </c>
      <c r="F75" s="109">
        <v>865</v>
      </c>
      <c r="G75" s="110">
        <v>25</v>
      </c>
    </row>
    <row r="76" spans="1:18" ht="13.5" customHeight="1" thickBot="1" x14ac:dyDescent="0.2">
      <c r="A76" s="262"/>
      <c r="B76" s="16"/>
      <c r="C76" s="18"/>
      <c r="D76" s="195"/>
      <c r="E76" s="111">
        <v>14.669223394055608</v>
      </c>
      <c r="F76" s="112">
        <v>82.933844678811113</v>
      </c>
      <c r="G76" s="113">
        <v>2.3969319271332696</v>
      </c>
      <c r="H76" s="75"/>
      <c r="I76" s="75"/>
      <c r="J76" s="75"/>
      <c r="K76" s="75"/>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8"/>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K1" s="4"/>
      <c r="S1" s="49" t="s">
        <v>692</v>
      </c>
    </row>
    <row r="2" spans="1:19" ht="36" customHeight="1" thickBot="1" x14ac:dyDescent="0.2">
      <c r="A2" s="5" t="s">
        <v>756</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9">
        <v>3</v>
      </c>
      <c r="H3" s="29">
        <v>4</v>
      </c>
      <c r="I3" s="29">
        <v>5</v>
      </c>
      <c r="J3" s="29">
        <v>6</v>
      </c>
      <c r="K3" s="25"/>
      <c r="L3" s="48"/>
      <c r="M3" s="48"/>
      <c r="N3" s="48"/>
      <c r="O3" s="48"/>
      <c r="P3" s="48"/>
      <c r="Q3" s="48"/>
      <c r="R3" s="48"/>
    </row>
    <row r="4" spans="1:19" ht="171.9" customHeight="1" thickBot="1" x14ac:dyDescent="0.2">
      <c r="A4" s="21"/>
      <c r="B4" s="22"/>
      <c r="C4" s="23"/>
      <c r="D4" s="52" t="s">
        <v>346</v>
      </c>
      <c r="E4" s="50" t="s">
        <v>718</v>
      </c>
      <c r="F4" s="51" t="s">
        <v>719</v>
      </c>
      <c r="G4" s="51" t="s">
        <v>720</v>
      </c>
      <c r="H4" s="51" t="s">
        <v>721</v>
      </c>
      <c r="I4" s="51" t="s">
        <v>722</v>
      </c>
      <c r="J4" s="51" t="s">
        <v>9</v>
      </c>
      <c r="K4" s="53" t="s">
        <v>347</v>
      </c>
      <c r="L4" s="19"/>
      <c r="M4" s="19"/>
      <c r="N4" s="19"/>
      <c r="O4" s="19"/>
      <c r="P4" s="19"/>
      <c r="Q4" s="19"/>
      <c r="R4" s="19"/>
      <c r="S4" s="32"/>
    </row>
    <row r="5" spans="1:19" s="57" customFormat="1" ht="13.5" customHeight="1" x14ac:dyDescent="0.15">
      <c r="A5" s="58" t="s">
        <v>30</v>
      </c>
      <c r="B5" s="59"/>
      <c r="C5" s="59"/>
      <c r="D5" s="191">
        <v>2455</v>
      </c>
      <c r="E5" s="96">
        <v>854</v>
      </c>
      <c r="F5" s="97">
        <v>395</v>
      </c>
      <c r="G5" s="97">
        <v>1059</v>
      </c>
      <c r="H5" s="97">
        <v>695</v>
      </c>
      <c r="I5" s="97">
        <v>915</v>
      </c>
      <c r="J5" s="97">
        <v>135</v>
      </c>
      <c r="K5" s="98">
        <v>294</v>
      </c>
      <c r="L5" s="73"/>
      <c r="M5" s="73"/>
      <c r="N5" s="73"/>
      <c r="O5" s="73"/>
      <c r="P5" s="73"/>
      <c r="Q5" s="73"/>
      <c r="R5" s="73"/>
    </row>
    <row r="6" spans="1:19" ht="13.5" customHeight="1" thickBot="1" x14ac:dyDescent="0.2">
      <c r="A6" s="7"/>
      <c r="B6" s="8"/>
      <c r="C6" s="8"/>
      <c r="D6" s="192"/>
      <c r="E6" s="99">
        <v>34.78615071283096</v>
      </c>
      <c r="F6" s="100">
        <v>16.08961303462322</v>
      </c>
      <c r="G6" s="100">
        <v>43.136456211812629</v>
      </c>
      <c r="H6" s="100">
        <v>28.309572301425661</v>
      </c>
      <c r="I6" s="100">
        <v>37.270875763747455</v>
      </c>
      <c r="J6" s="100">
        <v>5.4989816700610996</v>
      </c>
      <c r="K6" s="101">
        <v>11.975560081466394</v>
      </c>
      <c r="L6" s="74"/>
      <c r="M6" s="74"/>
      <c r="N6" s="74"/>
      <c r="O6" s="74"/>
      <c r="P6" s="74"/>
      <c r="Q6" s="74"/>
      <c r="R6" s="74"/>
    </row>
    <row r="7" spans="1:19" s="57" customFormat="1" ht="13.5" customHeight="1" x14ac:dyDescent="0.15">
      <c r="A7" s="265" t="s">
        <v>31</v>
      </c>
      <c r="B7" s="55" t="s">
        <v>33</v>
      </c>
      <c r="C7" s="60"/>
      <c r="D7" s="193">
        <v>1196</v>
      </c>
      <c r="E7" s="102">
        <v>421</v>
      </c>
      <c r="F7" s="103">
        <v>201</v>
      </c>
      <c r="G7" s="103">
        <v>514</v>
      </c>
      <c r="H7" s="103">
        <v>340</v>
      </c>
      <c r="I7" s="103">
        <v>463</v>
      </c>
      <c r="J7" s="103">
        <v>63</v>
      </c>
      <c r="K7" s="104">
        <v>140</v>
      </c>
    </row>
    <row r="8" spans="1:19" ht="13.5" customHeight="1" x14ac:dyDescent="0.15">
      <c r="A8" s="263"/>
      <c r="B8" s="148"/>
      <c r="C8" s="17"/>
      <c r="D8" s="194"/>
      <c r="E8" s="105">
        <v>35.200668896321069</v>
      </c>
      <c r="F8" s="106">
        <v>16.806020066889634</v>
      </c>
      <c r="G8" s="106">
        <v>42.976588628762542</v>
      </c>
      <c r="H8" s="106">
        <v>28.428093645484946</v>
      </c>
      <c r="I8" s="106">
        <v>38.712374581939798</v>
      </c>
      <c r="J8" s="106">
        <v>5.2675585284280935</v>
      </c>
      <c r="K8" s="107">
        <v>11.705685618729097</v>
      </c>
      <c r="L8" s="75"/>
      <c r="M8" s="75"/>
      <c r="N8" s="75"/>
      <c r="O8" s="75"/>
      <c r="P8" s="75"/>
      <c r="Q8" s="75"/>
      <c r="R8" s="75"/>
    </row>
    <row r="9" spans="1:19" s="57" customFormat="1" ht="13.5" customHeight="1" x14ac:dyDescent="0.15">
      <c r="A9" s="263"/>
      <c r="B9" s="56" t="s">
        <v>35</v>
      </c>
      <c r="D9" s="190">
        <v>223</v>
      </c>
      <c r="E9" s="108">
        <v>73</v>
      </c>
      <c r="F9" s="109">
        <v>35</v>
      </c>
      <c r="G9" s="109">
        <v>94</v>
      </c>
      <c r="H9" s="109">
        <v>64</v>
      </c>
      <c r="I9" s="109">
        <v>85</v>
      </c>
      <c r="J9" s="109">
        <v>14</v>
      </c>
      <c r="K9" s="110">
        <v>23</v>
      </c>
    </row>
    <row r="10" spans="1:19" ht="13.5" customHeight="1" x14ac:dyDescent="0.15">
      <c r="A10" s="263"/>
      <c r="B10" s="148"/>
      <c r="C10" s="17"/>
      <c r="D10" s="194"/>
      <c r="E10" s="105">
        <v>32.735426008968609</v>
      </c>
      <c r="F10" s="106">
        <v>15.695067264573993</v>
      </c>
      <c r="G10" s="106">
        <v>42.152466367713004</v>
      </c>
      <c r="H10" s="106">
        <v>28.699551569506728</v>
      </c>
      <c r="I10" s="106">
        <v>38.116591928251118</v>
      </c>
      <c r="J10" s="106">
        <v>6.2780269058295968</v>
      </c>
      <c r="K10" s="107">
        <v>10.31390134529148</v>
      </c>
      <c r="L10" s="75"/>
      <c r="M10" s="75"/>
      <c r="N10" s="75"/>
      <c r="O10" s="75"/>
      <c r="P10" s="75"/>
      <c r="Q10" s="75"/>
      <c r="R10" s="75"/>
    </row>
    <row r="11" spans="1:19" s="57" customFormat="1" ht="13.5" customHeight="1" x14ac:dyDescent="0.15">
      <c r="A11" s="263"/>
      <c r="B11" s="56" t="s">
        <v>37</v>
      </c>
      <c r="D11" s="190">
        <v>607</v>
      </c>
      <c r="E11" s="108">
        <v>217</v>
      </c>
      <c r="F11" s="109">
        <v>91</v>
      </c>
      <c r="G11" s="109">
        <v>271</v>
      </c>
      <c r="H11" s="109">
        <v>175</v>
      </c>
      <c r="I11" s="109">
        <v>211</v>
      </c>
      <c r="J11" s="109">
        <v>35</v>
      </c>
      <c r="K11" s="110">
        <v>68</v>
      </c>
    </row>
    <row r="12" spans="1:19" ht="13.5" customHeight="1" x14ac:dyDescent="0.15">
      <c r="A12" s="263"/>
      <c r="B12" s="148"/>
      <c r="C12" s="17"/>
      <c r="D12" s="194"/>
      <c r="E12" s="105">
        <v>35.749588138385505</v>
      </c>
      <c r="F12" s="106">
        <v>14.991762767710048</v>
      </c>
      <c r="G12" s="106">
        <v>44.645799011532127</v>
      </c>
      <c r="H12" s="106">
        <v>28.83031301482702</v>
      </c>
      <c r="I12" s="106">
        <v>34.76112026359143</v>
      </c>
      <c r="J12" s="106">
        <v>5.7660626029654036</v>
      </c>
      <c r="K12" s="107">
        <v>11.202635914332784</v>
      </c>
      <c r="L12" s="75"/>
      <c r="M12" s="75"/>
      <c r="N12" s="75"/>
      <c r="O12" s="75"/>
      <c r="P12" s="75"/>
      <c r="Q12" s="75"/>
      <c r="R12" s="75"/>
    </row>
    <row r="13" spans="1:19" s="57" customFormat="1" ht="13.5" customHeight="1" x14ac:dyDescent="0.15">
      <c r="A13" s="263"/>
      <c r="B13" s="56" t="s">
        <v>39</v>
      </c>
      <c r="D13" s="190">
        <v>159</v>
      </c>
      <c r="E13" s="108">
        <v>57</v>
      </c>
      <c r="F13" s="109">
        <v>35</v>
      </c>
      <c r="G13" s="109">
        <v>70</v>
      </c>
      <c r="H13" s="109">
        <v>49</v>
      </c>
      <c r="I13" s="109">
        <v>64</v>
      </c>
      <c r="J13" s="109">
        <v>5</v>
      </c>
      <c r="K13" s="110">
        <v>24</v>
      </c>
    </row>
    <row r="14" spans="1:19" ht="13.5" customHeight="1" x14ac:dyDescent="0.15">
      <c r="A14" s="263"/>
      <c r="B14" s="148"/>
      <c r="C14" s="17"/>
      <c r="D14" s="194"/>
      <c r="E14" s="105">
        <v>35.849056603773583</v>
      </c>
      <c r="F14" s="106">
        <v>22.012578616352201</v>
      </c>
      <c r="G14" s="106">
        <v>44.025157232704402</v>
      </c>
      <c r="H14" s="106">
        <v>30.817610062893081</v>
      </c>
      <c r="I14" s="106">
        <v>40.25157232704403</v>
      </c>
      <c r="J14" s="106">
        <v>3.1446540880503147</v>
      </c>
      <c r="K14" s="107">
        <v>15.09433962264151</v>
      </c>
      <c r="L14" s="75"/>
      <c r="M14" s="75"/>
      <c r="N14" s="75"/>
      <c r="O14" s="75"/>
      <c r="P14" s="75"/>
      <c r="Q14" s="75"/>
      <c r="R14" s="75"/>
    </row>
    <row r="15" spans="1:19" s="57" customFormat="1" ht="13.5" customHeight="1" x14ac:dyDescent="0.15">
      <c r="A15" s="263"/>
      <c r="B15" s="56" t="s">
        <v>41</v>
      </c>
      <c r="D15" s="190">
        <v>186</v>
      </c>
      <c r="E15" s="108">
        <v>58</v>
      </c>
      <c r="F15" s="109">
        <v>24</v>
      </c>
      <c r="G15" s="109">
        <v>79</v>
      </c>
      <c r="H15" s="109">
        <v>53</v>
      </c>
      <c r="I15" s="109">
        <v>60</v>
      </c>
      <c r="J15" s="109">
        <v>9</v>
      </c>
      <c r="K15" s="110">
        <v>31</v>
      </c>
    </row>
    <row r="16" spans="1:19" ht="13.5" customHeight="1" x14ac:dyDescent="0.15">
      <c r="A16" s="263"/>
      <c r="B16" s="148"/>
      <c r="C16" s="17"/>
      <c r="D16" s="194"/>
      <c r="E16" s="105">
        <v>31.182795698924732</v>
      </c>
      <c r="F16" s="106">
        <v>12.903225806451612</v>
      </c>
      <c r="G16" s="106">
        <v>42.473118279569896</v>
      </c>
      <c r="H16" s="106">
        <v>28.49462365591398</v>
      </c>
      <c r="I16" s="106">
        <v>32.258064516129032</v>
      </c>
      <c r="J16" s="106">
        <v>4.838709677419355</v>
      </c>
      <c r="K16" s="107">
        <v>16.666666666666664</v>
      </c>
      <c r="L16" s="75"/>
      <c r="M16" s="75"/>
      <c r="N16" s="75"/>
      <c r="O16" s="75"/>
      <c r="P16" s="75"/>
      <c r="Q16" s="75"/>
      <c r="R16" s="75"/>
    </row>
    <row r="17" spans="1:18" s="57" customFormat="1" ht="13.5" customHeight="1" x14ac:dyDescent="0.15">
      <c r="A17" s="263"/>
      <c r="B17" s="56" t="s">
        <v>43</v>
      </c>
      <c r="D17" s="190">
        <v>84</v>
      </c>
      <c r="E17" s="108">
        <v>28</v>
      </c>
      <c r="F17" s="109">
        <v>9</v>
      </c>
      <c r="G17" s="109">
        <v>31</v>
      </c>
      <c r="H17" s="109">
        <v>14</v>
      </c>
      <c r="I17" s="109">
        <v>32</v>
      </c>
      <c r="J17" s="109">
        <v>9</v>
      </c>
      <c r="K17" s="110">
        <v>8</v>
      </c>
    </row>
    <row r="18" spans="1:18" ht="13.5" customHeight="1" thickBot="1" x14ac:dyDescent="0.2">
      <c r="A18" s="264"/>
      <c r="B18" s="150"/>
      <c r="C18" s="18"/>
      <c r="D18" s="195"/>
      <c r="E18" s="111">
        <v>33.333333333333329</v>
      </c>
      <c r="F18" s="112">
        <v>10.714285714285714</v>
      </c>
      <c r="G18" s="112">
        <v>36.904761904761905</v>
      </c>
      <c r="H18" s="112">
        <v>16.666666666666664</v>
      </c>
      <c r="I18" s="112">
        <v>38.095238095238095</v>
      </c>
      <c r="J18" s="112">
        <v>10.714285714285714</v>
      </c>
      <c r="K18" s="113">
        <v>9.5238095238095237</v>
      </c>
      <c r="L18" s="75"/>
      <c r="M18" s="75"/>
      <c r="N18" s="75"/>
      <c r="O18" s="75"/>
      <c r="P18" s="75"/>
      <c r="Q18" s="75"/>
      <c r="R18" s="75"/>
    </row>
    <row r="19" spans="1:18" s="57" customFormat="1" ht="13.5" customHeight="1" x14ac:dyDescent="0.15">
      <c r="A19" s="265" t="s">
        <v>0</v>
      </c>
      <c r="B19" s="55" t="s">
        <v>1</v>
      </c>
      <c r="C19" s="217"/>
      <c r="D19" s="193">
        <v>993</v>
      </c>
      <c r="E19" s="102">
        <v>323</v>
      </c>
      <c r="F19" s="103">
        <v>169</v>
      </c>
      <c r="G19" s="103">
        <v>424</v>
      </c>
      <c r="H19" s="103">
        <v>232</v>
      </c>
      <c r="I19" s="103">
        <v>376</v>
      </c>
      <c r="J19" s="103">
        <v>78</v>
      </c>
      <c r="K19" s="104">
        <v>114</v>
      </c>
    </row>
    <row r="20" spans="1:18" ht="13.5" customHeight="1" x14ac:dyDescent="0.15">
      <c r="A20" s="263"/>
      <c r="B20" s="56"/>
      <c r="C20" s="218"/>
      <c r="D20" s="190"/>
      <c r="E20" s="219">
        <v>32.527693856998994</v>
      </c>
      <c r="F20" s="220">
        <v>17.019133937562941</v>
      </c>
      <c r="G20" s="220">
        <v>42.698892245720039</v>
      </c>
      <c r="H20" s="220">
        <v>23.363544813695871</v>
      </c>
      <c r="I20" s="220">
        <v>37.865055387713994</v>
      </c>
      <c r="J20" s="220">
        <v>7.8549848942598182</v>
      </c>
      <c r="K20" s="221">
        <v>11.48036253776435</v>
      </c>
      <c r="L20" s="75"/>
      <c r="M20" s="75"/>
      <c r="N20" s="75"/>
      <c r="O20" s="75"/>
      <c r="P20" s="75"/>
      <c r="Q20" s="75"/>
      <c r="R20" s="75"/>
    </row>
    <row r="21" spans="1:18" s="57" customFormat="1" ht="13.5" customHeight="1" x14ac:dyDescent="0.15">
      <c r="A21" s="263"/>
      <c r="B21" s="149" t="s">
        <v>2</v>
      </c>
      <c r="C21" s="229"/>
      <c r="D21" s="206">
        <v>1427</v>
      </c>
      <c r="E21" s="230">
        <v>522</v>
      </c>
      <c r="F21" s="231">
        <v>218</v>
      </c>
      <c r="G21" s="231">
        <v>620</v>
      </c>
      <c r="H21" s="231">
        <v>456</v>
      </c>
      <c r="I21" s="231">
        <v>528</v>
      </c>
      <c r="J21" s="231">
        <v>57</v>
      </c>
      <c r="K21" s="232">
        <v>171</v>
      </c>
    </row>
    <row r="22" spans="1:18" ht="13.5" customHeight="1" x14ac:dyDescent="0.15">
      <c r="A22" s="263"/>
      <c r="B22" s="148"/>
      <c r="C22" s="17"/>
      <c r="D22" s="194"/>
      <c r="E22" s="105">
        <v>36.580238262088301</v>
      </c>
      <c r="F22" s="106">
        <v>15.276804484933425</v>
      </c>
      <c r="G22" s="106">
        <v>43.447792571829012</v>
      </c>
      <c r="H22" s="106">
        <v>31.955150665732308</v>
      </c>
      <c r="I22" s="106">
        <v>37.000700770847935</v>
      </c>
      <c r="J22" s="106">
        <v>3.9943938332165385</v>
      </c>
      <c r="K22" s="107">
        <v>11.983181499649614</v>
      </c>
      <c r="L22" s="75"/>
      <c r="M22" s="75"/>
      <c r="N22" s="75"/>
      <c r="O22" s="75"/>
      <c r="P22" s="75"/>
      <c r="Q22" s="75"/>
      <c r="R22" s="75"/>
    </row>
    <row r="23" spans="1:18" s="57" customFormat="1" ht="13.5" customHeight="1" x14ac:dyDescent="0.15">
      <c r="A23" s="263"/>
      <c r="B23" s="56" t="s">
        <v>46</v>
      </c>
      <c r="D23" s="190">
        <v>35</v>
      </c>
      <c r="E23" s="108">
        <v>9</v>
      </c>
      <c r="F23" s="109">
        <v>8</v>
      </c>
      <c r="G23" s="109">
        <v>15</v>
      </c>
      <c r="H23" s="109">
        <v>7</v>
      </c>
      <c r="I23" s="109">
        <v>11</v>
      </c>
      <c r="J23" s="109">
        <v>0</v>
      </c>
      <c r="K23" s="110">
        <v>9</v>
      </c>
    </row>
    <row r="24" spans="1:18" ht="13.5" customHeight="1" thickBot="1" x14ac:dyDescent="0.2">
      <c r="A24" s="264"/>
      <c r="B24" s="150"/>
      <c r="C24" s="18"/>
      <c r="D24" s="195"/>
      <c r="E24" s="111">
        <v>25.714285714285712</v>
      </c>
      <c r="F24" s="112">
        <v>22.857142857142858</v>
      </c>
      <c r="G24" s="112">
        <v>42.857142857142854</v>
      </c>
      <c r="H24" s="112">
        <v>20</v>
      </c>
      <c r="I24" s="112">
        <v>31.428571428571427</v>
      </c>
      <c r="J24" s="112">
        <v>0</v>
      </c>
      <c r="K24" s="113">
        <v>25.714285714285712</v>
      </c>
      <c r="L24" s="75"/>
      <c r="M24" s="75"/>
      <c r="N24" s="75"/>
      <c r="O24" s="75"/>
      <c r="P24" s="75"/>
      <c r="Q24" s="75"/>
      <c r="R24" s="75"/>
    </row>
    <row r="25" spans="1:18" s="57" customFormat="1" ht="13.5" customHeight="1" x14ac:dyDescent="0.15">
      <c r="A25" s="265" t="s">
        <v>44</v>
      </c>
      <c r="B25" s="55" t="s">
        <v>3</v>
      </c>
      <c r="C25" s="60"/>
      <c r="D25" s="196">
        <v>119</v>
      </c>
      <c r="E25" s="102">
        <v>43</v>
      </c>
      <c r="F25" s="103">
        <v>30</v>
      </c>
      <c r="G25" s="103">
        <v>77</v>
      </c>
      <c r="H25" s="103">
        <v>31</v>
      </c>
      <c r="I25" s="103">
        <v>30</v>
      </c>
      <c r="J25" s="103">
        <v>2</v>
      </c>
      <c r="K25" s="104">
        <v>2</v>
      </c>
    </row>
    <row r="26" spans="1:18" ht="13.5" customHeight="1" x14ac:dyDescent="0.15">
      <c r="A26" s="263"/>
      <c r="B26" s="56"/>
      <c r="D26" s="191"/>
      <c r="E26" s="219">
        <v>36.134453781512605</v>
      </c>
      <c r="F26" s="220">
        <v>25.210084033613445</v>
      </c>
      <c r="G26" s="220">
        <v>64.705882352941174</v>
      </c>
      <c r="H26" s="220">
        <v>26.05042016806723</v>
      </c>
      <c r="I26" s="220">
        <v>25.210084033613445</v>
      </c>
      <c r="J26" s="220">
        <v>1.680672268907563</v>
      </c>
      <c r="K26" s="221">
        <v>1.680672268907563</v>
      </c>
      <c r="L26" s="75"/>
      <c r="M26" s="75"/>
      <c r="N26" s="75"/>
      <c r="O26" s="75"/>
      <c r="P26" s="75"/>
      <c r="Q26" s="75"/>
      <c r="R26" s="75"/>
    </row>
    <row r="27" spans="1:18" s="57" customFormat="1" ht="13.5" customHeight="1" x14ac:dyDescent="0.15">
      <c r="A27" s="263"/>
      <c r="B27" s="149" t="s">
        <v>4</v>
      </c>
      <c r="C27" s="229"/>
      <c r="D27" s="207">
        <v>208</v>
      </c>
      <c r="E27" s="230">
        <v>80</v>
      </c>
      <c r="F27" s="231">
        <v>45</v>
      </c>
      <c r="G27" s="231">
        <v>114</v>
      </c>
      <c r="H27" s="231">
        <v>55</v>
      </c>
      <c r="I27" s="231">
        <v>62</v>
      </c>
      <c r="J27" s="231">
        <v>9</v>
      </c>
      <c r="K27" s="232">
        <v>12</v>
      </c>
    </row>
    <row r="28" spans="1:18" ht="13.5" customHeight="1" x14ac:dyDescent="0.15">
      <c r="A28" s="263"/>
      <c r="B28" s="56"/>
      <c r="D28" s="191"/>
      <c r="E28" s="219">
        <v>38.461538461538467</v>
      </c>
      <c r="F28" s="220">
        <v>21.634615384615387</v>
      </c>
      <c r="G28" s="220">
        <v>54.807692307692314</v>
      </c>
      <c r="H28" s="220">
        <v>26.442307692307693</v>
      </c>
      <c r="I28" s="220">
        <v>29.807692307692307</v>
      </c>
      <c r="J28" s="220">
        <v>4.3269230769230766</v>
      </c>
      <c r="K28" s="221">
        <v>5.7692307692307692</v>
      </c>
      <c r="L28" s="75"/>
      <c r="M28" s="75"/>
      <c r="N28" s="75"/>
      <c r="O28" s="75"/>
      <c r="P28" s="75"/>
      <c r="Q28" s="75"/>
      <c r="R28" s="75"/>
    </row>
    <row r="29" spans="1:18" s="57" customFormat="1" ht="13.5" customHeight="1" x14ac:dyDescent="0.15">
      <c r="A29" s="263"/>
      <c r="B29" s="149" t="s">
        <v>5</v>
      </c>
      <c r="C29" s="229"/>
      <c r="D29" s="207">
        <v>358</v>
      </c>
      <c r="E29" s="230">
        <v>163</v>
      </c>
      <c r="F29" s="231">
        <v>85</v>
      </c>
      <c r="G29" s="231">
        <v>180</v>
      </c>
      <c r="H29" s="231">
        <v>103</v>
      </c>
      <c r="I29" s="231">
        <v>116</v>
      </c>
      <c r="J29" s="231">
        <v>22</v>
      </c>
      <c r="K29" s="232">
        <v>10</v>
      </c>
    </row>
    <row r="30" spans="1:18" ht="13.5" customHeight="1" x14ac:dyDescent="0.15">
      <c r="A30" s="263"/>
      <c r="B30" s="148"/>
      <c r="C30" s="17"/>
      <c r="D30" s="197"/>
      <c r="E30" s="105">
        <v>45.530726256983236</v>
      </c>
      <c r="F30" s="106">
        <v>23.743016759776538</v>
      </c>
      <c r="G30" s="106">
        <v>50.279329608938554</v>
      </c>
      <c r="H30" s="106">
        <v>28.770949720670391</v>
      </c>
      <c r="I30" s="106">
        <v>32.402234636871505</v>
      </c>
      <c r="J30" s="106">
        <v>6.1452513966480442</v>
      </c>
      <c r="K30" s="107">
        <v>2.7932960893854748</v>
      </c>
      <c r="L30" s="75"/>
      <c r="M30" s="75"/>
      <c r="N30" s="75"/>
      <c r="O30" s="75"/>
      <c r="P30" s="75"/>
      <c r="Q30" s="75"/>
      <c r="R30" s="75"/>
    </row>
    <row r="31" spans="1:18" s="57" customFormat="1" ht="13.5" customHeight="1" x14ac:dyDescent="0.15">
      <c r="A31" s="263"/>
      <c r="B31" s="149" t="s">
        <v>6</v>
      </c>
      <c r="C31" s="229"/>
      <c r="D31" s="207">
        <v>457</v>
      </c>
      <c r="E31" s="230">
        <v>164</v>
      </c>
      <c r="F31" s="231">
        <v>92</v>
      </c>
      <c r="G31" s="231">
        <v>209</v>
      </c>
      <c r="H31" s="231">
        <v>150</v>
      </c>
      <c r="I31" s="231">
        <v>198</v>
      </c>
      <c r="J31" s="231">
        <v>26</v>
      </c>
      <c r="K31" s="232">
        <v>28</v>
      </c>
    </row>
    <row r="32" spans="1:18" ht="13.5" customHeight="1" x14ac:dyDescent="0.15">
      <c r="A32" s="263"/>
      <c r="B32" s="148"/>
      <c r="C32" s="17"/>
      <c r="D32" s="197"/>
      <c r="E32" s="105">
        <v>35.886214442013134</v>
      </c>
      <c r="F32" s="106">
        <v>20.131291028446391</v>
      </c>
      <c r="G32" s="106">
        <v>45.733041575492337</v>
      </c>
      <c r="H32" s="106">
        <v>32.822757111597376</v>
      </c>
      <c r="I32" s="106">
        <v>43.326039387308533</v>
      </c>
      <c r="J32" s="106">
        <v>5.6892778993435451</v>
      </c>
      <c r="K32" s="107">
        <v>6.1269146608315097</v>
      </c>
      <c r="L32" s="75"/>
      <c r="M32" s="75"/>
      <c r="N32" s="75"/>
      <c r="O32" s="75"/>
      <c r="P32" s="75"/>
      <c r="Q32" s="75"/>
      <c r="R32" s="75"/>
    </row>
    <row r="33" spans="1:18" s="57" customFormat="1" ht="13.5" customHeight="1" x14ac:dyDescent="0.15">
      <c r="A33" s="263"/>
      <c r="B33" s="149" t="s">
        <v>7</v>
      </c>
      <c r="C33" s="229"/>
      <c r="D33" s="207">
        <v>531</v>
      </c>
      <c r="E33" s="230">
        <v>195</v>
      </c>
      <c r="F33" s="231">
        <v>78</v>
      </c>
      <c r="G33" s="231">
        <v>215</v>
      </c>
      <c r="H33" s="231">
        <v>175</v>
      </c>
      <c r="I33" s="231">
        <v>224</v>
      </c>
      <c r="J33" s="231">
        <v>33</v>
      </c>
      <c r="K33" s="232">
        <v>40</v>
      </c>
    </row>
    <row r="34" spans="1:18" ht="13.5" customHeight="1" x14ac:dyDescent="0.15">
      <c r="A34" s="263"/>
      <c r="B34" s="148"/>
      <c r="C34" s="17"/>
      <c r="D34" s="197"/>
      <c r="E34" s="105">
        <v>36.72316384180791</v>
      </c>
      <c r="F34" s="106">
        <v>14.689265536723164</v>
      </c>
      <c r="G34" s="106">
        <v>40.489642184557439</v>
      </c>
      <c r="H34" s="106">
        <v>32.956685499058381</v>
      </c>
      <c r="I34" s="106">
        <v>42.184557438794727</v>
      </c>
      <c r="J34" s="106">
        <v>6.2146892655367232</v>
      </c>
      <c r="K34" s="107">
        <v>7.5329566854990579</v>
      </c>
      <c r="L34" s="75"/>
      <c r="M34" s="75"/>
      <c r="N34" s="75"/>
      <c r="O34" s="75"/>
      <c r="P34" s="75"/>
      <c r="Q34" s="75"/>
      <c r="R34" s="75"/>
    </row>
    <row r="35" spans="1:18" s="57" customFormat="1" ht="13.5" customHeight="1" x14ac:dyDescent="0.15">
      <c r="A35" s="263"/>
      <c r="B35" s="149" t="s">
        <v>45</v>
      </c>
      <c r="C35" s="229"/>
      <c r="D35" s="207">
        <v>750</v>
      </c>
      <c r="E35" s="230">
        <v>202</v>
      </c>
      <c r="F35" s="231">
        <v>59</v>
      </c>
      <c r="G35" s="231">
        <v>251</v>
      </c>
      <c r="H35" s="231">
        <v>176</v>
      </c>
      <c r="I35" s="231">
        <v>275</v>
      </c>
      <c r="J35" s="231">
        <v>43</v>
      </c>
      <c r="K35" s="232">
        <v>193</v>
      </c>
    </row>
    <row r="36" spans="1:18" ht="13.5" customHeight="1" x14ac:dyDescent="0.15">
      <c r="A36" s="263"/>
      <c r="B36" s="148"/>
      <c r="C36" s="17"/>
      <c r="D36" s="197"/>
      <c r="E36" s="105">
        <v>26.93333333333333</v>
      </c>
      <c r="F36" s="106">
        <v>7.8666666666666663</v>
      </c>
      <c r="G36" s="106">
        <v>33.466666666666669</v>
      </c>
      <c r="H36" s="106">
        <v>23.466666666666665</v>
      </c>
      <c r="I36" s="106">
        <v>36.666666666666664</v>
      </c>
      <c r="J36" s="106">
        <v>5.7333333333333334</v>
      </c>
      <c r="K36" s="107">
        <v>25.733333333333334</v>
      </c>
      <c r="L36" s="75"/>
      <c r="M36" s="75"/>
      <c r="N36" s="75"/>
      <c r="O36" s="75"/>
      <c r="P36" s="75"/>
      <c r="Q36" s="75"/>
      <c r="R36" s="75"/>
    </row>
    <row r="37" spans="1:18" s="57" customFormat="1" ht="13.5" customHeight="1" x14ac:dyDescent="0.15">
      <c r="A37" s="263"/>
      <c r="B37" s="56" t="s">
        <v>46</v>
      </c>
      <c r="D37" s="191">
        <v>32</v>
      </c>
      <c r="E37" s="108">
        <v>7</v>
      </c>
      <c r="F37" s="109">
        <v>6</v>
      </c>
      <c r="G37" s="109">
        <v>13</v>
      </c>
      <c r="H37" s="109">
        <v>5</v>
      </c>
      <c r="I37" s="109">
        <v>10</v>
      </c>
      <c r="J37" s="109">
        <v>0</v>
      </c>
      <c r="K37" s="110">
        <v>9</v>
      </c>
    </row>
    <row r="38" spans="1:18" ht="13.5" customHeight="1" thickBot="1" x14ac:dyDescent="0.2">
      <c r="A38" s="263"/>
      <c r="B38" s="56"/>
      <c r="D38" s="192"/>
      <c r="E38" s="111">
        <v>21.875</v>
      </c>
      <c r="F38" s="112">
        <v>18.75</v>
      </c>
      <c r="G38" s="112">
        <v>40.625</v>
      </c>
      <c r="H38" s="112">
        <v>15.625</v>
      </c>
      <c r="I38" s="112">
        <v>31.25</v>
      </c>
      <c r="J38" s="112">
        <v>0</v>
      </c>
      <c r="K38" s="113">
        <v>28.125</v>
      </c>
      <c r="L38" s="75"/>
      <c r="M38" s="75"/>
      <c r="N38" s="75"/>
      <c r="O38" s="75"/>
      <c r="P38" s="75"/>
      <c r="Q38" s="75"/>
      <c r="R38" s="75"/>
    </row>
    <row r="39" spans="1:18" s="57" customFormat="1" ht="13.5" customHeight="1" x14ac:dyDescent="0.15">
      <c r="A39" s="265" t="s">
        <v>47</v>
      </c>
      <c r="B39" s="55" t="s">
        <v>49</v>
      </c>
      <c r="C39" s="217"/>
      <c r="D39" s="190">
        <v>365</v>
      </c>
      <c r="E39" s="108">
        <v>116</v>
      </c>
      <c r="F39" s="109">
        <v>95</v>
      </c>
      <c r="G39" s="109">
        <v>164</v>
      </c>
      <c r="H39" s="109">
        <v>122</v>
      </c>
      <c r="I39" s="109">
        <v>133</v>
      </c>
      <c r="J39" s="109">
        <v>25</v>
      </c>
      <c r="K39" s="110">
        <v>21</v>
      </c>
    </row>
    <row r="40" spans="1:18" ht="13.5" customHeight="1" x14ac:dyDescent="0.15">
      <c r="A40" s="263"/>
      <c r="B40" s="56"/>
      <c r="C40" s="218"/>
      <c r="D40" s="190"/>
      <c r="E40" s="219">
        <v>31.780821917808222</v>
      </c>
      <c r="F40" s="220">
        <v>26.027397260273972</v>
      </c>
      <c r="G40" s="220">
        <v>44.93150684931507</v>
      </c>
      <c r="H40" s="220">
        <v>33.424657534246577</v>
      </c>
      <c r="I40" s="220">
        <v>36.438356164383563</v>
      </c>
      <c r="J40" s="220">
        <v>6.8493150684931505</v>
      </c>
      <c r="K40" s="221">
        <v>5.7534246575342465</v>
      </c>
      <c r="L40" s="75"/>
      <c r="M40" s="75"/>
      <c r="N40" s="75"/>
      <c r="O40" s="75"/>
      <c r="P40" s="75"/>
      <c r="Q40" s="75"/>
      <c r="R40" s="75"/>
    </row>
    <row r="41" spans="1:18" s="57" customFormat="1" ht="13.5" customHeight="1" x14ac:dyDescent="0.15">
      <c r="A41" s="263"/>
      <c r="B41" s="149" t="s">
        <v>51</v>
      </c>
      <c r="C41" s="246"/>
      <c r="D41" s="206">
        <v>1728</v>
      </c>
      <c r="E41" s="230">
        <v>642</v>
      </c>
      <c r="F41" s="231">
        <v>254</v>
      </c>
      <c r="G41" s="231">
        <v>775</v>
      </c>
      <c r="H41" s="231">
        <v>489</v>
      </c>
      <c r="I41" s="231">
        <v>661</v>
      </c>
      <c r="J41" s="231">
        <v>89</v>
      </c>
      <c r="K41" s="232">
        <v>196</v>
      </c>
    </row>
    <row r="42" spans="1:18" ht="13.5" customHeight="1" x14ac:dyDescent="0.15">
      <c r="A42" s="263"/>
      <c r="B42" s="148"/>
      <c r="C42" s="243"/>
      <c r="D42" s="194"/>
      <c r="E42" s="105">
        <v>37.152777777777779</v>
      </c>
      <c r="F42" s="106">
        <v>14.699074074074073</v>
      </c>
      <c r="G42" s="106">
        <v>44.849537037037038</v>
      </c>
      <c r="H42" s="106">
        <v>28.298611111111111</v>
      </c>
      <c r="I42" s="106">
        <v>38.252314814814817</v>
      </c>
      <c r="J42" s="106">
        <v>5.1504629629629628</v>
      </c>
      <c r="K42" s="107">
        <v>11.342592592592593</v>
      </c>
      <c r="L42" s="75"/>
      <c r="M42" s="75"/>
      <c r="N42" s="75"/>
      <c r="O42" s="75"/>
      <c r="P42" s="75"/>
      <c r="Q42" s="75"/>
      <c r="R42" s="75"/>
    </row>
    <row r="43" spans="1:18" s="57" customFormat="1" ht="13.5" customHeight="1" x14ac:dyDescent="0.15">
      <c r="A43" s="263"/>
      <c r="B43" s="149" t="s">
        <v>52</v>
      </c>
      <c r="C43" s="246"/>
      <c r="D43" s="206">
        <v>317</v>
      </c>
      <c r="E43" s="230">
        <v>88</v>
      </c>
      <c r="F43" s="231">
        <v>40</v>
      </c>
      <c r="G43" s="231">
        <v>106</v>
      </c>
      <c r="H43" s="231">
        <v>77</v>
      </c>
      <c r="I43" s="231">
        <v>111</v>
      </c>
      <c r="J43" s="231">
        <v>20</v>
      </c>
      <c r="K43" s="232">
        <v>60</v>
      </c>
    </row>
    <row r="44" spans="1:18" ht="13.5" customHeight="1" x14ac:dyDescent="0.15">
      <c r="A44" s="263"/>
      <c r="B44" s="148"/>
      <c r="C44" s="243"/>
      <c r="D44" s="194"/>
      <c r="E44" s="105">
        <v>27.760252365930597</v>
      </c>
      <c r="F44" s="106">
        <v>12.618296529968454</v>
      </c>
      <c r="G44" s="106">
        <v>33.438485804416402</v>
      </c>
      <c r="H44" s="106">
        <v>24.290220820189273</v>
      </c>
      <c r="I44" s="106">
        <v>35.01577287066246</v>
      </c>
      <c r="J44" s="106">
        <v>6.309148264984227</v>
      </c>
      <c r="K44" s="107">
        <v>18.927444794952681</v>
      </c>
      <c r="L44" s="75"/>
      <c r="M44" s="75"/>
      <c r="N44" s="75"/>
      <c r="O44" s="75"/>
      <c r="P44" s="75"/>
      <c r="Q44" s="75"/>
      <c r="R44" s="75"/>
    </row>
    <row r="45" spans="1:18" s="57" customFormat="1" ht="13.5" customHeight="1" x14ac:dyDescent="0.15">
      <c r="A45" s="263"/>
      <c r="B45" s="56" t="s">
        <v>72</v>
      </c>
      <c r="C45" s="244"/>
      <c r="D45" s="190">
        <v>45</v>
      </c>
      <c r="E45" s="108">
        <v>8</v>
      </c>
      <c r="F45" s="109">
        <v>6</v>
      </c>
      <c r="G45" s="109">
        <v>14</v>
      </c>
      <c r="H45" s="109">
        <v>7</v>
      </c>
      <c r="I45" s="109">
        <v>10</v>
      </c>
      <c r="J45" s="109">
        <v>1</v>
      </c>
      <c r="K45" s="110">
        <v>17</v>
      </c>
    </row>
    <row r="46" spans="1:18" ht="13.5" customHeight="1" thickBot="1" x14ac:dyDescent="0.2">
      <c r="A46" s="264"/>
      <c r="B46" s="150"/>
      <c r="C46" s="245"/>
      <c r="D46" s="195"/>
      <c r="E46" s="111">
        <v>17.777777777777779</v>
      </c>
      <c r="F46" s="112">
        <v>13.333333333333334</v>
      </c>
      <c r="G46" s="112">
        <v>31.111111111111111</v>
      </c>
      <c r="H46" s="112">
        <v>15.555555555555555</v>
      </c>
      <c r="I46" s="112">
        <v>22.222222222222221</v>
      </c>
      <c r="J46" s="112">
        <v>2.2222222222222223</v>
      </c>
      <c r="K46" s="113">
        <v>37.777777777777779</v>
      </c>
      <c r="L46" s="75"/>
      <c r="M46" s="75"/>
      <c r="N46" s="75"/>
      <c r="O46" s="75"/>
      <c r="P46" s="75"/>
      <c r="Q46" s="75"/>
      <c r="R46" s="75"/>
    </row>
    <row r="47" spans="1:18" s="57" customFormat="1" ht="13.5" customHeight="1" x14ac:dyDescent="0.15">
      <c r="A47" s="265" t="s">
        <v>224</v>
      </c>
      <c r="B47" s="55" t="s">
        <v>54</v>
      </c>
      <c r="C47" s="217"/>
      <c r="D47" s="190">
        <v>95</v>
      </c>
      <c r="E47" s="108">
        <v>35</v>
      </c>
      <c r="F47" s="109">
        <v>25</v>
      </c>
      <c r="G47" s="109">
        <v>63</v>
      </c>
      <c r="H47" s="109">
        <v>25</v>
      </c>
      <c r="I47" s="109">
        <v>24</v>
      </c>
      <c r="J47" s="109">
        <v>2</v>
      </c>
      <c r="K47" s="110">
        <v>1</v>
      </c>
    </row>
    <row r="48" spans="1:18" ht="13.5" customHeight="1" x14ac:dyDescent="0.15">
      <c r="A48" s="263"/>
      <c r="B48" s="56"/>
      <c r="C48" s="218"/>
      <c r="D48" s="190"/>
      <c r="E48" s="219">
        <v>36.84210526315789</v>
      </c>
      <c r="F48" s="220">
        <v>26.315789473684209</v>
      </c>
      <c r="G48" s="220">
        <v>66.315789473684205</v>
      </c>
      <c r="H48" s="220">
        <v>26.315789473684209</v>
      </c>
      <c r="I48" s="220">
        <v>25.263157894736842</v>
      </c>
      <c r="J48" s="220">
        <v>2.1052631578947367</v>
      </c>
      <c r="K48" s="221">
        <v>1.0526315789473684</v>
      </c>
      <c r="L48" s="75"/>
      <c r="M48" s="75"/>
      <c r="N48" s="75"/>
      <c r="O48" s="75"/>
      <c r="P48" s="75"/>
      <c r="Q48" s="75"/>
      <c r="R48" s="75"/>
    </row>
    <row r="49" spans="1:18" s="57" customFormat="1" ht="13.5" customHeight="1" x14ac:dyDescent="0.15">
      <c r="A49" s="263"/>
      <c r="B49" s="149" t="s">
        <v>393</v>
      </c>
      <c r="C49" s="246"/>
      <c r="D49" s="206">
        <v>332</v>
      </c>
      <c r="E49" s="230">
        <v>102</v>
      </c>
      <c r="F49" s="231">
        <v>74</v>
      </c>
      <c r="G49" s="231">
        <v>125</v>
      </c>
      <c r="H49" s="231">
        <v>112</v>
      </c>
      <c r="I49" s="231">
        <v>134</v>
      </c>
      <c r="J49" s="231">
        <v>27</v>
      </c>
      <c r="K49" s="232">
        <v>24</v>
      </c>
    </row>
    <row r="50" spans="1:18" ht="13.5" customHeight="1" x14ac:dyDescent="0.15">
      <c r="A50" s="263"/>
      <c r="B50" s="148"/>
      <c r="C50" s="243"/>
      <c r="D50" s="194"/>
      <c r="E50" s="105">
        <v>30.722891566265059</v>
      </c>
      <c r="F50" s="106">
        <v>22.289156626506024</v>
      </c>
      <c r="G50" s="106">
        <v>37.650602409638559</v>
      </c>
      <c r="H50" s="106">
        <v>33.734939759036145</v>
      </c>
      <c r="I50" s="106">
        <v>40.361445783132531</v>
      </c>
      <c r="J50" s="106">
        <v>8.1325301204819276</v>
      </c>
      <c r="K50" s="107">
        <v>7.2289156626506017</v>
      </c>
      <c r="L50" s="75"/>
      <c r="M50" s="75"/>
      <c r="N50" s="75"/>
      <c r="O50" s="75"/>
      <c r="P50" s="75"/>
      <c r="Q50" s="75"/>
      <c r="R50" s="75"/>
    </row>
    <row r="51" spans="1:18" s="57" customFormat="1" ht="13.5" customHeight="1" x14ac:dyDescent="0.15">
      <c r="A51" s="263"/>
      <c r="B51" s="149" t="s">
        <v>56</v>
      </c>
      <c r="C51" s="246"/>
      <c r="D51" s="206">
        <v>216</v>
      </c>
      <c r="E51" s="230">
        <v>78</v>
      </c>
      <c r="F51" s="231">
        <v>47</v>
      </c>
      <c r="G51" s="231">
        <v>96</v>
      </c>
      <c r="H51" s="231">
        <v>83</v>
      </c>
      <c r="I51" s="231">
        <v>91</v>
      </c>
      <c r="J51" s="231">
        <v>12</v>
      </c>
      <c r="K51" s="232">
        <v>10</v>
      </c>
    </row>
    <row r="52" spans="1:18" ht="13.5" customHeight="1" x14ac:dyDescent="0.15">
      <c r="A52" s="263"/>
      <c r="B52" s="148"/>
      <c r="C52" s="243"/>
      <c r="D52" s="194"/>
      <c r="E52" s="105">
        <v>36.111111111111107</v>
      </c>
      <c r="F52" s="106">
        <v>21.75925925925926</v>
      </c>
      <c r="G52" s="106">
        <v>44.444444444444443</v>
      </c>
      <c r="H52" s="106">
        <v>38.425925925925924</v>
      </c>
      <c r="I52" s="106">
        <v>42.129629629629626</v>
      </c>
      <c r="J52" s="106">
        <v>5.5555555555555554</v>
      </c>
      <c r="K52" s="107">
        <v>4.6296296296296298</v>
      </c>
      <c r="L52" s="75"/>
      <c r="M52" s="75"/>
      <c r="N52" s="75"/>
      <c r="O52" s="75"/>
      <c r="P52" s="75"/>
      <c r="Q52" s="75"/>
      <c r="R52" s="75"/>
    </row>
    <row r="53" spans="1:18" s="57" customFormat="1" ht="13.5" customHeight="1" x14ac:dyDescent="0.15">
      <c r="A53" s="263"/>
      <c r="B53" s="149" t="s">
        <v>58</v>
      </c>
      <c r="C53" s="246"/>
      <c r="D53" s="206">
        <v>177</v>
      </c>
      <c r="E53" s="230">
        <v>78</v>
      </c>
      <c r="F53" s="231">
        <v>28</v>
      </c>
      <c r="G53" s="231">
        <v>118</v>
      </c>
      <c r="H53" s="231">
        <v>38</v>
      </c>
      <c r="I53" s="231">
        <v>43</v>
      </c>
      <c r="J53" s="231">
        <v>6</v>
      </c>
      <c r="K53" s="232">
        <v>11</v>
      </c>
    </row>
    <row r="54" spans="1:18" ht="13.5" customHeight="1" x14ac:dyDescent="0.15">
      <c r="A54" s="263"/>
      <c r="B54" s="148"/>
      <c r="C54" s="243"/>
      <c r="D54" s="194"/>
      <c r="E54" s="105">
        <v>44.067796610169488</v>
      </c>
      <c r="F54" s="106">
        <v>15.819209039548024</v>
      </c>
      <c r="G54" s="106">
        <v>66.666666666666657</v>
      </c>
      <c r="H54" s="106">
        <v>21.468926553672315</v>
      </c>
      <c r="I54" s="106">
        <v>24.293785310734464</v>
      </c>
      <c r="J54" s="106">
        <v>3.3898305084745761</v>
      </c>
      <c r="K54" s="107">
        <v>6.2146892655367232</v>
      </c>
      <c r="L54" s="75"/>
      <c r="M54" s="75"/>
      <c r="N54" s="75"/>
      <c r="O54" s="75"/>
      <c r="P54" s="75"/>
      <c r="Q54" s="75"/>
      <c r="R54" s="75"/>
    </row>
    <row r="55" spans="1:18" s="57" customFormat="1" ht="13.5" customHeight="1" x14ac:dyDescent="0.15">
      <c r="A55" s="263"/>
      <c r="B55" s="149" t="s">
        <v>60</v>
      </c>
      <c r="C55" s="246"/>
      <c r="D55" s="206">
        <v>396</v>
      </c>
      <c r="E55" s="230">
        <v>190</v>
      </c>
      <c r="F55" s="231">
        <v>79</v>
      </c>
      <c r="G55" s="231">
        <v>215</v>
      </c>
      <c r="H55" s="231">
        <v>101</v>
      </c>
      <c r="I55" s="231">
        <v>117</v>
      </c>
      <c r="J55" s="231">
        <v>15</v>
      </c>
      <c r="K55" s="232">
        <v>16</v>
      </c>
    </row>
    <row r="56" spans="1:18" ht="13.5" customHeight="1" x14ac:dyDescent="0.15">
      <c r="A56" s="263"/>
      <c r="B56" s="148"/>
      <c r="C56" s="243"/>
      <c r="D56" s="194"/>
      <c r="E56" s="105">
        <v>47.979797979797979</v>
      </c>
      <c r="F56" s="106">
        <v>19.949494949494952</v>
      </c>
      <c r="G56" s="106">
        <v>54.292929292929294</v>
      </c>
      <c r="H56" s="106">
        <v>25.505050505050502</v>
      </c>
      <c r="I56" s="106">
        <v>29.545454545454547</v>
      </c>
      <c r="J56" s="106">
        <v>3.7878787878787881</v>
      </c>
      <c r="K56" s="107">
        <v>4.0404040404040407</v>
      </c>
      <c r="L56" s="75"/>
      <c r="M56" s="75"/>
      <c r="N56" s="75"/>
      <c r="O56" s="75"/>
      <c r="P56" s="75"/>
      <c r="Q56" s="75"/>
      <c r="R56" s="75"/>
    </row>
    <row r="57" spans="1:18" s="57" customFormat="1" ht="13.5" customHeight="1" x14ac:dyDescent="0.15">
      <c r="A57" s="263"/>
      <c r="B57" s="149" t="s">
        <v>62</v>
      </c>
      <c r="C57" s="246"/>
      <c r="D57" s="206">
        <v>207</v>
      </c>
      <c r="E57" s="230">
        <v>84</v>
      </c>
      <c r="F57" s="231">
        <v>42</v>
      </c>
      <c r="G57" s="231">
        <v>98</v>
      </c>
      <c r="H57" s="231">
        <v>53</v>
      </c>
      <c r="I57" s="231">
        <v>76</v>
      </c>
      <c r="J57" s="231">
        <v>10</v>
      </c>
      <c r="K57" s="232">
        <v>12</v>
      </c>
    </row>
    <row r="58" spans="1:18" ht="13.5" customHeight="1" x14ac:dyDescent="0.15">
      <c r="A58" s="263"/>
      <c r="B58" s="148"/>
      <c r="C58" s="243"/>
      <c r="D58" s="194"/>
      <c r="E58" s="105">
        <v>40.579710144927539</v>
      </c>
      <c r="F58" s="106">
        <v>20.289855072463769</v>
      </c>
      <c r="G58" s="106">
        <v>47.342995169082123</v>
      </c>
      <c r="H58" s="106">
        <v>25.60386473429952</v>
      </c>
      <c r="I58" s="106">
        <v>36.714975845410628</v>
      </c>
      <c r="J58" s="106">
        <v>4.8309178743961354</v>
      </c>
      <c r="K58" s="107">
        <v>5.7971014492753623</v>
      </c>
      <c r="L58" s="75"/>
      <c r="M58" s="75"/>
      <c r="N58" s="75"/>
      <c r="O58" s="75"/>
      <c r="P58" s="75"/>
      <c r="Q58" s="75"/>
      <c r="R58" s="75"/>
    </row>
    <row r="59" spans="1:18" s="57" customFormat="1" ht="13.5" customHeight="1" x14ac:dyDescent="0.15">
      <c r="A59" s="263"/>
      <c r="B59" s="149" t="s">
        <v>64</v>
      </c>
      <c r="C59" s="246"/>
      <c r="D59" s="206">
        <v>142</v>
      </c>
      <c r="E59" s="230">
        <v>35</v>
      </c>
      <c r="F59" s="231">
        <v>18</v>
      </c>
      <c r="G59" s="231">
        <v>40</v>
      </c>
      <c r="H59" s="231">
        <v>44</v>
      </c>
      <c r="I59" s="231">
        <v>48</v>
      </c>
      <c r="J59" s="231">
        <v>9</v>
      </c>
      <c r="K59" s="232">
        <v>34</v>
      </c>
    </row>
    <row r="60" spans="1:18" ht="13.5" customHeight="1" x14ac:dyDescent="0.15">
      <c r="A60" s="263"/>
      <c r="B60" s="148"/>
      <c r="C60" s="243"/>
      <c r="D60" s="194"/>
      <c r="E60" s="105">
        <v>24.647887323943664</v>
      </c>
      <c r="F60" s="106">
        <v>12.676056338028168</v>
      </c>
      <c r="G60" s="106">
        <v>28.169014084507044</v>
      </c>
      <c r="H60" s="106">
        <v>30.985915492957744</v>
      </c>
      <c r="I60" s="106">
        <v>33.802816901408448</v>
      </c>
      <c r="J60" s="106">
        <v>6.3380281690140841</v>
      </c>
      <c r="K60" s="107">
        <v>23.943661971830984</v>
      </c>
      <c r="L60" s="75"/>
      <c r="M60" s="75"/>
      <c r="N60" s="75"/>
      <c r="O60" s="75"/>
      <c r="P60" s="75"/>
      <c r="Q60" s="75"/>
      <c r="R60" s="75"/>
    </row>
    <row r="61" spans="1:18" s="57" customFormat="1" ht="13.5" customHeight="1" x14ac:dyDescent="0.15">
      <c r="A61" s="263"/>
      <c r="B61" s="149" t="s">
        <v>66</v>
      </c>
      <c r="C61" s="246"/>
      <c r="D61" s="206">
        <v>524</v>
      </c>
      <c r="E61" s="230">
        <v>145</v>
      </c>
      <c r="F61" s="231">
        <v>39</v>
      </c>
      <c r="G61" s="231">
        <v>177</v>
      </c>
      <c r="H61" s="231">
        <v>138</v>
      </c>
      <c r="I61" s="231">
        <v>199</v>
      </c>
      <c r="J61" s="231">
        <v>30</v>
      </c>
      <c r="K61" s="232">
        <v>107</v>
      </c>
    </row>
    <row r="62" spans="1:18" ht="13.5" customHeight="1" x14ac:dyDescent="0.15">
      <c r="A62" s="263"/>
      <c r="B62" s="148"/>
      <c r="C62" s="243"/>
      <c r="D62" s="194"/>
      <c r="E62" s="105">
        <v>27.671755725190838</v>
      </c>
      <c r="F62" s="106">
        <v>7.4427480916030531</v>
      </c>
      <c r="G62" s="106">
        <v>33.778625954198475</v>
      </c>
      <c r="H62" s="106">
        <v>26.335877862595421</v>
      </c>
      <c r="I62" s="106">
        <v>37.977099236641223</v>
      </c>
      <c r="J62" s="106">
        <v>5.7251908396946565</v>
      </c>
      <c r="K62" s="107">
        <v>20.419847328244277</v>
      </c>
      <c r="L62" s="75"/>
      <c r="M62" s="75"/>
      <c r="N62" s="75"/>
      <c r="O62" s="75"/>
      <c r="P62" s="75"/>
      <c r="Q62" s="75"/>
      <c r="R62" s="75"/>
    </row>
    <row r="63" spans="1:18" s="57" customFormat="1" ht="13.5" customHeight="1" x14ac:dyDescent="0.15">
      <c r="A63" s="263"/>
      <c r="B63" s="56" t="s">
        <v>67</v>
      </c>
      <c r="C63" s="244"/>
      <c r="D63" s="190">
        <v>543</v>
      </c>
      <c r="E63" s="108">
        <v>183</v>
      </c>
      <c r="F63" s="109">
        <v>75</v>
      </c>
      <c r="G63" s="109">
        <v>213</v>
      </c>
      <c r="H63" s="109">
        <v>147</v>
      </c>
      <c r="I63" s="109">
        <v>232</v>
      </c>
      <c r="J63" s="109">
        <v>32</v>
      </c>
      <c r="K63" s="110">
        <v>93</v>
      </c>
    </row>
    <row r="64" spans="1:18" ht="13.5" customHeight="1" thickBot="1" x14ac:dyDescent="0.2">
      <c r="A64" s="264"/>
      <c r="B64" s="150"/>
      <c r="C64" s="245"/>
      <c r="D64" s="195"/>
      <c r="E64" s="111">
        <v>33.701657458563538</v>
      </c>
      <c r="F64" s="112">
        <v>13.812154696132598</v>
      </c>
      <c r="G64" s="112">
        <v>39.226519337016576</v>
      </c>
      <c r="H64" s="112">
        <v>27.071823204419886</v>
      </c>
      <c r="I64" s="112">
        <v>42.7255985267035</v>
      </c>
      <c r="J64" s="112">
        <v>5.8931860036832413</v>
      </c>
      <c r="K64" s="113">
        <v>17.127071823204421</v>
      </c>
      <c r="L64" s="75"/>
      <c r="M64" s="75"/>
      <c r="N64" s="75"/>
      <c r="O64" s="75"/>
      <c r="P64" s="75"/>
      <c r="Q64" s="75"/>
      <c r="R64" s="75"/>
    </row>
    <row r="65" spans="1:18" s="57" customFormat="1" ht="13.5" customHeight="1" x14ac:dyDescent="0.15">
      <c r="A65" s="269" t="s">
        <v>73</v>
      </c>
      <c r="B65" s="55" t="s">
        <v>68</v>
      </c>
      <c r="C65" s="217"/>
      <c r="D65" s="190">
        <v>1316</v>
      </c>
      <c r="E65" s="108">
        <v>453</v>
      </c>
      <c r="F65" s="109">
        <v>212</v>
      </c>
      <c r="G65" s="109">
        <v>553</v>
      </c>
      <c r="H65" s="109">
        <v>354</v>
      </c>
      <c r="I65" s="109">
        <v>473</v>
      </c>
      <c r="J65" s="109">
        <v>75</v>
      </c>
      <c r="K65" s="110">
        <v>169</v>
      </c>
    </row>
    <row r="66" spans="1:18" ht="13.5" customHeight="1" x14ac:dyDescent="0.15">
      <c r="A66" s="263"/>
      <c r="B66" s="9" t="s">
        <v>69</v>
      </c>
      <c r="C66" s="243"/>
      <c r="D66" s="194"/>
      <c r="E66" s="105">
        <v>34.422492401215806</v>
      </c>
      <c r="F66" s="106">
        <v>16.109422492401215</v>
      </c>
      <c r="G66" s="106">
        <v>42.021276595744681</v>
      </c>
      <c r="H66" s="106">
        <v>26.899696048632222</v>
      </c>
      <c r="I66" s="106">
        <v>35.942249240121583</v>
      </c>
      <c r="J66" s="106">
        <v>5.6990881458966562</v>
      </c>
      <c r="K66" s="107">
        <v>12.8419452887538</v>
      </c>
      <c r="L66" s="75"/>
      <c r="M66" s="75"/>
      <c r="N66" s="75"/>
      <c r="O66" s="75"/>
      <c r="P66" s="75"/>
      <c r="Q66" s="75"/>
      <c r="R66" s="75"/>
    </row>
    <row r="67" spans="1:18" s="57" customFormat="1" ht="13.5" customHeight="1" x14ac:dyDescent="0.15">
      <c r="A67" s="263"/>
      <c r="B67" s="56" t="s">
        <v>70</v>
      </c>
      <c r="C67" s="244"/>
      <c r="D67" s="190">
        <v>1077</v>
      </c>
      <c r="E67" s="108">
        <v>387</v>
      </c>
      <c r="F67" s="109">
        <v>174</v>
      </c>
      <c r="G67" s="109">
        <v>484</v>
      </c>
      <c r="H67" s="109">
        <v>330</v>
      </c>
      <c r="I67" s="109">
        <v>426</v>
      </c>
      <c r="J67" s="109">
        <v>57</v>
      </c>
      <c r="K67" s="110">
        <v>105</v>
      </c>
    </row>
    <row r="68" spans="1:18" ht="13.5" customHeight="1" x14ac:dyDescent="0.15">
      <c r="A68" s="263"/>
      <c r="B68" s="9" t="s">
        <v>71</v>
      </c>
      <c r="C68" s="243"/>
      <c r="D68" s="194"/>
      <c r="E68" s="105">
        <v>35.933147632311979</v>
      </c>
      <c r="F68" s="106">
        <v>16.15598885793872</v>
      </c>
      <c r="G68" s="106">
        <v>44.939647168059423</v>
      </c>
      <c r="H68" s="106">
        <v>30.640668523676879</v>
      </c>
      <c r="I68" s="106">
        <v>39.554317548746518</v>
      </c>
      <c r="J68" s="106">
        <v>5.2924791086350975</v>
      </c>
      <c r="K68" s="107">
        <v>9.7493036211699167</v>
      </c>
      <c r="L68" s="75"/>
      <c r="M68" s="75"/>
      <c r="N68" s="75"/>
      <c r="O68" s="75"/>
      <c r="P68" s="75"/>
      <c r="Q68" s="75"/>
      <c r="R68" s="75"/>
    </row>
    <row r="69" spans="1:18" s="57" customFormat="1" ht="13.5" customHeight="1" x14ac:dyDescent="0.15">
      <c r="A69" s="263"/>
      <c r="B69" s="56" t="s">
        <v>72</v>
      </c>
      <c r="C69" s="244"/>
      <c r="D69" s="190">
        <v>62</v>
      </c>
      <c r="E69" s="108">
        <v>14</v>
      </c>
      <c r="F69" s="109">
        <v>9</v>
      </c>
      <c r="G69" s="109">
        <v>22</v>
      </c>
      <c r="H69" s="109">
        <v>11</v>
      </c>
      <c r="I69" s="109">
        <v>16</v>
      </c>
      <c r="J69" s="109">
        <v>3</v>
      </c>
      <c r="K69" s="110">
        <v>20</v>
      </c>
    </row>
    <row r="70" spans="1:18" ht="13.5" customHeight="1" thickBot="1" x14ac:dyDescent="0.2">
      <c r="A70" s="264"/>
      <c r="B70" s="16"/>
      <c r="C70" s="245"/>
      <c r="D70" s="195"/>
      <c r="E70" s="111">
        <v>22.58064516129032</v>
      </c>
      <c r="F70" s="112">
        <v>14.516129032258066</v>
      </c>
      <c r="G70" s="112">
        <v>35.483870967741936</v>
      </c>
      <c r="H70" s="112">
        <v>17.741935483870968</v>
      </c>
      <c r="I70" s="112">
        <v>25.806451612903224</v>
      </c>
      <c r="J70" s="112">
        <v>4.838709677419355</v>
      </c>
      <c r="K70" s="113">
        <v>32.258064516129032</v>
      </c>
      <c r="L70" s="75"/>
      <c r="M70" s="75"/>
      <c r="N70" s="75"/>
      <c r="O70" s="75"/>
      <c r="P70" s="75"/>
      <c r="Q70" s="75"/>
      <c r="R70" s="75"/>
    </row>
    <row r="71" spans="1:18" s="57" customFormat="1" ht="13.5" customHeight="1" x14ac:dyDescent="0.15">
      <c r="A71" s="261" t="s">
        <v>404</v>
      </c>
      <c r="B71" s="56" t="s">
        <v>489</v>
      </c>
      <c r="D71" s="190">
        <v>1064</v>
      </c>
      <c r="E71" s="108">
        <v>414</v>
      </c>
      <c r="F71" s="109">
        <v>196</v>
      </c>
      <c r="G71" s="109">
        <v>501</v>
      </c>
      <c r="H71" s="109">
        <v>329</v>
      </c>
      <c r="I71" s="109">
        <v>397</v>
      </c>
      <c r="J71" s="109">
        <v>53</v>
      </c>
      <c r="K71" s="110">
        <v>70</v>
      </c>
    </row>
    <row r="72" spans="1:18" ht="13.5" customHeight="1" x14ac:dyDescent="0.15">
      <c r="A72" s="261"/>
      <c r="B72" s="9" t="s">
        <v>490</v>
      </c>
      <c r="C72" s="17"/>
      <c r="D72" s="194"/>
      <c r="E72" s="105">
        <v>38.909774436090231</v>
      </c>
      <c r="F72" s="106">
        <v>18.421052631578945</v>
      </c>
      <c r="G72" s="106">
        <v>47.086466165413533</v>
      </c>
      <c r="H72" s="106">
        <v>30.921052631578949</v>
      </c>
      <c r="I72" s="106">
        <v>37.31203007518797</v>
      </c>
      <c r="J72" s="106">
        <v>4.981203007518797</v>
      </c>
      <c r="K72" s="107">
        <v>6.5789473684210522</v>
      </c>
      <c r="L72" s="75"/>
      <c r="M72" s="75"/>
      <c r="N72" s="75"/>
      <c r="O72" s="75"/>
      <c r="P72" s="75"/>
      <c r="Q72" s="75"/>
      <c r="R72" s="75"/>
    </row>
    <row r="73" spans="1:18" s="57" customFormat="1" ht="13.5" customHeight="1" x14ac:dyDescent="0.15">
      <c r="A73" s="261"/>
      <c r="B73" s="56" t="s">
        <v>405</v>
      </c>
      <c r="D73" s="190">
        <v>348</v>
      </c>
      <c r="E73" s="108">
        <v>118</v>
      </c>
      <c r="F73" s="109">
        <v>79</v>
      </c>
      <c r="G73" s="109">
        <v>162</v>
      </c>
      <c r="H73" s="109">
        <v>95</v>
      </c>
      <c r="I73" s="109">
        <v>137</v>
      </c>
      <c r="J73" s="109">
        <v>18</v>
      </c>
      <c r="K73" s="110">
        <v>17</v>
      </c>
    </row>
    <row r="74" spans="1:18" ht="13.5" customHeight="1" x14ac:dyDescent="0.15">
      <c r="A74" s="261"/>
      <c r="B74" s="9" t="s">
        <v>490</v>
      </c>
      <c r="C74" s="17"/>
      <c r="D74" s="194"/>
      <c r="E74" s="105">
        <v>33.90804597701149</v>
      </c>
      <c r="F74" s="106">
        <v>22.701149425287355</v>
      </c>
      <c r="G74" s="106">
        <v>46.551724137931032</v>
      </c>
      <c r="H74" s="106">
        <v>27.298850574712645</v>
      </c>
      <c r="I74" s="106">
        <v>39.367816091954019</v>
      </c>
      <c r="J74" s="106">
        <v>5.1724137931034484</v>
      </c>
      <c r="K74" s="107">
        <v>4.8850574712643677</v>
      </c>
      <c r="L74" s="75"/>
      <c r="M74" s="75"/>
      <c r="N74" s="75"/>
      <c r="O74" s="75"/>
      <c r="P74" s="75"/>
      <c r="Q74" s="75"/>
      <c r="R74" s="75"/>
    </row>
    <row r="75" spans="1:18" s="57" customFormat="1" ht="13.5" customHeight="1" x14ac:dyDescent="0.15">
      <c r="A75" s="261"/>
      <c r="B75" s="56" t="s">
        <v>406</v>
      </c>
      <c r="D75" s="190">
        <v>1043</v>
      </c>
      <c r="E75" s="108">
        <v>322</v>
      </c>
      <c r="F75" s="109">
        <v>120</v>
      </c>
      <c r="G75" s="109">
        <v>396</v>
      </c>
      <c r="H75" s="109">
        <v>271</v>
      </c>
      <c r="I75" s="109">
        <v>381</v>
      </c>
      <c r="J75" s="109">
        <v>64</v>
      </c>
      <c r="K75" s="110">
        <v>207</v>
      </c>
    </row>
    <row r="76" spans="1:18" ht="13.5" customHeight="1" thickBot="1" x14ac:dyDescent="0.2">
      <c r="A76" s="262"/>
      <c r="B76" s="16"/>
      <c r="C76" s="18"/>
      <c r="D76" s="195"/>
      <c r="E76" s="111">
        <v>30.872483221476511</v>
      </c>
      <c r="F76" s="112">
        <v>11.505273250239693</v>
      </c>
      <c r="G76" s="112">
        <v>37.967401725790992</v>
      </c>
      <c r="H76" s="112">
        <v>25.982742090124638</v>
      </c>
      <c r="I76" s="112">
        <v>36.529242569511027</v>
      </c>
      <c r="J76" s="112">
        <v>6.1361457334611691</v>
      </c>
      <c r="K76" s="113">
        <v>19.846596356663472</v>
      </c>
      <c r="L76" s="75"/>
      <c r="M76" s="75"/>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9" tint="0.39997558519241921"/>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G1" s="4"/>
      <c r="H1" s="31"/>
      <c r="I1" s="31"/>
      <c r="J1" s="31"/>
      <c r="K1" s="31"/>
      <c r="L1" s="31"/>
      <c r="M1" s="31"/>
      <c r="N1" s="31"/>
      <c r="O1" s="31"/>
      <c r="P1" s="31"/>
      <c r="Q1" s="31"/>
      <c r="R1" s="31"/>
      <c r="S1" s="49" t="s">
        <v>724</v>
      </c>
    </row>
    <row r="2" spans="1:19" ht="36" customHeight="1" thickBot="1" x14ac:dyDescent="0.2">
      <c r="A2" s="5" t="s">
        <v>723</v>
      </c>
      <c r="B2" s="6"/>
      <c r="C2" s="6"/>
      <c r="D2" s="6"/>
      <c r="E2" s="6"/>
      <c r="F2" s="6"/>
      <c r="G2" s="6"/>
      <c r="H2" s="31"/>
      <c r="I2" s="31"/>
      <c r="J2" s="31"/>
      <c r="K2" s="31"/>
      <c r="L2" s="31"/>
      <c r="M2" s="31"/>
      <c r="N2" s="31"/>
      <c r="O2" s="31"/>
      <c r="P2" s="31"/>
      <c r="Q2" s="31"/>
      <c r="R2" s="31"/>
      <c r="S2" s="31"/>
    </row>
    <row r="3" spans="1:19" ht="15" customHeight="1" x14ac:dyDescent="0.15">
      <c r="A3" s="20"/>
      <c r="B3" s="24"/>
      <c r="C3" s="26"/>
      <c r="D3" s="27"/>
      <c r="E3" s="28">
        <v>1</v>
      </c>
      <c r="F3" s="29">
        <v>2</v>
      </c>
      <c r="G3" s="25"/>
    </row>
    <row r="4" spans="1:19" ht="171.9" customHeight="1" thickBot="1" x14ac:dyDescent="0.2">
      <c r="A4" s="21"/>
      <c r="B4" s="22"/>
      <c r="C4" s="23"/>
      <c r="D4" s="52" t="s">
        <v>346</v>
      </c>
      <c r="E4" s="50" t="s">
        <v>353</v>
      </c>
      <c r="F4" s="51" t="s">
        <v>354</v>
      </c>
      <c r="G4" s="53" t="s">
        <v>347</v>
      </c>
      <c r="H4" s="32"/>
      <c r="I4" s="32"/>
      <c r="J4" s="32"/>
      <c r="K4" s="32"/>
      <c r="L4" s="32"/>
      <c r="M4" s="32"/>
      <c r="N4" s="32"/>
      <c r="O4" s="32"/>
      <c r="P4" s="32"/>
      <c r="Q4" s="32"/>
      <c r="R4" s="32"/>
      <c r="S4" s="32"/>
    </row>
    <row r="5" spans="1:19" s="57" customFormat="1" ht="13.5" customHeight="1" x14ac:dyDescent="0.15">
      <c r="A5" s="58" t="s">
        <v>30</v>
      </c>
      <c r="B5" s="59"/>
      <c r="C5" s="59"/>
      <c r="D5" s="191">
        <v>2455</v>
      </c>
      <c r="E5" s="96">
        <v>993</v>
      </c>
      <c r="F5" s="97">
        <v>1427</v>
      </c>
      <c r="G5" s="98">
        <v>35</v>
      </c>
    </row>
    <row r="6" spans="1:19" ht="13.5" customHeight="1" thickBot="1" x14ac:dyDescent="0.2">
      <c r="A6" s="7"/>
      <c r="B6" s="8"/>
      <c r="C6" s="8"/>
      <c r="D6" s="192"/>
      <c r="E6" s="99">
        <v>40.448065173116085</v>
      </c>
      <c r="F6" s="100">
        <v>58.12627291242363</v>
      </c>
      <c r="G6" s="101">
        <v>1.4256619144602851</v>
      </c>
    </row>
    <row r="7" spans="1:19" s="57" customFormat="1" ht="13.5" customHeight="1" x14ac:dyDescent="0.15">
      <c r="A7" s="265" t="s">
        <v>31</v>
      </c>
      <c r="B7" s="55" t="s">
        <v>33</v>
      </c>
      <c r="C7" s="60"/>
      <c r="D7" s="193">
        <v>1196</v>
      </c>
      <c r="E7" s="102">
        <v>478</v>
      </c>
      <c r="F7" s="103">
        <v>701</v>
      </c>
      <c r="G7" s="104">
        <v>17</v>
      </c>
    </row>
    <row r="8" spans="1:19" ht="13.5" customHeight="1" x14ac:dyDescent="0.15">
      <c r="A8" s="263"/>
      <c r="B8" s="148"/>
      <c r="C8" s="17"/>
      <c r="D8" s="194"/>
      <c r="E8" s="105">
        <v>39.96655518394649</v>
      </c>
      <c r="F8" s="106">
        <v>58.612040133779267</v>
      </c>
      <c r="G8" s="107">
        <v>1.4214046822742474</v>
      </c>
    </row>
    <row r="9" spans="1:19" s="57" customFormat="1" ht="13.5" customHeight="1" x14ac:dyDescent="0.15">
      <c r="A9" s="263"/>
      <c r="B9" s="56" t="s">
        <v>35</v>
      </c>
      <c r="D9" s="190">
        <v>223</v>
      </c>
      <c r="E9" s="108">
        <v>82</v>
      </c>
      <c r="F9" s="109">
        <v>139</v>
      </c>
      <c r="G9" s="110">
        <v>2</v>
      </c>
    </row>
    <row r="10" spans="1:19" ht="13.5" customHeight="1" x14ac:dyDescent="0.15">
      <c r="A10" s="263"/>
      <c r="B10" s="148"/>
      <c r="C10" s="17"/>
      <c r="D10" s="194"/>
      <c r="E10" s="105">
        <v>36.771300448430495</v>
      </c>
      <c r="F10" s="106">
        <v>62.331838565022423</v>
      </c>
      <c r="G10" s="107">
        <v>0.89686098654708524</v>
      </c>
    </row>
    <row r="11" spans="1:19" s="57" customFormat="1" ht="13.5" customHeight="1" x14ac:dyDescent="0.15">
      <c r="A11" s="263"/>
      <c r="B11" s="56" t="s">
        <v>37</v>
      </c>
      <c r="D11" s="190">
        <v>607</v>
      </c>
      <c r="E11" s="108">
        <v>231</v>
      </c>
      <c r="F11" s="109">
        <v>369</v>
      </c>
      <c r="G11" s="110">
        <v>7</v>
      </c>
    </row>
    <row r="12" spans="1:19" ht="13.5" customHeight="1" x14ac:dyDescent="0.15">
      <c r="A12" s="263"/>
      <c r="B12" s="148"/>
      <c r="C12" s="17"/>
      <c r="D12" s="194"/>
      <c r="E12" s="105">
        <v>38.056013179571664</v>
      </c>
      <c r="F12" s="106">
        <v>60.790774299835263</v>
      </c>
      <c r="G12" s="107">
        <v>1.1532125205930808</v>
      </c>
    </row>
    <row r="13" spans="1:19" s="57" customFormat="1" ht="13.5" customHeight="1" x14ac:dyDescent="0.15">
      <c r="A13" s="263"/>
      <c r="B13" s="56" t="s">
        <v>39</v>
      </c>
      <c r="D13" s="190">
        <v>159</v>
      </c>
      <c r="E13" s="108">
        <v>60</v>
      </c>
      <c r="F13" s="109">
        <v>94</v>
      </c>
      <c r="G13" s="110">
        <v>5</v>
      </c>
    </row>
    <row r="14" spans="1:19" ht="13.5" customHeight="1" x14ac:dyDescent="0.15">
      <c r="A14" s="263"/>
      <c r="B14" s="148"/>
      <c r="C14" s="17"/>
      <c r="D14" s="194"/>
      <c r="E14" s="105">
        <v>37.735849056603776</v>
      </c>
      <c r="F14" s="106">
        <v>59.119496855345908</v>
      </c>
      <c r="G14" s="107">
        <v>3.1446540880503147</v>
      </c>
    </row>
    <row r="15" spans="1:19" s="57" customFormat="1" ht="13.5" customHeight="1" x14ac:dyDescent="0.15">
      <c r="A15" s="263"/>
      <c r="B15" s="56" t="s">
        <v>41</v>
      </c>
      <c r="D15" s="190">
        <v>186</v>
      </c>
      <c r="E15" s="108">
        <v>104</v>
      </c>
      <c r="F15" s="109">
        <v>80</v>
      </c>
      <c r="G15" s="110">
        <v>2</v>
      </c>
    </row>
    <row r="16" spans="1:19" ht="13.5" customHeight="1" x14ac:dyDescent="0.15">
      <c r="A16" s="263"/>
      <c r="B16" s="148"/>
      <c r="C16" s="17"/>
      <c r="D16" s="194"/>
      <c r="E16" s="105">
        <v>55.913978494623649</v>
      </c>
      <c r="F16" s="106">
        <v>43.01075268817204</v>
      </c>
      <c r="G16" s="107">
        <v>1.0752688172043012</v>
      </c>
    </row>
    <row r="17" spans="1:8" s="57" customFormat="1" ht="13.5" customHeight="1" x14ac:dyDescent="0.15">
      <c r="A17" s="263"/>
      <c r="B17" s="56" t="s">
        <v>43</v>
      </c>
      <c r="D17" s="190">
        <v>84</v>
      </c>
      <c r="E17" s="108">
        <v>38</v>
      </c>
      <c r="F17" s="109">
        <v>44</v>
      </c>
      <c r="G17" s="110">
        <v>2</v>
      </c>
      <c r="H17" s="69"/>
    </row>
    <row r="18" spans="1:8" ht="13.5" customHeight="1" thickBot="1" x14ac:dyDescent="0.2">
      <c r="A18" s="264"/>
      <c r="B18" s="150"/>
      <c r="C18" s="18"/>
      <c r="D18" s="195"/>
      <c r="E18" s="111">
        <v>45.238095238095241</v>
      </c>
      <c r="F18" s="112">
        <v>52.380952380952387</v>
      </c>
      <c r="G18" s="113">
        <v>2.3809523809523809</v>
      </c>
      <c r="H18" s="70"/>
    </row>
    <row r="19" spans="1:8" s="57" customFormat="1" ht="13.5" customHeight="1" x14ac:dyDescent="0.15">
      <c r="A19" s="265" t="s">
        <v>0</v>
      </c>
      <c r="B19" s="55" t="s">
        <v>1</v>
      </c>
      <c r="C19" s="217"/>
      <c r="D19" s="193">
        <v>993</v>
      </c>
      <c r="E19" s="143"/>
      <c r="F19" s="144"/>
      <c r="G19" s="145"/>
      <c r="H19" s="69"/>
    </row>
    <row r="20" spans="1:8" ht="13.5" customHeight="1" x14ac:dyDescent="0.15">
      <c r="A20" s="263"/>
      <c r="B20" s="56"/>
      <c r="C20" s="218"/>
      <c r="D20" s="190"/>
      <c r="E20" s="226"/>
      <c r="F20" s="227"/>
      <c r="G20" s="228"/>
      <c r="H20" s="70"/>
    </row>
    <row r="21" spans="1:8" s="57" customFormat="1" ht="13.5" customHeight="1" x14ac:dyDescent="0.15">
      <c r="A21" s="263"/>
      <c r="B21" s="149" t="s">
        <v>2</v>
      </c>
      <c r="C21" s="229"/>
      <c r="D21" s="206">
        <v>1427</v>
      </c>
      <c r="E21" s="236"/>
      <c r="F21" s="237"/>
      <c r="G21" s="238"/>
      <c r="H21" s="69"/>
    </row>
    <row r="22" spans="1:8" ht="13.5" customHeight="1" x14ac:dyDescent="0.15">
      <c r="A22" s="263"/>
      <c r="B22" s="148"/>
      <c r="C22" s="17"/>
      <c r="D22" s="194"/>
      <c r="E22" s="135"/>
      <c r="F22" s="141"/>
      <c r="G22" s="142"/>
      <c r="H22" s="70"/>
    </row>
    <row r="23" spans="1:8" s="57" customFormat="1" ht="13.5" customHeight="1" x14ac:dyDescent="0.15">
      <c r="A23" s="263"/>
      <c r="B23" s="56" t="s">
        <v>46</v>
      </c>
      <c r="D23" s="190">
        <v>35</v>
      </c>
      <c r="E23" s="134"/>
      <c r="F23" s="136"/>
      <c r="G23" s="137"/>
      <c r="H23" s="69"/>
    </row>
    <row r="24" spans="1:8" ht="13.5" customHeight="1" thickBot="1" x14ac:dyDescent="0.2">
      <c r="A24" s="264"/>
      <c r="B24" s="150"/>
      <c r="C24" s="18"/>
      <c r="D24" s="195"/>
      <c r="E24" s="138"/>
      <c r="F24" s="139"/>
      <c r="G24" s="140"/>
      <c r="H24" s="70"/>
    </row>
    <row r="25" spans="1:8" s="57" customFormat="1" ht="13.5" customHeight="1" x14ac:dyDescent="0.15">
      <c r="A25" s="265" t="s">
        <v>44</v>
      </c>
      <c r="B25" s="55" t="s">
        <v>3</v>
      </c>
      <c r="C25" s="60"/>
      <c r="D25" s="196">
        <v>119</v>
      </c>
      <c r="E25" s="102">
        <v>45</v>
      </c>
      <c r="F25" s="103">
        <v>74</v>
      </c>
      <c r="G25" s="104">
        <v>0</v>
      </c>
      <c r="H25" s="69"/>
    </row>
    <row r="26" spans="1:8" ht="13.5" customHeight="1" x14ac:dyDescent="0.15">
      <c r="A26" s="263"/>
      <c r="B26" s="56"/>
      <c r="D26" s="191"/>
      <c r="E26" s="219">
        <v>37.815126050420169</v>
      </c>
      <c r="F26" s="220">
        <v>62.184873949579831</v>
      </c>
      <c r="G26" s="221">
        <v>0</v>
      </c>
      <c r="H26" s="70"/>
    </row>
    <row r="27" spans="1:8" s="57" customFormat="1" ht="13.5" customHeight="1" x14ac:dyDescent="0.15">
      <c r="A27" s="263"/>
      <c r="B27" s="149" t="s">
        <v>4</v>
      </c>
      <c r="C27" s="229"/>
      <c r="D27" s="207">
        <v>208</v>
      </c>
      <c r="E27" s="230">
        <v>85</v>
      </c>
      <c r="F27" s="231">
        <v>122</v>
      </c>
      <c r="G27" s="232">
        <v>1</v>
      </c>
      <c r="H27" s="69"/>
    </row>
    <row r="28" spans="1:8" ht="13.5" customHeight="1" x14ac:dyDescent="0.15">
      <c r="A28" s="263"/>
      <c r="B28" s="56"/>
      <c r="D28" s="191"/>
      <c r="E28" s="219">
        <v>40.865384615384613</v>
      </c>
      <c r="F28" s="220">
        <v>58.653846153846153</v>
      </c>
      <c r="G28" s="221">
        <v>0.48076923076923078</v>
      </c>
      <c r="H28" s="70"/>
    </row>
    <row r="29" spans="1:8" s="57" customFormat="1" ht="13.5" customHeight="1" x14ac:dyDescent="0.15">
      <c r="A29" s="263"/>
      <c r="B29" s="149" t="s">
        <v>5</v>
      </c>
      <c r="C29" s="229"/>
      <c r="D29" s="207">
        <v>358</v>
      </c>
      <c r="E29" s="230">
        <v>124</v>
      </c>
      <c r="F29" s="231">
        <v>234</v>
      </c>
      <c r="G29" s="232">
        <v>0</v>
      </c>
      <c r="H29" s="69"/>
    </row>
    <row r="30" spans="1:8" ht="13.5" customHeight="1" x14ac:dyDescent="0.15">
      <c r="A30" s="263"/>
      <c r="B30" s="148"/>
      <c r="C30" s="17"/>
      <c r="D30" s="197"/>
      <c r="E30" s="105">
        <v>34.63687150837989</v>
      </c>
      <c r="F30" s="106">
        <v>65.363128491620117</v>
      </c>
      <c r="G30" s="107">
        <v>0</v>
      </c>
      <c r="H30" s="70"/>
    </row>
    <row r="31" spans="1:8" s="57" customFormat="1" ht="13.5" customHeight="1" x14ac:dyDescent="0.15">
      <c r="A31" s="263"/>
      <c r="B31" s="149" t="s">
        <v>6</v>
      </c>
      <c r="C31" s="229"/>
      <c r="D31" s="207">
        <v>457</v>
      </c>
      <c r="E31" s="230">
        <v>181</v>
      </c>
      <c r="F31" s="231">
        <v>274</v>
      </c>
      <c r="G31" s="232">
        <v>2</v>
      </c>
      <c r="H31" s="69"/>
    </row>
    <row r="32" spans="1:8" ht="13.5" customHeight="1" x14ac:dyDescent="0.15">
      <c r="A32" s="263"/>
      <c r="B32" s="148"/>
      <c r="C32" s="17"/>
      <c r="D32" s="197"/>
      <c r="E32" s="105">
        <v>39.606126914660834</v>
      </c>
      <c r="F32" s="106">
        <v>59.956236323851208</v>
      </c>
      <c r="G32" s="107">
        <v>0.43763676148796499</v>
      </c>
      <c r="H32" s="70"/>
    </row>
    <row r="33" spans="1:8" s="57" customFormat="1" ht="13.5" customHeight="1" x14ac:dyDescent="0.15">
      <c r="A33" s="263"/>
      <c r="B33" s="149" t="s">
        <v>7</v>
      </c>
      <c r="C33" s="229"/>
      <c r="D33" s="207">
        <v>531</v>
      </c>
      <c r="E33" s="230">
        <v>221</v>
      </c>
      <c r="F33" s="231">
        <v>310</v>
      </c>
      <c r="G33" s="232">
        <v>0</v>
      </c>
      <c r="H33" s="69"/>
    </row>
    <row r="34" spans="1:8" ht="13.5" customHeight="1" x14ac:dyDescent="0.15">
      <c r="A34" s="263"/>
      <c r="B34" s="148"/>
      <c r="C34" s="17"/>
      <c r="D34" s="197"/>
      <c r="E34" s="105">
        <v>41.619585687382298</v>
      </c>
      <c r="F34" s="106">
        <v>58.380414312617702</v>
      </c>
      <c r="G34" s="107">
        <v>0</v>
      </c>
      <c r="H34" s="70"/>
    </row>
    <row r="35" spans="1:8" s="57" customFormat="1" ht="13.5" customHeight="1" x14ac:dyDescent="0.15">
      <c r="A35" s="263"/>
      <c r="B35" s="149" t="s">
        <v>45</v>
      </c>
      <c r="C35" s="229"/>
      <c r="D35" s="207">
        <v>750</v>
      </c>
      <c r="E35" s="230">
        <v>337</v>
      </c>
      <c r="F35" s="231">
        <v>413</v>
      </c>
      <c r="G35" s="232">
        <v>0</v>
      </c>
      <c r="H35" s="69"/>
    </row>
    <row r="36" spans="1:8" ht="13.5" customHeight="1" x14ac:dyDescent="0.15">
      <c r="A36" s="263"/>
      <c r="B36" s="148"/>
      <c r="C36" s="17"/>
      <c r="D36" s="197"/>
      <c r="E36" s="105">
        <v>44.93333333333333</v>
      </c>
      <c r="F36" s="106">
        <v>55.066666666666663</v>
      </c>
      <c r="G36" s="107">
        <v>0</v>
      </c>
      <c r="H36" s="70"/>
    </row>
    <row r="37" spans="1:8" s="57" customFormat="1" ht="13.5" customHeight="1" x14ac:dyDescent="0.15">
      <c r="A37" s="263"/>
      <c r="B37" s="56" t="s">
        <v>46</v>
      </c>
      <c r="D37" s="191">
        <v>32</v>
      </c>
      <c r="E37" s="108">
        <v>0</v>
      </c>
      <c r="F37" s="109">
        <v>0</v>
      </c>
      <c r="G37" s="110">
        <v>32</v>
      </c>
      <c r="H37" s="69"/>
    </row>
    <row r="38" spans="1:8" ht="13.5" customHeight="1" thickBot="1" x14ac:dyDescent="0.2">
      <c r="A38" s="263"/>
      <c r="B38" s="56"/>
      <c r="D38" s="192"/>
      <c r="E38" s="111">
        <v>0</v>
      </c>
      <c r="F38" s="112">
        <v>0</v>
      </c>
      <c r="G38" s="113">
        <v>100</v>
      </c>
      <c r="H38" s="70"/>
    </row>
    <row r="39" spans="1:8" s="57" customFormat="1" ht="13.5" customHeight="1" x14ac:dyDescent="0.15">
      <c r="A39" s="265" t="s">
        <v>47</v>
      </c>
      <c r="B39" s="55" t="s">
        <v>49</v>
      </c>
      <c r="C39" s="217"/>
      <c r="D39" s="190">
        <v>365</v>
      </c>
      <c r="E39" s="108">
        <v>154</v>
      </c>
      <c r="F39" s="109">
        <v>210</v>
      </c>
      <c r="G39" s="110">
        <v>1</v>
      </c>
      <c r="H39" s="69"/>
    </row>
    <row r="40" spans="1:8" ht="13.5" customHeight="1" x14ac:dyDescent="0.15">
      <c r="A40" s="263"/>
      <c r="B40" s="56"/>
      <c r="C40" s="218"/>
      <c r="D40" s="190"/>
      <c r="E40" s="219">
        <v>42.19178082191781</v>
      </c>
      <c r="F40" s="220">
        <v>57.534246575342465</v>
      </c>
      <c r="G40" s="221">
        <v>0.27397260273972601</v>
      </c>
      <c r="H40" s="70"/>
    </row>
    <row r="41" spans="1:8" s="57" customFormat="1" ht="13.5" customHeight="1" x14ac:dyDescent="0.15">
      <c r="A41" s="263"/>
      <c r="B41" s="149" t="s">
        <v>51</v>
      </c>
      <c r="C41" s="246"/>
      <c r="D41" s="206">
        <v>1728</v>
      </c>
      <c r="E41" s="230">
        <v>747</v>
      </c>
      <c r="F41" s="231">
        <v>980</v>
      </c>
      <c r="G41" s="232">
        <v>1</v>
      </c>
      <c r="H41" s="69"/>
    </row>
    <row r="42" spans="1:8" ht="13.5" customHeight="1" x14ac:dyDescent="0.15">
      <c r="A42" s="263"/>
      <c r="B42" s="148"/>
      <c r="C42" s="243"/>
      <c r="D42" s="194"/>
      <c r="E42" s="105">
        <v>43.229166666666671</v>
      </c>
      <c r="F42" s="106">
        <v>56.712962962962962</v>
      </c>
      <c r="G42" s="107">
        <v>5.7870370370370364E-2</v>
      </c>
      <c r="H42" s="70"/>
    </row>
    <row r="43" spans="1:8" s="57" customFormat="1" ht="13.5" customHeight="1" x14ac:dyDescent="0.15">
      <c r="A43" s="263"/>
      <c r="B43" s="149" t="s">
        <v>52</v>
      </c>
      <c r="C43" s="246"/>
      <c r="D43" s="206">
        <v>317</v>
      </c>
      <c r="E43" s="230">
        <v>84</v>
      </c>
      <c r="F43" s="231">
        <v>233</v>
      </c>
      <c r="G43" s="232">
        <v>0</v>
      </c>
      <c r="H43" s="69"/>
    </row>
    <row r="44" spans="1:8" ht="13.5" customHeight="1" x14ac:dyDescent="0.15">
      <c r="A44" s="263"/>
      <c r="B44" s="148"/>
      <c r="C44" s="243"/>
      <c r="D44" s="194"/>
      <c r="E44" s="105">
        <v>26.498422712933756</v>
      </c>
      <c r="F44" s="106">
        <v>73.50157728706624</v>
      </c>
      <c r="G44" s="107">
        <v>0</v>
      </c>
      <c r="H44" s="70"/>
    </row>
    <row r="45" spans="1:8" s="57" customFormat="1" ht="13.5" customHeight="1" x14ac:dyDescent="0.15">
      <c r="A45" s="263"/>
      <c r="B45" s="56" t="s">
        <v>72</v>
      </c>
      <c r="C45" s="244"/>
      <c r="D45" s="190">
        <v>45</v>
      </c>
      <c r="E45" s="108">
        <v>8</v>
      </c>
      <c r="F45" s="109">
        <v>4</v>
      </c>
      <c r="G45" s="110">
        <v>33</v>
      </c>
      <c r="H45" s="69"/>
    </row>
    <row r="46" spans="1:8" ht="13.5" customHeight="1" thickBot="1" x14ac:dyDescent="0.2">
      <c r="A46" s="264"/>
      <c r="B46" s="150"/>
      <c r="C46" s="245"/>
      <c r="D46" s="195"/>
      <c r="E46" s="111">
        <v>17.777777777777779</v>
      </c>
      <c r="F46" s="112">
        <v>8.8888888888888893</v>
      </c>
      <c r="G46" s="113">
        <v>73.333333333333329</v>
      </c>
      <c r="H46" s="70"/>
    </row>
    <row r="47" spans="1:8" s="57" customFormat="1" ht="13.5" customHeight="1" x14ac:dyDescent="0.15">
      <c r="A47" s="265" t="s">
        <v>224</v>
      </c>
      <c r="B47" s="55" t="s">
        <v>54</v>
      </c>
      <c r="C47" s="217"/>
      <c r="D47" s="190">
        <v>95</v>
      </c>
      <c r="E47" s="108">
        <v>38</v>
      </c>
      <c r="F47" s="109">
        <v>57</v>
      </c>
      <c r="G47" s="110">
        <v>0</v>
      </c>
      <c r="H47" s="69"/>
    </row>
    <row r="48" spans="1:8" ht="13.5" customHeight="1" x14ac:dyDescent="0.15">
      <c r="A48" s="263"/>
      <c r="B48" s="56"/>
      <c r="C48" s="218"/>
      <c r="D48" s="190"/>
      <c r="E48" s="219">
        <v>40</v>
      </c>
      <c r="F48" s="220">
        <v>60</v>
      </c>
      <c r="G48" s="221">
        <v>0</v>
      </c>
      <c r="H48" s="70"/>
    </row>
    <row r="49" spans="1:8" s="57" customFormat="1" ht="13.5" customHeight="1" x14ac:dyDescent="0.15">
      <c r="A49" s="263"/>
      <c r="B49" s="149" t="s">
        <v>393</v>
      </c>
      <c r="C49" s="246"/>
      <c r="D49" s="206">
        <v>332</v>
      </c>
      <c r="E49" s="230">
        <v>133</v>
      </c>
      <c r="F49" s="231">
        <v>198</v>
      </c>
      <c r="G49" s="232">
        <v>1</v>
      </c>
      <c r="H49" s="69"/>
    </row>
    <row r="50" spans="1:8" ht="13.5" customHeight="1" x14ac:dyDescent="0.15">
      <c r="A50" s="263"/>
      <c r="B50" s="148"/>
      <c r="C50" s="243"/>
      <c r="D50" s="194"/>
      <c r="E50" s="105">
        <v>40.060240963855421</v>
      </c>
      <c r="F50" s="106">
        <v>59.638554216867469</v>
      </c>
      <c r="G50" s="107">
        <v>0.30120481927710846</v>
      </c>
      <c r="H50" s="70"/>
    </row>
    <row r="51" spans="1:8" s="57" customFormat="1" ht="13.5" customHeight="1" x14ac:dyDescent="0.15">
      <c r="A51" s="263"/>
      <c r="B51" s="149" t="s">
        <v>56</v>
      </c>
      <c r="C51" s="246"/>
      <c r="D51" s="206">
        <v>216</v>
      </c>
      <c r="E51" s="230">
        <v>75</v>
      </c>
      <c r="F51" s="231">
        <v>140</v>
      </c>
      <c r="G51" s="232">
        <v>1</v>
      </c>
      <c r="H51" s="69"/>
    </row>
    <row r="52" spans="1:8" ht="13.5" customHeight="1" x14ac:dyDescent="0.15">
      <c r="A52" s="263"/>
      <c r="B52" s="148"/>
      <c r="C52" s="243"/>
      <c r="D52" s="194"/>
      <c r="E52" s="105">
        <v>34.722222222222221</v>
      </c>
      <c r="F52" s="106">
        <v>64.81481481481481</v>
      </c>
      <c r="G52" s="107">
        <v>0.46296296296296291</v>
      </c>
      <c r="H52" s="70"/>
    </row>
    <row r="53" spans="1:8" s="57" customFormat="1" ht="13.5" customHeight="1" x14ac:dyDescent="0.15">
      <c r="A53" s="263"/>
      <c r="B53" s="149" t="s">
        <v>58</v>
      </c>
      <c r="C53" s="246"/>
      <c r="D53" s="206">
        <v>177</v>
      </c>
      <c r="E53" s="230">
        <v>71</v>
      </c>
      <c r="F53" s="231">
        <v>106</v>
      </c>
      <c r="G53" s="232">
        <v>0</v>
      </c>
      <c r="H53" s="69"/>
    </row>
    <row r="54" spans="1:8" ht="13.5" customHeight="1" x14ac:dyDescent="0.15">
      <c r="A54" s="263"/>
      <c r="B54" s="148"/>
      <c r="C54" s="243"/>
      <c r="D54" s="194"/>
      <c r="E54" s="105">
        <v>40.112994350282491</v>
      </c>
      <c r="F54" s="106">
        <v>59.887005649717516</v>
      </c>
      <c r="G54" s="107">
        <v>0</v>
      </c>
      <c r="H54" s="70"/>
    </row>
    <row r="55" spans="1:8" s="57" customFormat="1" ht="13.5" customHeight="1" x14ac:dyDescent="0.15">
      <c r="A55" s="263"/>
      <c r="B55" s="149" t="s">
        <v>60</v>
      </c>
      <c r="C55" s="246"/>
      <c r="D55" s="206">
        <v>396</v>
      </c>
      <c r="E55" s="230">
        <v>166</v>
      </c>
      <c r="F55" s="231">
        <v>229</v>
      </c>
      <c r="G55" s="232">
        <v>1</v>
      </c>
      <c r="H55" s="69"/>
    </row>
    <row r="56" spans="1:8" ht="13.5" customHeight="1" x14ac:dyDescent="0.15">
      <c r="A56" s="263"/>
      <c r="B56" s="148"/>
      <c r="C56" s="243"/>
      <c r="D56" s="194"/>
      <c r="E56" s="105">
        <v>41.919191919191917</v>
      </c>
      <c r="F56" s="106">
        <v>57.828282828282831</v>
      </c>
      <c r="G56" s="107">
        <v>0.25252525252525254</v>
      </c>
      <c r="H56" s="70"/>
    </row>
    <row r="57" spans="1:8" s="57" customFormat="1" ht="13.5" customHeight="1" x14ac:dyDescent="0.15">
      <c r="A57" s="263"/>
      <c r="B57" s="149" t="s">
        <v>62</v>
      </c>
      <c r="C57" s="246"/>
      <c r="D57" s="206">
        <v>207</v>
      </c>
      <c r="E57" s="230">
        <v>86</v>
      </c>
      <c r="F57" s="231">
        <v>120</v>
      </c>
      <c r="G57" s="232">
        <v>1</v>
      </c>
      <c r="H57" s="69"/>
    </row>
    <row r="58" spans="1:8" ht="13.5" customHeight="1" x14ac:dyDescent="0.15">
      <c r="A58" s="263"/>
      <c r="B58" s="148"/>
      <c r="C58" s="243"/>
      <c r="D58" s="194"/>
      <c r="E58" s="105">
        <v>41.545893719806763</v>
      </c>
      <c r="F58" s="106">
        <v>57.971014492753625</v>
      </c>
      <c r="G58" s="107">
        <v>0.48309178743961351</v>
      </c>
      <c r="H58" s="70"/>
    </row>
    <row r="59" spans="1:8" s="57" customFormat="1" ht="13.5" customHeight="1" x14ac:dyDescent="0.15">
      <c r="A59" s="263"/>
      <c r="B59" s="149" t="s">
        <v>64</v>
      </c>
      <c r="C59" s="246"/>
      <c r="D59" s="206">
        <v>142</v>
      </c>
      <c r="E59" s="230">
        <v>40</v>
      </c>
      <c r="F59" s="231">
        <v>102</v>
      </c>
      <c r="G59" s="232">
        <v>0</v>
      </c>
      <c r="H59" s="69"/>
    </row>
    <row r="60" spans="1:8" ht="13.5" customHeight="1" x14ac:dyDescent="0.15">
      <c r="A60" s="263"/>
      <c r="B60" s="148"/>
      <c r="C60" s="243"/>
      <c r="D60" s="194"/>
      <c r="E60" s="105">
        <v>28.169014084507044</v>
      </c>
      <c r="F60" s="106">
        <v>71.83098591549296</v>
      </c>
      <c r="G60" s="107">
        <v>0</v>
      </c>
      <c r="H60" s="70"/>
    </row>
    <row r="61" spans="1:8" s="57" customFormat="1" ht="13.5" customHeight="1" x14ac:dyDescent="0.15">
      <c r="A61" s="263"/>
      <c r="B61" s="149" t="s">
        <v>66</v>
      </c>
      <c r="C61" s="246"/>
      <c r="D61" s="206">
        <v>524</v>
      </c>
      <c r="E61" s="230">
        <v>264</v>
      </c>
      <c r="F61" s="231">
        <v>260</v>
      </c>
      <c r="G61" s="232">
        <v>0</v>
      </c>
      <c r="H61" s="69"/>
    </row>
    <row r="62" spans="1:8" ht="13.5" customHeight="1" x14ac:dyDescent="0.15">
      <c r="A62" s="263"/>
      <c r="B62" s="148"/>
      <c r="C62" s="243"/>
      <c r="D62" s="194"/>
      <c r="E62" s="105">
        <v>50.381679389312971</v>
      </c>
      <c r="F62" s="106">
        <v>49.618320610687022</v>
      </c>
      <c r="G62" s="107">
        <v>0</v>
      </c>
      <c r="H62" s="70"/>
    </row>
    <row r="63" spans="1:8" s="57" customFormat="1" ht="13.5" customHeight="1" x14ac:dyDescent="0.15">
      <c r="A63" s="263"/>
      <c r="B63" s="56" t="s">
        <v>67</v>
      </c>
      <c r="C63" s="244"/>
      <c r="D63" s="190">
        <v>543</v>
      </c>
      <c r="E63" s="108">
        <v>198</v>
      </c>
      <c r="F63" s="109">
        <v>313</v>
      </c>
      <c r="G63" s="110">
        <v>32</v>
      </c>
      <c r="H63" s="69"/>
    </row>
    <row r="64" spans="1:8" ht="13.5" customHeight="1" thickBot="1" x14ac:dyDescent="0.2">
      <c r="A64" s="264"/>
      <c r="B64" s="150"/>
      <c r="C64" s="245"/>
      <c r="D64" s="195"/>
      <c r="E64" s="111">
        <v>36.464088397790057</v>
      </c>
      <c r="F64" s="112">
        <v>57.642725598526702</v>
      </c>
      <c r="G64" s="113">
        <v>5.8931860036832413</v>
      </c>
      <c r="H64" s="70"/>
    </row>
    <row r="65" spans="1:8" s="57" customFormat="1" ht="13.5" customHeight="1" x14ac:dyDescent="0.15">
      <c r="A65" s="269" t="s">
        <v>73</v>
      </c>
      <c r="B65" s="55" t="s">
        <v>68</v>
      </c>
      <c r="C65" s="217"/>
      <c r="D65" s="190">
        <v>1316</v>
      </c>
      <c r="E65" s="108">
        <v>594</v>
      </c>
      <c r="F65" s="109">
        <v>718</v>
      </c>
      <c r="G65" s="110">
        <v>4</v>
      </c>
      <c r="H65" s="69"/>
    </row>
    <row r="66" spans="1:8" ht="13.5" customHeight="1" x14ac:dyDescent="0.15">
      <c r="A66" s="263"/>
      <c r="B66" s="9" t="s">
        <v>69</v>
      </c>
      <c r="C66" s="243"/>
      <c r="D66" s="194"/>
      <c r="E66" s="105">
        <v>45.136778115501521</v>
      </c>
      <c r="F66" s="106">
        <v>54.559270516717326</v>
      </c>
      <c r="G66" s="107">
        <v>0.303951367781155</v>
      </c>
    </row>
    <row r="67" spans="1:8" s="57" customFormat="1" ht="13.5" customHeight="1" x14ac:dyDescent="0.15">
      <c r="A67" s="263"/>
      <c r="B67" s="56" t="s">
        <v>70</v>
      </c>
      <c r="C67" s="244"/>
      <c r="D67" s="190">
        <v>1077</v>
      </c>
      <c r="E67" s="108">
        <v>387</v>
      </c>
      <c r="F67" s="109">
        <v>689</v>
      </c>
      <c r="G67" s="110">
        <v>1</v>
      </c>
    </row>
    <row r="68" spans="1:8" ht="13.5" customHeight="1" x14ac:dyDescent="0.15">
      <c r="A68" s="263"/>
      <c r="B68" s="9" t="s">
        <v>71</v>
      </c>
      <c r="C68" s="243"/>
      <c r="D68" s="194"/>
      <c r="E68" s="105">
        <v>35.933147632311979</v>
      </c>
      <c r="F68" s="106">
        <v>63.974001857010208</v>
      </c>
      <c r="G68" s="107">
        <v>9.2850510677808723E-2</v>
      </c>
    </row>
    <row r="69" spans="1:8" s="57" customFormat="1" ht="13.5" customHeight="1" x14ac:dyDescent="0.15">
      <c r="A69" s="263"/>
      <c r="B69" s="56" t="s">
        <v>72</v>
      </c>
      <c r="C69" s="244"/>
      <c r="D69" s="190">
        <v>62</v>
      </c>
      <c r="E69" s="108">
        <v>12</v>
      </c>
      <c r="F69" s="109">
        <v>20</v>
      </c>
      <c r="G69" s="110">
        <v>30</v>
      </c>
    </row>
    <row r="70" spans="1:8" ht="13.5" customHeight="1" thickBot="1" x14ac:dyDescent="0.2">
      <c r="A70" s="264"/>
      <c r="B70" s="16"/>
      <c r="C70" s="245"/>
      <c r="D70" s="195"/>
      <c r="E70" s="111">
        <v>19.35483870967742</v>
      </c>
      <c r="F70" s="112">
        <v>32.258064516129032</v>
      </c>
      <c r="G70" s="113">
        <v>48.387096774193552</v>
      </c>
    </row>
    <row r="71" spans="1:8" s="57" customFormat="1" ht="13.5" customHeight="1" x14ac:dyDescent="0.15">
      <c r="A71" s="261" t="s">
        <v>404</v>
      </c>
      <c r="B71" s="56" t="s">
        <v>489</v>
      </c>
      <c r="D71" s="190">
        <v>1064</v>
      </c>
      <c r="E71" s="108">
        <v>448</v>
      </c>
      <c r="F71" s="109">
        <v>614</v>
      </c>
      <c r="G71" s="110">
        <v>2</v>
      </c>
    </row>
    <row r="72" spans="1:8" ht="13.5" customHeight="1" x14ac:dyDescent="0.15">
      <c r="A72" s="261"/>
      <c r="B72" s="9" t="s">
        <v>490</v>
      </c>
      <c r="C72" s="17"/>
      <c r="D72" s="194"/>
      <c r="E72" s="105">
        <v>42.105263157894733</v>
      </c>
      <c r="F72" s="106">
        <v>57.70676691729323</v>
      </c>
      <c r="G72" s="107">
        <v>0.18796992481203006</v>
      </c>
    </row>
    <row r="73" spans="1:8" s="57" customFormat="1" ht="13.5" customHeight="1" x14ac:dyDescent="0.15">
      <c r="A73" s="261"/>
      <c r="B73" s="56" t="s">
        <v>405</v>
      </c>
      <c r="D73" s="190">
        <v>348</v>
      </c>
      <c r="E73" s="108">
        <v>205</v>
      </c>
      <c r="F73" s="109">
        <v>143</v>
      </c>
      <c r="G73" s="110">
        <v>0</v>
      </c>
    </row>
    <row r="74" spans="1:8" ht="13.5" customHeight="1" x14ac:dyDescent="0.15">
      <c r="A74" s="261"/>
      <c r="B74" s="9" t="s">
        <v>490</v>
      </c>
      <c r="C74" s="17"/>
      <c r="D74" s="194"/>
      <c r="E74" s="105">
        <v>58.90804597701149</v>
      </c>
      <c r="F74" s="106">
        <v>41.09195402298851</v>
      </c>
      <c r="G74" s="107">
        <v>0</v>
      </c>
    </row>
    <row r="75" spans="1:8" s="57" customFormat="1" ht="13.5" customHeight="1" x14ac:dyDescent="0.15">
      <c r="A75" s="261"/>
      <c r="B75" s="56" t="s">
        <v>406</v>
      </c>
      <c r="D75" s="190">
        <v>1043</v>
      </c>
      <c r="E75" s="108">
        <v>340</v>
      </c>
      <c r="F75" s="109">
        <v>670</v>
      </c>
      <c r="G75" s="110">
        <v>33</v>
      </c>
    </row>
    <row r="76" spans="1:8" ht="13.5" customHeight="1" thickBot="1" x14ac:dyDescent="0.2">
      <c r="A76" s="262"/>
      <c r="B76" s="16"/>
      <c r="C76" s="18"/>
      <c r="D76" s="195"/>
      <c r="E76" s="111">
        <v>32.598274209012459</v>
      </c>
      <c r="F76" s="112">
        <v>64.237775647171631</v>
      </c>
      <c r="G76" s="113">
        <v>3.1639501438159154</v>
      </c>
    </row>
    <row r="77" spans="1:8" ht="13.5" customHeight="1" x14ac:dyDescent="0.15">
      <c r="A77" s="10"/>
      <c r="B77" s="11"/>
      <c r="C77" s="12"/>
      <c r="D77" s="13"/>
      <c r="E77" s="14"/>
      <c r="F77" s="14"/>
      <c r="G77" s="14"/>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S1" s="49" t="s">
        <v>299</v>
      </c>
    </row>
    <row r="2" spans="1:19" ht="36" customHeight="1" thickBot="1" x14ac:dyDescent="0.2">
      <c r="A2" s="5" t="s">
        <v>387</v>
      </c>
      <c r="B2" s="6"/>
      <c r="C2" s="6"/>
      <c r="D2" s="6"/>
      <c r="E2" s="6"/>
      <c r="F2" s="6"/>
      <c r="G2" s="6"/>
      <c r="H2" s="6"/>
      <c r="I2" s="6"/>
      <c r="J2" s="6"/>
      <c r="K2" s="6"/>
      <c r="L2" s="6"/>
      <c r="M2" s="6"/>
      <c r="N2" s="6"/>
      <c r="O2" s="6"/>
      <c r="P2" s="6"/>
      <c r="Q2" s="6"/>
      <c r="R2" s="6"/>
      <c r="S2" s="31"/>
    </row>
    <row r="3" spans="1:19" ht="15" customHeight="1" x14ac:dyDescent="0.15">
      <c r="A3" s="20"/>
      <c r="B3" s="24"/>
      <c r="C3" s="26"/>
      <c r="D3" s="27"/>
      <c r="E3" s="28">
        <v>1</v>
      </c>
      <c r="F3" s="29">
        <v>2</v>
      </c>
      <c r="G3" s="29">
        <v>3</v>
      </c>
      <c r="H3" s="29">
        <v>4</v>
      </c>
      <c r="I3" s="29">
        <v>5</v>
      </c>
      <c r="J3" s="25"/>
      <c r="K3" s="48"/>
      <c r="L3" s="28" t="s">
        <v>80</v>
      </c>
      <c r="M3" s="30" t="s">
        <v>74</v>
      </c>
      <c r="N3" s="48"/>
      <c r="O3" s="48"/>
      <c r="P3" s="48"/>
      <c r="Q3" s="48"/>
      <c r="R3" s="48"/>
    </row>
    <row r="4" spans="1:19" ht="171.9" customHeight="1" thickBot="1" x14ac:dyDescent="0.2">
      <c r="A4" s="21"/>
      <c r="B4" s="22"/>
      <c r="C4" s="23"/>
      <c r="D4" s="52" t="s">
        <v>346</v>
      </c>
      <c r="E4" s="50" t="s">
        <v>424</v>
      </c>
      <c r="F4" s="51" t="s">
        <v>110</v>
      </c>
      <c r="G4" s="51" t="s">
        <v>77</v>
      </c>
      <c r="H4" s="51" t="s">
        <v>111</v>
      </c>
      <c r="I4" s="51" t="s">
        <v>112</v>
      </c>
      <c r="J4" s="53" t="s">
        <v>347</v>
      </c>
      <c r="K4" s="19"/>
      <c r="L4" s="54" t="s">
        <v>380</v>
      </c>
      <c r="M4" s="53" t="s">
        <v>381</v>
      </c>
      <c r="N4" s="19"/>
      <c r="O4" s="19"/>
      <c r="P4" s="19"/>
      <c r="Q4" s="19"/>
      <c r="R4" s="19"/>
      <c r="S4" s="32"/>
    </row>
    <row r="5" spans="1:19" s="57" customFormat="1" ht="13.5" customHeight="1" x14ac:dyDescent="0.15">
      <c r="A5" s="58" t="s">
        <v>30</v>
      </c>
      <c r="B5" s="59"/>
      <c r="C5" s="59"/>
      <c r="D5" s="191">
        <v>2455</v>
      </c>
      <c r="E5" s="96">
        <v>307</v>
      </c>
      <c r="F5" s="97">
        <v>1311</v>
      </c>
      <c r="G5" s="97">
        <v>533</v>
      </c>
      <c r="H5" s="97">
        <v>228</v>
      </c>
      <c r="I5" s="97">
        <v>37</v>
      </c>
      <c r="J5" s="98">
        <v>39</v>
      </c>
      <c r="K5" s="127"/>
      <c r="L5" s="114">
        <f>SUM(E5:F5)</f>
        <v>1618</v>
      </c>
      <c r="M5" s="98">
        <f>SUM(H5:I5)</f>
        <v>265</v>
      </c>
      <c r="N5" s="73"/>
      <c r="O5" s="73"/>
      <c r="P5" s="73"/>
      <c r="Q5" s="73"/>
      <c r="R5" s="73"/>
    </row>
    <row r="6" spans="1:19" ht="13.5" customHeight="1" thickBot="1" x14ac:dyDescent="0.2">
      <c r="A6" s="7"/>
      <c r="B6" s="8"/>
      <c r="C6" s="8"/>
      <c r="D6" s="192"/>
      <c r="E6" s="99">
        <v>12.505091649694499</v>
      </c>
      <c r="F6" s="100">
        <v>53.401221995926683</v>
      </c>
      <c r="G6" s="100">
        <v>21.710794297352344</v>
      </c>
      <c r="H6" s="100">
        <v>9.2871690427698574</v>
      </c>
      <c r="I6" s="100">
        <v>1.5071283095723014</v>
      </c>
      <c r="J6" s="101">
        <v>1.5885947046843176</v>
      </c>
      <c r="K6" s="131"/>
      <c r="L6" s="115">
        <f>L5/$D5*100</f>
        <v>65.906313645621182</v>
      </c>
      <c r="M6" s="101">
        <f>M5/$D5*100</f>
        <v>10.794297352342159</v>
      </c>
      <c r="N6" s="74"/>
      <c r="O6" s="74"/>
      <c r="P6" s="74"/>
      <c r="Q6" s="74"/>
      <c r="R6" s="74"/>
    </row>
    <row r="7" spans="1:19" s="57" customFormat="1" ht="13.5" customHeight="1" x14ac:dyDescent="0.15">
      <c r="A7" s="265" t="s">
        <v>31</v>
      </c>
      <c r="B7" s="55" t="s">
        <v>33</v>
      </c>
      <c r="C7" s="60"/>
      <c r="D7" s="193">
        <v>1196</v>
      </c>
      <c r="E7" s="102">
        <v>168</v>
      </c>
      <c r="F7" s="103">
        <v>639</v>
      </c>
      <c r="G7" s="103">
        <v>260</v>
      </c>
      <c r="H7" s="103">
        <v>96</v>
      </c>
      <c r="I7" s="103">
        <v>13</v>
      </c>
      <c r="J7" s="104">
        <v>20</v>
      </c>
      <c r="K7" s="128"/>
      <c r="L7" s="116">
        <f>SUM(E7:F7)</f>
        <v>807</v>
      </c>
      <c r="M7" s="104">
        <f>SUM(H7:I7)</f>
        <v>109</v>
      </c>
    </row>
    <row r="8" spans="1:19" ht="13.5" customHeight="1" x14ac:dyDescent="0.15">
      <c r="A8" s="263"/>
      <c r="B8" s="148"/>
      <c r="C8" s="17"/>
      <c r="D8" s="194"/>
      <c r="E8" s="105">
        <v>14.046822742474916</v>
      </c>
      <c r="F8" s="106">
        <v>53.42809364548495</v>
      </c>
      <c r="G8" s="106">
        <v>21.739130434782609</v>
      </c>
      <c r="H8" s="106">
        <v>8.0267558528428093</v>
      </c>
      <c r="I8" s="106">
        <v>1.0869565217391304</v>
      </c>
      <c r="J8" s="107">
        <v>1.6722408026755853</v>
      </c>
      <c r="K8" s="132"/>
      <c r="L8" s="117">
        <f>L7/$D7*100</f>
        <v>67.474916387959865</v>
      </c>
      <c r="M8" s="107">
        <f>M7/$D7*100</f>
        <v>9.1137123745819402</v>
      </c>
      <c r="N8" s="75"/>
      <c r="O8" s="75"/>
      <c r="P8" s="75"/>
      <c r="Q8" s="75"/>
      <c r="R8" s="75"/>
    </row>
    <row r="9" spans="1:19" s="57" customFormat="1" ht="13.5" customHeight="1" x14ac:dyDescent="0.15">
      <c r="A9" s="263"/>
      <c r="B9" s="56" t="s">
        <v>35</v>
      </c>
      <c r="D9" s="190">
        <v>223</v>
      </c>
      <c r="E9" s="108">
        <v>33</v>
      </c>
      <c r="F9" s="109">
        <v>134</v>
      </c>
      <c r="G9" s="109">
        <v>34</v>
      </c>
      <c r="H9" s="109">
        <v>18</v>
      </c>
      <c r="I9" s="109">
        <v>2</v>
      </c>
      <c r="J9" s="110">
        <v>2</v>
      </c>
      <c r="K9" s="128"/>
      <c r="L9" s="118">
        <f>SUM(E9:F9)</f>
        <v>167</v>
      </c>
      <c r="M9" s="110">
        <f>SUM(H9:I9)</f>
        <v>20</v>
      </c>
    </row>
    <row r="10" spans="1:19" ht="13.5" customHeight="1" x14ac:dyDescent="0.15">
      <c r="A10" s="263"/>
      <c r="B10" s="148"/>
      <c r="C10" s="17"/>
      <c r="D10" s="194"/>
      <c r="E10" s="105">
        <v>14.798206278026907</v>
      </c>
      <c r="F10" s="106">
        <v>60.089686098654703</v>
      </c>
      <c r="G10" s="106">
        <v>15.246636771300448</v>
      </c>
      <c r="H10" s="106">
        <v>8.071748878923767</v>
      </c>
      <c r="I10" s="106">
        <v>0.89686098654708524</v>
      </c>
      <c r="J10" s="107">
        <v>0.89686098654708524</v>
      </c>
      <c r="K10" s="132"/>
      <c r="L10" s="117">
        <f>L9/$D9*100</f>
        <v>74.88789237668162</v>
      </c>
      <c r="M10" s="107">
        <f>M9/$D9*100</f>
        <v>8.9686098654708513</v>
      </c>
      <c r="N10" s="75"/>
      <c r="O10" s="75"/>
      <c r="P10" s="75"/>
      <c r="Q10" s="75"/>
      <c r="R10" s="75"/>
    </row>
    <row r="11" spans="1:19" s="57" customFormat="1" ht="13.5" customHeight="1" x14ac:dyDescent="0.15">
      <c r="A11" s="263"/>
      <c r="B11" s="56" t="s">
        <v>37</v>
      </c>
      <c r="D11" s="190">
        <v>607</v>
      </c>
      <c r="E11" s="108">
        <v>69</v>
      </c>
      <c r="F11" s="109">
        <v>332</v>
      </c>
      <c r="G11" s="109">
        <v>127</v>
      </c>
      <c r="H11" s="109">
        <v>59</v>
      </c>
      <c r="I11" s="109">
        <v>11</v>
      </c>
      <c r="J11" s="110">
        <v>9</v>
      </c>
      <c r="K11" s="128"/>
      <c r="L11" s="118">
        <f>SUM(E11:F11)</f>
        <v>401</v>
      </c>
      <c r="M11" s="110">
        <f>SUM(H11:I11)</f>
        <v>70</v>
      </c>
    </row>
    <row r="12" spans="1:19" ht="13.5" customHeight="1" x14ac:dyDescent="0.15">
      <c r="A12" s="263"/>
      <c r="B12" s="148"/>
      <c r="C12" s="17"/>
      <c r="D12" s="194"/>
      <c r="E12" s="105">
        <v>11.367380560131796</v>
      </c>
      <c r="F12" s="106">
        <v>54.695222405271828</v>
      </c>
      <c r="G12" s="106">
        <v>20.922570016474467</v>
      </c>
      <c r="H12" s="106">
        <v>9.7199341021416803</v>
      </c>
      <c r="I12" s="106">
        <v>1.8121911037891267</v>
      </c>
      <c r="J12" s="107">
        <v>1.4827018121911038</v>
      </c>
      <c r="K12" s="132"/>
      <c r="L12" s="117">
        <f>L11/$D11*100</f>
        <v>66.062602965403627</v>
      </c>
      <c r="M12" s="107">
        <f>M11/$D11*100</f>
        <v>11.532125205930807</v>
      </c>
      <c r="N12" s="75"/>
      <c r="O12" s="75"/>
      <c r="P12" s="75"/>
      <c r="Q12" s="75"/>
      <c r="R12" s="75"/>
    </row>
    <row r="13" spans="1:19" s="57" customFormat="1" ht="13.5" customHeight="1" x14ac:dyDescent="0.15">
      <c r="A13" s="263"/>
      <c r="B13" s="56" t="s">
        <v>39</v>
      </c>
      <c r="D13" s="190">
        <v>159</v>
      </c>
      <c r="E13" s="108">
        <v>16</v>
      </c>
      <c r="F13" s="109">
        <v>88</v>
      </c>
      <c r="G13" s="109">
        <v>31</v>
      </c>
      <c r="H13" s="109">
        <v>17</v>
      </c>
      <c r="I13" s="109">
        <v>2</v>
      </c>
      <c r="J13" s="110">
        <v>5</v>
      </c>
      <c r="K13" s="128"/>
      <c r="L13" s="118">
        <f>SUM(E13:F13)</f>
        <v>104</v>
      </c>
      <c r="M13" s="110">
        <f>SUM(H13:I13)</f>
        <v>19</v>
      </c>
    </row>
    <row r="14" spans="1:19" ht="13.5" customHeight="1" x14ac:dyDescent="0.15">
      <c r="A14" s="263"/>
      <c r="B14" s="148"/>
      <c r="C14" s="17"/>
      <c r="D14" s="194"/>
      <c r="E14" s="105">
        <v>10.062893081761008</v>
      </c>
      <c r="F14" s="106">
        <v>55.345911949685537</v>
      </c>
      <c r="G14" s="106">
        <v>19.49685534591195</v>
      </c>
      <c r="H14" s="106">
        <v>10.691823899371069</v>
      </c>
      <c r="I14" s="106">
        <v>1.257861635220126</v>
      </c>
      <c r="J14" s="107">
        <v>3.1446540880503147</v>
      </c>
      <c r="K14" s="132"/>
      <c r="L14" s="117">
        <f>L13/$D13*100</f>
        <v>65.408805031446533</v>
      </c>
      <c r="M14" s="107">
        <f>M13/$D13*100</f>
        <v>11.949685534591195</v>
      </c>
      <c r="N14" s="75"/>
      <c r="O14" s="75"/>
      <c r="P14" s="75"/>
      <c r="Q14" s="75"/>
      <c r="R14" s="75"/>
    </row>
    <row r="15" spans="1:19" s="57" customFormat="1" ht="13.5" customHeight="1" x14ac:dyDescent="0.15">
      <c r="A15" s="263"/>
      <c r="B15" s="56" t="s">
        <v>41</v>
      </c>
      <c r="D15" s="190">
        <v>186</v>
      </c>
      <c r="E15" s="108">
        <v>17</v>
      </c>
      <c r="F15" s="109">
        <v>90</v>
      </c>
      <c r="G15" s="109">
        <v>53</v>
      </c>
      <c r="H15" s="109">
        <v>20</v>
      </c>
      <c r="I15" s="109">
        <v>5</v>
      </c>
      <c r="J15" s="110">
        <v>1</v>
      </c>
      <c r="K15" s="128"/>
      <c r="L15" s="118">
        <f>SUM(E15:F15)</f>
        <v>107</v>
      </c>
      <c r="M15" s="110">
        <f>SUM(H15:I15)</f>
        <v>25</v>
      </c>
    </row>
    <row r="16" spans="1:19" ht="13.5" customHeight="1" x14ac:dyDescent="0.15">
      <c r="A16" s="263"/>
      <c r="B16" s="148"/>
      <c r="C16" s="17"/>
      <c r="D16" s="194"/>
      <c r="E16" s="105">
        <v>9.1397849462365599</v>
      </c>
      <c r="F16" s="106">
        <v>48.387096774193552</v>
      </c>
      <c r="G16" s="106">
        <v>28.49462365591398</v>
      </c>
      <c r="H16" s="106">
        <v>10.75268817204301</v>
      </c>
      <c r="I16" s="106">
        <v>2.6881720430107525</v>
      </c>
      <c r="J16" s="107">
        <v>0.53763440860215062</v>
      </c>
      <c r="K16" s="132"/>
      <c r="L16" s="117">
        <f>L15/$D15*100</f>
        <v>57.526881720430111</v>
      </c>
      <c r="M16" s="107">
        <f>M15/$D15*100</f>
        <v>13.440860215053762</v>
      </c>
      <c r="N16" s="75"/>
      <c r="O16" s="75"/>
      <c r="P16" s="75"/>
      <c r="Q16" s="75"/>
      <c r="R16" s="75"/>
    </row>
    <row r="17" spans="1:18" s="57" customFormat="1" ht="13.5" customHeight="1" x14ac:dyDescent="0.15">
      <c r="A17" s="263"/>
      <c r="B17" s="56" t="s">
        <v>43</v>
      </c>
      <c r="D17" s="190">
        <v>84</v>
      </c>
      <c r="E17" s="108">
        <v>4</v>
      </c>
      <c r="F17" s="109">
        <v>28</v>
      </c>
      <c r="G17" s="109">
        <v>28</v>
      </c>
      <c r="H17" s="109">
        <v>18</v>
      </c>
      <c r="I17" s="109">
        <v>4</v>
      </c>
      <c r="J17" s="110">
        <v>2</v>
      </c>
      <c r="K17" s="128"/>
      <c r="L17" s="118">
        <f>SUM(E17:F17)</f>
        <v>32</v>
      </c>
      <c r="M17" s="110">
        <f>SUM(H17:I17)</f>
        <v>22</v>
      </c>
    </row>
    <row r="18" spans="1:18" ht="13.5" customHeight="1" thickBot="1" x14ac:dyDescent="0.2">
      <c r="A18" s="264"/>
      <c r="B18" s="150"/>
      <c r="C18" s="18"/>
      <c r="D18" s="195"/>
      <c r="E18" s="111">
        <v>4.7619047619047619</v>
      </c>
      <c r="F18" s="112">
        <v>33.333333333333329</v>
      </c>
      <c r="G18" s="112">
        <v>33.333333333333329</v>
      </c>
      <c r="H18" s="112">
        <v>21.428571428571427</v>
      </c>
      <c r="I18" s="112">
        <v>4.7619047619047619</v>
      </c>
      <c r="J18" s="113">
        <v>2.3809523809523809</v>
      </c>
      <c r="K18" s="132"/>
      <c r="L18" s="119">
        <f>L17/$D17*100</f>
        <v>38.095238095238095</v>
      </c>
      <c r="M18" s="113">
        <f>M17/$D17*100</f>
        <v>26.190476190476193</v>
      </c>
      <c r="N18" s="75"/>
      <c r="O18" s="75"/>
      <c r="P18" s="75"/>
      <c r="Q18" s="75"/>
      <c r="R18" s="75"/>
    </row>
    <row r="19" spans="1:18" s="57" customFormat="1" ht="13.5" customHeight="1" x14ac:dyDescent="0.15">
      <c r="A19" s="265" t="s">
        <v>0</v>
      </c>
      <c r="B19" s="55" t="s">
        <v>1</v>
      </c>
      <c r="C19" s="217"/>
      <c r="D19" s="193">
        <v>993</v>
      </c>
      <c r="E19" s="102">
        <v>130</v>
      </c>
      <c r="F19" s="103">
        <v>522</v>
      </c>
      <c r="G19" s="103">
        <v>215</v>
      </c>
      <c r="H19" s="103">
        <v>89</v>
      </c>
      <c r="I19" s="103">
        <v>16</v>
      </c>
      <c r="J19" s="104">
        <v>21</v>
      </c>
      <c r="K19" s="128"/>
      <c r="L19" s="118">
        <f>SUM(E19:F19)</f>
        <v>652</v>
      </c>
      <c r="M19" s="110">
        <f>SUM(H19:I19)</f>
        <v>105</v>
      </c>
    </row>
    <row r="20" spans="1:18" ht="13.5" customHeight="1" x14ac:dyDescent="0.15">
      <c r="A20" s="263"/>
      <c r="B20" s="56"/>
      <c r="C20" s="218"/>
      <c r="D20" s="190"/>
      <c r="E20" s="219">
        <v>13.091641490433032</v>
      </c>
      <c r="F20" s="220">
        <v>52.567975830815705</v>
      </c>
      <c r="G20" s="220">
        <v>21.651560926485399</v>
      </c>
      <c r="H20" s="220">
        <v>8.9627391742195357</v>
      </c>
      <c r="I20" s="220">
        <v>1.6112789526686808</v>
      </c>
      <c r="J20" s="221">
        <v>2.1148036253776437</v>
      </c>
      <c r="K20" s="132"/>
      <c r="L20" s="117">
        <f>L19/$D19*100</f>
        <v>65.659617321248746</v>
      </c>
      <c r="M20" s="107">
        <f>M19/$D19*100</f>
        <v>10.574018126888216</v>
      </c>
      <c r="N20" s="75"/>
      <c r="O20" s="75"/>
      <c r="P20" s="75"/>
      <c r="Q20" s="75"/>
      <c r="R20" s="75"/>
    </row>
    <row r="21" spans="1:18" s="57" customFormat="1" ht="13.5" customHeight="1" x14ac:dyDescent="0.15">
      <c r="A21" s="263"/>
      <c r="B21" s="149" t="s">
        <v>2</v>
      </c>
      <c r="C21" s="229"/>
      <c r="D21" s="206">
        <v>1427</v>
      </c>
      <c r="E21" s="230">
        <v>171</v>
      </c>
      <c r="F21" s="231">
        <v>775</v>
      </c>
      <c r="G21" s="231">
        <v>312</v>
      </c>
      <c r="H21" s="231">
        <v>132</v>
      </c>
      <c r="I21" s="231">
        <v>21</v>
      </c>
      <c r="J21" s="232">
        <v>16</v>
      </c>
      <c r="K21" s="128"/>
      <c r="L21" s="118">
        <f>SUM(E21:F21)</f>
        <v>946</v>
      </c>
      <c r="M21" s="110">
        <f>SUM(H21:I21)</f>
        <v>153</v>
      </c>
    </row>
    <row r="22" spans="1:18" ht="13.5" customHeight="1" x14ac:dyDescent="0.15">
      <c r="A22" s="263"/>
      <c r="B22" s="148"/>
      <c r="C22" s="17"/>
      <c r="D22" s="194"/>
      <c r="E22" s="105">
        <v>11.983181499649614</v>
      </c>
      <c r="F22" s="106">
        <v>54.309740714786273</v>
      </c>
      <c r="G22" s="106">
        <v>21.864050455501051</v>
      </c>
      <c r="H22" s="106">
        <v>9.2501751927119837</v>
      </c>
      <c r="I22" s="106">
        <v>1.4716187806587244</v>
      </c>
      <c r="J22" s="107">
        <v>1.1212333566923616</v>
      </c>
      <c r="K22" s="132"/>
      <c r="L22" s="117">
        <f>L21/$D21*100</f>
        <v>66.292922214435876</v>
      </c>
      <c r="M22" s="107">
        <f>M21/$D21*100</f>
        <v>10.721793973370708</v>
      </c>
      <c r="N22" s="75"/>
      <c r="O22" s="75"/>
      <c r="P22" s="75"/>
      <c r="Q22" s="75"/>
      <c r="R22" s="75"/>
    </row>
    <row r="23" spans="1:18" s="57" customFormat="1" ht="13.5" customHeight="1" x14ac:dyDescent="0.15">
      <c r="A23" s="263"/>
      <c r="B23" s="56" t="s">
        <v>46</v>
      </c>
      <c r="D23" s="190">
        <v>35</v>
      </c>
      <c r="E23" s="108">
        <v>6</v>
      </c>
      <c r="F23" s="109">
        <v>14</v>
      </c>
      <c r="G23" s="109">
        <v>6</v>
      </c>
      <c r="H23" s="109">
        <v>7</v>
      </c>
      <c r="I23" s="109">
        <v>0</v>
      </c>
      <c r="J23" s="110">
        <v>2</v>
      </c>
      <c r="K23" s="128"/>
      <c r="L23" s="118">
        <f>SUM(E23:F23)</f>
        <v>20</v>
      </c>
      <c r="M23" s="110">
        <f>SUM(H23:I23)</f>
        <v>7</v>
      </c>
    </row>
    <row r="24" spans="1:18" ht="13.5" customHeight="1" thickBot="1" x14ac:dyDescent="0.2">
      <c r="A24" s="264"/>
      <c r="B24" s="150"/>
      <c r="C24" s="18"/>
      <c r="D24" s="195"/>
      <c r="E24" s="111">
        <v>17.142857142857142</v>
      </c>
      <c r="F24" s="112">
        <v>40</v>
      </c>
      <c r="G24" s="112">
        <v>17.142857142857142</v>
      </c>
      <c r="H24" s="112">
        <v>20</v>
      </c>
      <c r="I24" s="112">
        <v>0</v>
      </c>
      <c r="J24" s="113">
        <v>5.7142857142857144</v>
      </c>
      <c r="K24" s="132"/>
      <c r="L24" s="117">
        <f>L23/$D23*100</f>
        <v>57.142857142857139</v>
      </c>
      <c r="M24" s="107">
        <f>M23/$D23*100</f>
        <v>20</v>
      </c>
      <c r="N24" s="75"/>
      <c r="O24" s="75"/>
      <c r="P24" s="75"/>
      <c r="Q24" s="75"/>
      <c r="R24" s="75"/>
    </row>
    <row r="25" spans="1:18" s="57" customFormat="1" ht="13.5" customHeight="1" x14ac:dyDescent="0.15">
      <c r="A25" s="265" t="s">
        <v>44</v>
      </c>
      <c r="B25" s="55" t="s">
        <v>3</v>
      </c>
      <c r="C25" s="60"/>
      <c r="D25" s="196">
        <v>119</v>
      </c>
      <c r="E25" s="102">
        <v>23</v>
      </c>
      <c r="F25" s="103">
        <v>61</v>
      </c>
      <c r="G25" s="103">
        <v>26</v>
      </c>
      <c r="H25" s="103">
        <v>5</v>
      </c>
      <c r="I25" s="103">
        <v>3</v>
      </c>
      <c r="J25" s="104">
        <v>1</v>
      </c>
      <c r="K25" s="128"/>
      <c r="L25" s="116">
        <f>SUM(E25:F25)</f>
        <v>84</v>
      </c>
      <c r="M25" s="104">
        <f>SUM(H25:I25)</f>
        <v>8</v>
      </c>
    </row>
    <row r="26" spans="1:18" ht="13.5" customHeight="1" x14ac:dyDescent="0.15">
      <c r="A26" s="263"/>
      <c r="B26" s="56"/>
      <c r="D26" s="191"/>
      <c r="E26" s="219">
        <v>19.327731092436977</v>
      </c>
      <c r="F26" s="220">
        <v>51.260504201680668</v>
      </c>
      <c r="G26" s="220">
        <v>21.84873949579832</v>
      </c>
      <c r="H26" s="220">
        <v>4.2016806722689077</v>
      </c>
      <c r="I26" s="220">
        <v>2.5210084033613445</v>
      </c>
      <c r="J26" s="221">
        <v>0.84033613445378152</v>
      </c>
      <c r="K26" s="132"/>
      <c r="L26" s="117">
        <f>L25/$D25*100</f>
        <v>70.588235294117652</v>
      </c>
      <c r="M26" s="107">
        <f>M25/$D25*100</f>
        <v>6.7226890756302522</v>
      </c>
      <c r="N26" s="75"/>
      <c r="O26" s="75"/>
      <c r="P26" s="75"/>
      <c r="Q26" s="75"/>
      <c r="R26" s="75"/>
    </row>
    <row r="27" spans="1:18" s="57" customFormat="1" ht="13.5" customHeight="1" x14ac:dyDescent="0.15">
      <c r="A27" s="263"/>
      <c r="B27" s="149" t="s">
        <v>4</v>
      </c>
      <c r="C27" s="229"/>
      <c r="D27" s="207">
        <v>208</v>
      </c>
      <c r="E27" s="230">
        <v>29</v>
      </c>
      <c r="F27" s="231">
        <v>116</v>
      </c>
      <c r="G27" s="231">
        <v>35</v>
      </c>
      <c r="H27" s="231">
        <v>23</v>
      </c>
      <c r="I27" s="231">
        <v>5</v>
      </c>
      <c r="J27" s="232">
        <v>0</v>
      </c>
      <c r="K27" s="128"/>
      <c r="L27" s="118">
        <f>SUM(E27:F27)</f>
        <v>145</v>
      </c>
      <c r="M27" s="110">
        <f>SUM(H27:I27)</f>
        <v>28</v>
      </c>
    </row>
    <row r="28" spans="1:18" ht="13.5" customHeight="1" x14ac:dyDescent="0.15">
      <c r="A28" s="263"/>
      <c r="B28" s="56"/>
      <c r="D28" s="191"/>
      <c r="E28" s="219">
        <v>13.942307692307693</v>
      </c>
      <c r="F28" s="220">
        <v>55.769230769230774</v>
      </c>
      <c r="G28" s="220">
        <v>16.826923076923077</v>
      </c>
      <c r="H28" s="220">
        <v>11.057692307692307</v>
      </c>
      <c r="I28" s="220">
        <v>2.4038461538461542</v>
      </c>
      <c r="J28" s="221">
        <v>0</v>
      </c>
      <c r="K28" s="132"/>
      <c r="L28" s="117">
        <f>L27/$D27*100</f>
        <v>69.711538461538453</v>
      </c>
      <c r="M28" s="107">
        <f>M27/$D27*100</f>
        <v>13.461538461538462</v>
      </c>
      <c r="N28" s="75"/>
      <c r="O28" s="75"/>
      <c r="P28" s="75"/>
      <c r="Q28" s="75"/>
      <c r="R28" s="75"/>
    </row>
    <row r="29" spans="1:18" s="57" customFormat="1" ht="13.5" customHeight="1" x14ac:dyDescent="0.15">
      <c r="A29" s="263"/>
      <c r="B29" s="149" t="s">
        <v>5</v>
      </c>
      <c r="C29" s="229"/>
      <c r="D29" s="207">
        <v>358</v>
      </c>
      <c r="E29" s="230">
        <v>49</v>
      </c>
      <c r="F29" s="231">
        <v>190</v>
      </c>
      <c r="G29" s="231">
        <v>76</v>
      </c>
      <c r="H29" s="231">
        <v>35</v>
      </c>
      <c r="I29" s="231">
        <v>5</v>
      </c>
      <c r="J29" s="232">
        <v>3</v>
      </c>
      <c r="K29" s="128"/>
      <c r="L29" s="118">
        <f>SUM(E29:F29)</f>
        <v>239</v>
      </c>
      <c r="M29" s="110">
        <f>SUM(H29:I29)</f>
        <v>40</v>
      </c>
    </row>
    <row r="30" spans="1:18" ht="13.5" customHeight="1" x14ac:dyDescent="0.15">
      <c r="A30" s="263"/>
      <c r="B30" s="148"/>
      <c r="C30" s="17"/>
      <c r="D30" s="197"/>
      <c r="E30" s="105">
        <v>13.687150837988826</v>
      </c>
      <c r="F30" s="106">
        <v>53.072625698324025</v>
      </c>
      <c r="G30" s="106">
        <v>21.229050279329609</v>
      </c>
      <c r="H30" s="106">
        <v>9.7765363128491618</v>
      </c>
      <c r="I30" s="106">
        <v>1.3966480446927374</v>
      </c>
      <c r="J30" s="107">
        <v>0.83798882681564246</v>
      </c>
      <c r="K30" s="132"/>
      <c r="L30" s="117">
        <f>L29/$D29*100</f>
        <v>66.759776536312856</v>
      </c>
      <c r="M30" s="107">
        <f>M29/$D29*100</f>
        <v>11.173184357541899</v>
      </c>
      <c r="N30" s="75"/>
      <c r="O30" s="75"/>
      <c r="P30" s="75"/>
      <c r="Q30" s="75"/>
      <c r="R30" s="75"/>
    </row>
    <row r="31" spans="1:18" s="57" customFormat="1" ht="13.5" customHeight="1" x14ac:dyDescent="0.15">
      <c r="A31" s="263"/>
      <c r="B31" s="149" t="s">
        <v>6</v>
      </c>
      <c r="C31" s="229"/>
      <c r="D31" s="207">
        <v>457</v>
      </c>
      <c r="E31" s="230">
        <v>63</v>
      </c>
      <c r="F31" s="231">
        <v>238</v>
      </c>
      <c r="G31" s="231">
        <v>90</v>
      </c>
      <c r="H31" s="231">
        <v>53</v>
      </c>
      <c r="I31" s="231">
        <v>11</v>
      </c>
      <c r="J31" s="232">
        <v>2</v>
      </c>
      <c r="K31" s="128"/>
      <c r="L31" s="118">
        <f>SUM(E31:F31)</f>
        <v>301</v>
      </c>
      <c r="M31" s="110">
        <f>SUM(H31:I31)</f>
        <v>64</v>
      </c>
    </row>
    <row r="32" spans="1:18" ht="13.5" customHeight="1" x14ac:dyDescent="0.15">
      <c r="A32" s="263"/>
      <c r="B32" s="148"/>
      <c r="C32" s="17"/>
      <c r="D32" s="197"/>
      <c r="E32" s="105">
        <v>13.785557986870897</v>
      </c>
      <c r="F32" s="106">
        <v>52.078774617067836</v>
      </c>
      <c r="G32" s="106">
        <v>19.693654266958426</v>
      </c>
      <c r="H32" s="106">
        <v>11.597374179431071</v>
      </c>
      <c r="I32" s="106">
        <v>2.4070021881838075</v>
      </c>
      <c r="J32" s="107">
        <v>0.43763676148796499</v>
      </c>
      <c r="K32" s="132"/>
      <c r="L32" s="117">
        <f>L31/$D31*100</f>
        <v>65.864332603938735</v>
      </c>
      <c r="M32" s="107">
        <f>M31/$D31*100</f>
        <v>14.00437636761488</v>
      </c>
      <c r="N32" s="75"/>
      <c r="O32" s="75"/>
      <c r="P32" s="75"/>
      <c r="Q32" s="75"/>
      <c r="R32" s="75"/>
    </row>
    <row r="33" spans="1:18" s="57" customFormat="1" ht="13.5" customHeight="1" x14ac:dyDescent="0.15">
      <c r="A33" s="263"/>
      <c r="B33" s="149" t="s">
        <v>7</v>
      </c>
      <c r="C33" s="229"/>
      <c r="D33" s="207">
        <v>531</v>
      </c>
      <c r="E33" s="230">
        <v>49</v>
      </c>
      <c r="F33" s="231">
        <v>268</v>
      </c>
      <c r="G33" s="231">
        <v>152</v>
      </c>
      <c r="H33" s="231">
        <v>44</v>
      </c>
      <c r="I33" s="231">
        <v>3</v>
      </c>
      <c r="J33" s="232">
        <v>15</v>
      </c>
      <c r="K33" s="128"/>
      <c r="L33" s="118">
        <f>SUM(E33:F33)</f>
        <v>317</v>
      </c>
      <c r="M33" s="110">
        <f>SUM(H33:I33)</f>
        <v>47</v>
      </c>
    </row>
    <row r="34" spans="1:18" ht="13.5" customHeight="1" x14ac:dyDescent="0.15">
      <c r="A34" s="263"/>
      <c r="B34" s="148"/>
      <c r="C34" s="17"/>
      <c r="D34" s="197"/>
      <c r="E34" s="105">
        <v>9.2278719397363478</v>
      </c>
      <c r="F34" s="106">
        <v>50.470809792843696</v>
      </c>
      <c r="G34" s="106">
        <v>28.625235404896422</v>
      </c>
      <c r="H34" s="106">
        <v>8.2862523540489654</v>
      </c>
      <c r="I34" s="106">
        <v>0.56497175141242939</v>
      </c>
      <c r="J34" s="107">
        <v>2.8248587570621471</v>
      </c>
      <c r="K34" s="132"/>
      <c r="L34" s="117">
        <f>L33/$D33*100</f>
        <v>59.698681732580042</v>
      </c>
      <c r="M34" s="107">
        <f>M33/$D33*100</f>
        <v>8.8512241054613927</v>
      </c>
      <c r="N34" s="75"/>
      <c r="O34" s="75"/>
      <c r="P34" s="75"/>
      <c r="Q34" s="75"/>
      <c r="R34" s="75"/>
    </row>
    <row r="35" spans="1:18" s="57" customFormat="1" ht="13.5" customHeight="1" x14ac:dyDescent="0.15">
      <c r="A35" s="263"/>
      <c r="B35" s="149" t="s">
        <v>45</v>
      </c>
      <c r="C35" s="229"/>
      <c r="D35" s="207">
        <v>750</v>
      </c>
      <c r="E35" s="230">
        <v>89</v>
      </c>
      <c r="F35" s="231">
        <v>424</v>
      </c>
      <c r="G35" s="231">
        <v>149</v>
      </c>
      <c r="H35" s="231">
        <v>62</v>
      </c>
      <c r="I35" s="231">
        <v>10</v>
      </c>
      <c r="J35" s="232">
        <v>16</v>
      </c>
      <c r="K35" s="128"/>
      <c r="L35" s="118">
        <f>SUM(E35:F35)</f>
        <v>513</v>
      </c>
      <c r="M35" s="110">
        <f>SUM(H35:I35)</f>
        <v>72</v>
      </c>
    </row>
    <row r="36" spans="1:18" ht="13.5" customHeight="1" x14ac:dyDescent="0.15">
      <c r="A36" s="263"/>
      <c r="B36" s="148"/>
      <c r="C36" s="17"/>
      <c r="D36" s="197"/>
      <c r="E36" s="105">
        <v>11.866666666666667</v>
      </c>
      <c r="F36" s="106">
        <v>56.533333333333339</v>
      </c>
      <c r="G36" s="106">
        <v>19.866666666666667</v>
      </c>
      <c r="H36" s="106">
        <v>8.2666666666666657</v>
      </c>
      <c r="I36" s="106">
        <v>1.3333333333333335</v>
      </c>
      <c r="J36" s="107">
        <v>2.1333333333333333</v>
      </c>
      <c r="K36" s="132"/>
      <c r="L36" s="117">
        <f>L35/$D35*100</f>
        <v>68.400000000000006</v>
      </c>
      <c r="M36" s="107">
        <f>M35/$D35*100</f>
        <v>9.6</v>
      </c>
      <c r="N36" s="75"/>
      <c r="O36" s="75"/>
      <c r="P36" s="75"/>
      <c r="Q36" s="75"/>
      <c r="R36" s="75"/>
    </row>
    <row r="37" spans="1:18" s="57" customFormat="1" ht="13.5" customHeight="1" x14ac:dyDescent="0.15">
      <c r="A37" s="263"/>
      <c r="B37" s="56" t="s">
        <v>46</v>
      </c>
      <c r="D37" s="191">
        <v>32</v>
      </c>
      <c r="E37" s="108">
        <v>5</v>
      </c>
      <c r="F37" s="109">
        <v>14</v>
      </c>
      <c r="G37" s="109">
        <v>5</v>
      </c>
      <c r="H37" s="109">
        <v>6</v>
      </c>
      <c r="I37" s="109">
        <v>0</v>
      </c>
      <c r="J37" s="110">
        <v>2</v>
      </c>
      <c r="K37" s="128"/>
      <c r="L37" s="118">
        <f>SUM(E37:F37)</f>
        <v>19</v>
      </c>
      <c r="M37" s="110">
        <f>SUM(H37:I37)</f>
        <v>6</v>
      </c>
    </row>
    <row r="38" spans="1:18" ht="13.5" customHeight="1" thickBot="1" x14ac:dyDescent="0.2">
      <c r="A38" s="264"/>
      <c r="B38" s="150"/>
      <c r="C38" s="18"/>
      <c r="D38" s="192"/>
      <c r="E38" s="111">
        <v>15.625</v>
      </c>
      <c r="F38" s="112">
        <v>43.75</v>
      </c>
      <c r="G38" s="112">
        <v>15.625</v>
      </c>
      <c r="H38" s="112">
        <v>18.75</v>
      </c>
      <c r="I38" s="112">
        <v>0</v>
      </c>
      <c r="J38" s="113">
        <v>6.25</v>
      </c>
      <c r="K38" s="132"/>
      <c r="L38" s="119">
        <f>L37/$D37*100</f>
        <v>59.375</v>
      </c>
      <c r="M38" s="113">
        <f>M37/$D37*100</f>
        <v>18.75</v>
      </c>
      <c r="N38" s="75"/>
      <c r="O38" s="75"/>
      <c r="P38" s="75"/>
      <c r="Q38" s="75"/>
      <c r="R38" s="75"/>
    </row>
    <row r="39" spans="1:18" s="57" customFormat="1" ht="13.5" customHeight="1" x14ac:dyDescent="0.15">
      <c r="A39" s="263" t="s">
        <v>47</v>
      </c>
      <c r="B39" s="56" t="s">
        <v>49</v>
      </c>
      <c r="D39" s="190">
        <v>365</v>
      </c>
      <c r="E39" s="108">
        <v>64</v>
      </c>
      <c r="F39" s="109">
        <v>188</v>
      </c>
      <c r="G39" s="109">
        <v>77</v>
      </c>
      <c r="H39" s="109">
        <v>24</v>
      </c>
      <c r="I39" s="109">
        <v>9</v>
      </c>
      <c r="J39" s="110">
        <v>3</v>
      </c>
      <c r="K39" s="128"/>
      <c r="L39" s="118">
        <f>SUM(E39:F39)</f>
        <v>252</v>
      </c>
      <c r="M39" s="110">
        <f>SUM(H39:I39)</f>
        <v>33</v>
      </c>
    </row>
    <row r="40" spans="1:18" ht="13.5" customHeight="1" x14ac:dyDescent="0.15">
      <c r="A40" s="263"/>
      <c r="B40" s="56"/>
      <c r="D40" s="190"/>
      <c r="E40" s="219">
        <v>17.534246575342465</v>
      </c>
      <c r="F40" s="220">
        <v>51.506849315068493</v>
      </c>
      <c r="G40" s="220">
        <v>21.095890410958905</v>
      </c>
      <c r="H40" s="220">
        <v>6.5753424657534243</v>
      </c>
      <c r="I40" s="220">
        <v>2.4657534246575343</v>
      </c>
      <c r="J40" s="221">
        <v>0.82191780821917804</v>
      </c>
      <c r="K40" s="132"/>
      <c r="L40" s="117">
        <f>L39/$D39*100</f>
        <v>69.041095890410958</v>
      </c>
      <c r="M40" s="107">
        <f>M39/$D39*100</f>
        <v>9.0410958904109595</v>
      </c>
      <c r="N40" s="75"/>
      <c r="O40" s="75"/>
      <c r="P40" s="75"/>
      <c r="Q40" s="75"/>
      <c r="R40" s="75"/>
    </row>
    <row r="41" spans="1:18" s="57" customFormat="1" ht="13.5" customHeight="1" x14ac:dyDescent="0.15">
      <c r="A41" s="263"/>
      <c r="B41" s="149" t="s">
        <v>51</v>
      </c>
      <c r="C41" s="229"/>
      <c r="D41" s="206">
        <v>1728</v>
      </c>
      <c r="E41" s="230">
        <v>193</v>
      </c>
      <c r="F41" s="231">
        <v>945</v>
      </c>
      <c r="G41" s="231">
        <v>367</v>
      </c>
      <c r="H41" s="231">
        <v>173</v>
      </c>
      <c r="I41" s="231">
        <v>23</v>
      </c>
      <c r="J41" s="232">
        <v>27</v>
      </c>
      <c r="K41" s="128"/>
      <c r="L41" s="118">
        <f>SUM(E41:F41)</f>
        <v>1138</v>
      </c>
      <c r="M41" s="110">
        <f>SUM(H41:I41)</f>
        <v>196</v>
      </c>
    </row>
    <row r="42" spans="1:18" ht="13.5" customHeight="1" x14ac:dyDescent="0.15">
      <c r="A42" s="263"/>
      <c r="B42" s="148"/>
      <c r="C42" s="17"/>
      <c r="D42" s="194"/>
      <c r="E42" s="105">
        <v>11.168981481481481</v>
      </c>
      <c r="F42" s="106">
        <v>54.6875</v>
      </c>
      <c r="G42" s="106">
        <v>21.238425925925927</v>
      </c>
      <c r="H42" s="106">
        <v>10.011574074074074</v>
      </c>
      <c r="I42" s="106">
        <v>1.3310185185185186</v>
      </c>
      <c r="J42" s="107">
        <v>1.5625</v>
      </c>
      <c r="K42" s="132"/>
      <c r="L42" s="117">
        <f>L41/$D41*100</f>
        <v>65.856481481481481</v>
      </c>
      <c r="M42" s="107">
        <f>M41/$D41*100</f>
        <v>11.342592592592593</v>
      </c>
      <c r="N42" s="75"/>
      <c r="O42" s="75"/>
      <c r="P42" s="75"/>
      <c r="Q42" s="75"/>
      <c r="R42" s="75"/>
    </row>
    <row r="43" spans="1:18" s="57" customFormat="1" ht="13.5" customHeight="1" x14ac:dyDescent="0.15">
      <c r="A43" s="263"/>
      <c r="B43" s="149" t="s">
        <v>52</v>
      </c>
      <c r="C43" s="229"/>
      <c r="D43" s="206">
        <v>317</v>
      </c>
      <c r="E43" s="230">
        <v>41</v>
      </c>
      <c r="F43" s="231">
        <v>159</v>
      </c>
      <c r="G43" s="231">
        <v>81</v>
      </c>
      <c r="H43" s="231">
        <v>24</v>
      </c>
      <c r="I43" s="231">
        <v>5</v>
      </c>
      <c r="J43" s="232">
        <v>7</v>
      </c>
      <c r="K43" s="128"/>
      <c r="L43" s="118">
        <f>SUM(E43:F43)</f>
        <v>200</v>
      </c>
      <c r="M43" s="110">
        <f>SUM(H43:I43)</f>
        <v>29</v>
      </c>
    </row>
    <row r="44" spans="1:18" ht="13.5" customHeight="1" x14ac:dyDescent="0.15">
      <c r="A44" s="263"/>
      <c r="B44" s="148"/>
      <c r="C44" s="17"/>
      <c r="D44" s="194"/>
      <c r="E44" s="105">
        <v>12.933753943217665</v>
      </c>
      <c r="F44" s="106">
        <v>50.157728706624603</v>
      </c>
      <c r="G44" s="106">
        <v>25.552050473186121</v>
      </c>
      <c r="H44" s="106">
        <v>7.5709779179810726</v>
      </c>
      <c r="I44" s="106">
        <v>1.5772870662460567</v>
      </c>
      <c r="J44" s="107">
        <v>2.2082018927444795</v>
      </c>
      <c r="K44" s="132"/>
      <c r="L44" s="117">
        <f>L43/$D43*100</f>
        <v>63.09148264984227</v>
      </c>
      <c r="M44" s="107">
        <f>M43/$D43*100</f>
        <v>9.1482649842271293</v>
      </c>
      <c r="N44" s="75"/>
      <c r="O44" s="75"/>
      <c r="P44" s="75"/>
      <c r="Q44" s="75"/>
      <c r="R44" s="75"/>
    </row>
    <row r="45" spans="1:18" s="57" customFormat="1" ht="13.5" customHeight="1" x14ac:dyDescent="0.15">
      <c r="A45" s="263"/>
      <c r="B45" s="56" t="s">
        <v>72</v>
      </c>
      <c r="D45" s="190">
        <v>45</v>
      </c>
      <c r="E45" s="108">
        <v>9</v>
      </c>
      <c r="F45" s="109">
        <v>19</v>
      </c>
      <c r="G45" s="109">
        <v>8</v>
      </c>
      <c r="H45" s="109">
        <v>7</v>
      </c>
      <c r="I45" s="109">
        <v>0</v>
      </c>
      <c r="J45" s="110">
        <v>2</v>
      </c>
      <c r="K45" s="128"/>
      <c r="L45" s="118">
        <f>SUM(E45:F45)</f>
        <v>28</v>
      </c>
      <c r="M45" s="110">
        <f>SUM(H45:I45)</f>
        <v>7</v>
      </c>
    </row>
    <row r="46" spans="1:18" ht="13.5" customHeight="1" thickBot="1" x14ac:dyDescent="0.2">
      <c r="A46" s="264"/>
      <c r="B46" s="150"/>
      <c r="C46" s="18"/>
      <c r="D46" s="195"/>
      <c r="E46" s="111">
        <v>20</v>
      </c>
      <c r="F46" s="112">
        <v>42.222222222222221</v>
      </c>
      <c r="G46" s="112">
        <v>17.777777777777779</v>
      </c>
      <c r="H46" s="112">
        <v>15.555555555555555</v>
      </c>
      <c r="I46" s="112">
        <v>0</v>
      </c>
      <c r="J46" s="113">
        <v>4.4444444444444446</v>
      </c>
      <c r="K46" s="132"/>
      <c r="L46" s="119">
        <f>L45/$D45*100</f>
        <v>62.222222222222221</v>
      </c>
      <c r="M46" s="113">
        <f>M45/$D45*100</f>
        <v>15.555555555555555</v>
      </c>
      <c r="N46" s="75"/>
      <c r="O46" s="75"/>
      <c r="P46" s="75"/>
      <c r="Q46" s="75"/>
      <c r="R46" s="75"/>
    </row>
    <row r="47" spans="1:18" s="57" customFormat="1" ht="13.5" customHeight="1" x14ac:dyDescent="0.15">
      <c r="A47" s="263" t="s">
        <v>224</v>
      </c>
      <c r="B47" s="56" t="s">
        <v>54</v>
      </c>
      <c r="D47" s="190">
        <v>95</v>
      </c>
      <c r="E47" s="108">
        <v>17</v>
      </c>
      <c r="F47" s="109">
        <v>52</v>
      </c>
      <c r="G47" s="109">
        <v>22</v>
      </c>
      <c r="H47" s="109">
        <v>2</v>
      </c>
      <c r="I47" s="109">
        <v>1</v>
      </c>
      <c r="J47" s="110">
        <v>1</v>
      </c>
      <c r="K47" s="128"/>
      <c r="L47" s="118">
        <f>SUM(E47:F47)</f>
        <v>69</v>
      </c>
      <c r="M47" s="110">
        <f>SUM(H47:I47)</f>
        <v>3</v>
      </c>
    </row>
    <row r="48" spans="1:18" ht="13.5" customHeight="1" x14ac:dyDescent="0.15">
      <c r="A48" s="263"/>
      <c r="B48" s="56"/>
      <c r="D48" s="190"/>
      <c r="E48" s="219">
        <v>17.894736842105264</v>
      </c>
      <c r="F48" s="220">
        <v>54.736842105263165</v>
      </c>
      <c r="G48" s="220">
        <v>23.157894736842106</v>
      </c>
      <c r="H48" s="220">
        <v>2.1052631578947367</v>
      </c>
      <c r="I48" s="220">
        <v>1.0526315789473684</v>
      </c>
      <c r="J48" s="221">
        <v>1.0526315789473684</v>
      </c>
      <c r="K48" s="132"/>
      <c r="L48" s="117">
        <f>L47/$D47*100</f>
        <v>72.631578947368425</v>
      </c>
      <c r="M48" s="107">
        <f>M47/$D47*100</f>
        <v>3.1578947368421053</v>
      </c>
      <c r="N48" s="75"/>
      <c r="O48" s="75"/>
      <c r="P48" s="75"/>
      <c r="Q48" s="75"/>
      <c r="R48" s="75"/>
    </row>
    <row r="49" spans="1:18" s="57" customFormat="1" ht="13.5" customHeight="1" x14ac:dyDescent="0.15">
      <c r="A49" s="263"/>
      <c r="B49" s="149" t="s">
        <v>393</v>
      </c>
      <c r="C49" s="229"/>
      <c r="D49" s="206">
        <v>332</v>
      </c>
      <c r="E49" s="230">
        <v>60</v>
      </c>
      <c r="F49" s="231">
        <v>156</v>
      </c>
      <c r="G49" s="231">
        <v>74</v>
      </c>
      <c r="H49" s="231">
        <v>28</v>
      </c>
      <c r="I49" s="231">
        <v>11</v>
      </c>
      <c r="J49" s="232">
        <v>3</v>
      </c>
      <c r="K49" s="128"/>
      <c r="L49" s="118">
        <f>SUM(E49:F49)</f>
        <v>216</v>
      </c>
      <c r="M49" s="110">
        <f>SUM(H49:I49)</f>
        <v>39</v>
      </c>
    </row>
    <row r="50" spans="1:18" ht="13.5" customHeight="1" x14ac:dyDescent="0.15">
      <c r="A50" s="263"/>
      <c r="B50" s="148"/>
      <c r="C50" s="17"/>
      <c r="D50" s="194"/>
      <c r="E50" s="105">
        <v>18.072289156626507</v>
      </c>
      <c r="F50" s="106">
        <v>46.987951807228917</v>
      </c>
      <c r="G50" s="106">
        <v>22.289156626506024</v>
      </c>
      <c r="H50" s="106">
        <v>8.4337349397590362</v>
      </c>
      <c r="I50" s="106">
        <v>3.3132530120481931</v>
      </c>
      <c r="J50" s="107">
        <v>0.90361445783132521</v>
      </c>
      <c r="K50" s="132"/>
      <c r="L50" s="117">
        <f>L49/$D49*100</f>
        <v>65.060240963855421</v>
      </c>
      <c r="M50" s="107">
        <f>M49/$D49*100</f>
        <v>11.746987951807229</v>
      </c>
      <c r="N50" s="75"/>
      <c r="O50" s="75"/>
      <c r="P50" s="75"/>
      <c r="Q50" s="75"/>
      <c r="R50" s="75"/>
    </row>
    <row r="51" spans="1:18" s="57" customFormat="1" ht="13.5" customHeight="1" x14ac:dyDescent="0.15">
      <c r="A51" s="263"/>
      <c r="B51" s="149" t="s">
        <v>56</v>
      </c>
      <c r="C51" s="229"/>
      <c r="D51" s="206">
        <v>216</v>
      </c>
      <c r="E51" s="230">
        <v>26</v>
      </c>
      <c r="F51" s="231">
        <v>119</v>
      </c>
      <c r="G51" s="231">
        <v>45</v>
      </c>
      <c r="H51" s="231">
        <v>18</v>
      </c>
      <c r="I51" s="231">
        <v>3</v>
      </c>
      <c r="J51" s="232">
        <v>5</v>
      </c>
      <c r="K51" s="128"/>
      <c r="L51" s="118">
        <f>SUM(E51:F51)</f>
        <v>145</v>
      </c>
      <c r="M51" s="110">
        <f>SUM(H51:I51)</f>
        <v>21</v>
      </c>
    </row>
    <row r="52" spans="1:18" ht="13.5" customHeight="1" x14ac:dyDescent="0.15">
      <c r="A52" s="263"/>
      <c r="B52" s="148"/>
      <c r="C52" s="17"/>
      <c r="D52" s="194"/>
      <c r="E52" s="105">
        <v>12.037037037037036</v>
      </c>
      <c r="F52" s="106">
        <v>55.092592592592595</v>
      </c>
      <c r="G52" s="106">
        <v>20.833333333333336</v>
      </c>
      <c r="H52" s="106">
        <v>8.3333333333333321</v>
      </c>
      <c r="I52" s="106">
        <v>1.3888888888888888</v>
      </c>
      <c r="J52" s="107">
        <v>2.3148148148148149</v>
      </c>
      <c r="K52" s="132"/>
      <c r="L52" s="117">
        <f>L51/$D51*100</f>
        <v>67.129629629629633</v>
      </c>
      <c r="M52" s="107">
        <f>M51/$D51*100</f>
        <v>9.7222222222222232</v>
      </c>
      <c r="N52" s="75"/>
      <c r="O52" s="75"/>
      <c r="P52" s="75"/>
      <c r="Q52" s="75"/>
      <c r="R52" s="75"/>
    </row>
    <row r="53" spans="1:18" s="57" customFormat="1" ht="13.5" customHeight="1" x14ac:dyDescent="0.15">
      <c r="A53" s="263"/>
      <c r="B53" s="149" t="s">
        <v>58</v>
      </c>
      <c r="C53" s="229"/>
      <c r="D53" s="206">
        <v>177</v>
      </c>
      <c r="E53" s="230">
        <v>23</v>
      </c>
      <c r="F53" s="231">
        <v>93</v>
      </c>
      <c r="G53" s="231">
        <v>36</v>
      </c>
      <c r="H53" s="231">
        <v>19</v>
      </c>
      <c r="I53" s="231">
        <v>5</v>
      </c>
      <c r="J53" s="232">
        <v>1</v>
      </c>
      <c r="K53" s="128"/>
      <c r="L53" s="118">
        <f>SUM(E53:F53)</f>
        <v>116</v>
      </c>
      <c r="M53" s="110">
        <f>SUM(H53:I53)</f>
        <v>24</v>
      </c>
    </row>
    <row r="54" spans="1:18" ht="13.5" customHeight="1" x14ac:dyDescent="0.15">
      <c r="A54" s="263"/>
      <c r="B54" s="148"/>
      <c r="C54" s="17"/>
      <c r="D54" s="194"/>
      <c r="E54" s="105">
        <v>12.994350282485875</v>
      </c>
      <c r="F54" s="106">
        <v>52.542372881355938</v>
      </c>
      <c r="G54" s="106">
        <v>20.33898305084746</v>
      </c>
      <c r="H54" s="106">
        <v>10.734463276836157</v>
      </c>
      <c r="I54" s="106">
        <v>2.8248587570621471</v>
      </c>
      <c r="J54" s="107">
        <v>0.56497175141242939</v>
      </c>
      <c r="K54" s="132"/>
      <c r="L54" s="117">
        <f>L53/$D53*100</f>
        <v>65.536723163841799</v>
      </c>
      <c r="M54" s="107">
        <f>M53/$D53*100</f>
        <v>13.559322033898304</v>
      </c>
      <c r="N54" s="75"/>
      <c r="O54" s="75"/>
      <c r="P54" s="75"/>
      <c r="Q54" s="75"/>
      <c r="R54" s="75"/>
    </row>
    <row r="55" spans="1:18" s="57" customFormat="1" ht="13.5" customHeight="1" x14ac:dyDescent="0.15">
      <c r="A55" s="263"/>
      <c r="B55" s="149" t="s">
        <v>60</v>
      </c>
      <c r="C55" s="229"/>
      <c r="D55" s="206">
        <v>396</v>
      </c>
      <c r="E55" s="230">
        <v>50</v>
      </c>
      <c r="F55" s="231">
        <v>190</v>
      </c>
      <c r="G55" s="231">
        <v>95</v>
      </c>
      <c r="H55" s="231">
        <v>51</v>
      </c>
      <c r="I55" s="231">
        <v>4</v>
      </c>
      <c r="J55" s="232">
        <v>6</v>
      </c>
      <c r="K55" s="128"/>
      <c r="L55" s="118">
        <f>SUM(E55:F55)</f>
        <v>240</v>
      </c>
      <c r="M55" s="110">
        <f>SUM(H55:I55)</f>
        <v>55</v>
      </c>
    </row>
    <row r="56" spans="1:18" ht="13.5" customHeight="1" x14ac:dyDescent="0.15">
      <c r="A56" s="263"/>
      <c r="B56" s="148"/>
      <c r="C56" s="17"/>
      <c r="D56" s="194"/>
      <c r="E56" s="105">
        <v>12.626262626262626</v>
      </c>
      <c r="F56" s="106">
        <v>47.979797979797979</v>
      </c>
      <c r="G56" s="106">
        <v>23.98989898989899</v>
      </c>
      <c r="H56" s="106">
        <v>12.878787878787879</v>
      </c>
      <c r="I56" s="106">
        <v>1.0101010101010102</v>
      </c>
      <c r="J56" s="107">
        <v>1.5151515151515151</v>
      </c>
      <c r="K56" s="132"/>
      <c r="L56" s="117">
        <f>L55/$D55*100</f>
        <v>60.606060606060609</v>
      </c>
      <c r="M56" s="107">
        <f>M55/$D55*100</f>
        <v>13.888888888888889</v>
      </c>
      <c r="N56" s="75"/>
      <c r="O56" s="75"/>
      <c r="P56" s="75"/>
      <c r="Q56" s="75"/>
      <c r="R56" s="75"/>
    </row>
    <row r="57" spans="1:18" s="57" customFormat="1" ht="13.5" customHeight="1" x14ac:dyDescent="0.15">
      <c r="A57" s="263"/>
      <c r="B57" s="149" t="s">
        <v>62</v>
      </c>
      <c r="C57" s="229"/>
      <c r="D57" s="206">
        <v>207</v>
      </c>
      <c r="E57" s="230">
        <v>29</v>
      </c>
      <c r="F57" s="231">
        <v>112</v>
      </c>
      <c r="G57" s="231">
        <v>40</v>
      </c>
      <c r="H57" s="231">
        <v>22</v>
      </c>
      <c r="I57" s="231">
        <v>4</v>
      </c>
      <c r="J57" s="232">
        <v>0</v>
      </c>
      <c r="K57" s="128"/>
      <c r="L57" s="118">
        <f>SUM(E57:F57)</f>
        <v>141</v>
      </c>
      <c r="M57" s="110">
        <f>SUM(H57:I57)</f>
        <v>26</v>
      </c>
    </row>
    <row r="58" spans="1:18" ht="13.5" customHeight="1" x14ac:dyDescent="0.15">
      <c r="A58" s="263"/>
      <c r="B58" s="148"/>
      <c r="C58" s="17"/>
      <c r="D58" s="194"/>
      <c r="E58" s="105">
        <v>14.009661835748794</v>
      </c>
      <c r="F58" s="106">
        <v>54.106280193236714</v>
      </c>
      <c r="G58" s="106">
        <v>19.323671497584542</v>
      </c>
      <c r="H58" s="106">
        <v>10.628019323671497</v>
      </c>
      <c r="I58" s="106">
        <v>1.932367149758454</v>
      </c>
      <c r="J58" s="107">
        <v>0</v>
      </c>
      <c r="K58" s="132"/>
      <c r="L58" s="117">
        <f>L57/$D57*100</f>
        <v>68.115942028985515</v>
      </c>
      <c r="M58" s="107">
        <f>M57/$D57*100</f>
        <v>12.560386473429952</v>
      </c>
      <c r="N58" s="75"/>
      <c r="O58" s="75"/>
      <c r="P58" s="75"/>
      <c r="Q58" s="75"/>
      <c r="R58" s="75"/>
    </row>
    <row r="59" spans="1:18" s="57" customFormat="1" ht="13.5" customHeight="1" x14ac:dyDescent="0.15">
      <c r="A59" s="263"/>
      <c r="B59" s="149" t="s">
        <v>64</v>
      </c>
      <c r="C59" s="229"/>
      <c r="D59" s="206">
        <v>142</v>
      </c>
      <c r="E59" s="230">
        <v>13</v>
      </c>
      <c r="F59" s="231">
        <v>89</v>
      </c>
      <c r="G59" s="231">
        <v>27</v>
      </c>
      <c r="H59" s="231">
        <v>8</v>
      </c>
      <c r="I59" s="231">
        <v>3</v>
      </c>
      <c r="J59" s="232">
        <v>2</v>
      </c>
      <c r="K59" s="128"/>
      <c r="L59" s="118">
        <f>SUM(E59:F59)</f>
        <v>102</v>
      </c>
      <c r="M59" s="110">
        <f>SUM(H59:I59)</f>
        <v>11</v>
      </c>
    </row>
    <row r="60" spans="1:18" ht="13.5" customHeight="1" x14ac:dyDescent="0.15">
      <c r="A60" s="263"/>
      <c r="B60" s="148"/>
      <c r="C60" s="17"/>
      <c r="D60" s="194"/>
      <c r="E60" s="105">
        <v>9.1549295774647899</v>
      </c>
      <c r="F60" s="106">
        <v>62.676056338028175</v>
      </c>
      <c r="G60" s="106">
        <v>19.014084507042252</v>
      </c>
      <c r="H60" s="106">
        <v>5.6338028169014089</v>
      </c>
      <c r="I60" s="106">
        <v>2.112676056338028</v>
      </c>
      <c r="J60" s="107">
        <v>1.4084507042253522</v>
      </c>
      <c r="K60" s="132"/>
      <c r="L60" s="117">
        <f>L59/$D59*100</f>
        <v>71.83098591549296</v>
      </c>
      <c r="M60" s="107">
        <f>M59/$D59*100</f>
        <v>7.7464788732394361</v>
      </c>
      <c r="N60" s="75"/>
      <c r="O60" s="75"/>
      <c r="P60" s="75"/>
      <c r="Q60" s="75"/>
      <c r="R60" s="75"/>
    </row>
    <row r="61" spans="1:18" s="57" customFormat="1" ht="13.5" customHeight="1" x14ac:dyDescent="0.15">
      <c r="A61" s="263"/>
      <c r="B61" s="149" t="s">
        <v>66</v>
      </c>
      <c r="C61" s="229"/>
      <c r="D61" s="206">
        <v>524</v>
      </c>
      <c r="E61" s="230">
        <v>52</v>
      </c>
      <c r="F61" s="231">
        <v>294</v>
      </c>
      <c r="G61" s="231">
        <v>113</v>
      </c>
      <c r="H61" s="231">
        <v>46</v>
      </c>
      <c r="I61" s="231">
        <v>5</v>
      </c>
      <c r="J61" s="232">
        <v>14</v>
      </c>
      <c r="K61" s="128"/>
      <c r="L61" s="118">
        <f>SUM(E61:F61)</f>
        <v>346</v>
      </c>
      <c r="M61" s="110">
        <f>SUM(H61:I61)</f>
        <v>51</v>
      </c>
    </row>
    <row r="62" spans="1:18" ht="13.5" customHeight="1" x14ac:dyDescent="0.15">
      <c r="A62" s="263"/>
      <c r="B62" s="148"/>
      <c r="C62" s="17"/>
      <c r="D62" s="194"/>
      <c r="E62" s="105">
        <v>9.9236641221374047</v>
      </c>
      <c r="F62" s="106">
        <v>56.106870229007633</v>
      </c>
      <c r="G62" s="106">
        <v>21.564885496183205</v>
      </c>
      <c r="H62" s="106">
        <v>8.778625954198473</v>
      </c>
      <c r="I62" s="106">
        <v>0.95419847328244278</v>
      </c>
      <c r="J62" s="107">
        <v>2.6717557251908395</v>
      </c>
      <c r="K62" s="132"/>
      <c r="L62" s="117">
        <f>L61/$D61*100</f>
        <v>66.030534351145036</v>
      </c>
      <c r="M62" s="107">
        <f>M61/$D61*100</f>
        <v>9.7328244274809155</v>
      </c>
      <c r="N62" s="75"/>
      <c r="O62" s="75"/>
      <c r="P62" s="75"/>
      <c r="Q62" s="75"/>
      <c r="R62" s="75"/>
    </row>
    <row r="63" spans="1:18" s="57" customFormat="1" ht="13.5" customHeight="1" x14ac:dyDescent="0.15">
      <c r="A63" s="263"/>
      <c r="B63" s="56" t="s">
        <v>67</v>
      </c>
      <c r="D63" s="190">
        <v>543</v>
      </c>
      <c r="E63" s="108">
        <v>63</v>
      </c>
      <c r="F63" s="109">
        <v>285</v>
      </c>
      <c r="G63" s="109">
        <v>123</v>
      </c>
      <c r="H63" s="109">
        <v>57</v>
      </c>
      <c r="I63" s="109">
        <v>5</v>
      </c>
      <c r="J63" s="110">
        <v>10</v>
      </c>
      <c r="K63" s="128"/>
      <c r="L63" s="118">
        <f>SUM(E63:F63)</f>
        <v>348</v>
      </c>
      <c r="M63" s="110">
        <f>SUM(H63:I63)</f>
        <v>62</v>
      </c>
    </row>
    <row r="64" spans="1:18" ht="13.5" customHeight="1" thickBot="1" x14ac:dyDescent="0.2">
      <c r="A64" s="264"/>
      <c r="B64" s="150"/>
      <c r="C64" s="18"/>
      <c r="D64" s="195"/>
      <c r="E64" s="111">
        <v>11.602209944751381</v>
      </c>
      <c r="F64" s="112">
        <v>52.486187845303867</v>
      </c>
      <c r="G64" s="112">
        <v>22.651933701657459</v>
      </c>
      <c r="H64" s="112">
        <v>10.497237569060774</v>
      </c>
      <c r="I64" s="112">
        <v>0.92081031307550654</v>
      </c>
      <c r="J64" s="113">
        <v>1.8416206261510131</v>
      </c>
      <c r="K64" s="132"/>
      <c r="L64" s="117">
        <f>L63/$D63*100</f>
        <v>64.088397790055254</v>
      </c>
      <c r="M64" s="107">
        <f>M63/$D63*100</f>
        <v>11.41804788213628</v>
      </c>
      <c r="N64" s="75"/>
      <c r="O64" s="75"/>
      <c r="P64" s="75"/>
      <c r="Q64" s="75"/>
      <c r="R64" s="75"/>
    </row>
    <row r="65" spans="1:18" s="57" customFormat="1" ht="13.5" customHeight="1" x14ac:dyDescent="0.15">
      <c r="A65" s="261" t="s">
        <v>73</v>
      </c>
      <c r="B65" s="56" t="s">
        <v>68</v>
      </c>
      <c r="D65" s="190">
        <v>1316</v>
      </c>
      <c r="E65" s="108">
        <v>177</v>
      </c>
      <c r="F65" s="109">
        <v>702</v>
      </c>
      <c r="G65" s="109">
        <v>282</v>
      </c>
      <c r="H65" s="109">
        <v>117</v>
      </c>
      <c r="I65" s="109">
        <v>18</v>
      </c>
      <c r="J65" s="110">
        <v>20</v>
      </c>
      <c r="K65" s="128"/>
      <c r="L65" s="116">
        <f>SUM(E65:F65)</f>
        <v>879</v>
      </c>
      <c r="M65" s="104">
        <f>SUM(H65:I65)</f>
        <v>135</v>
      </c>
    </row>
    <row r="66" spans="1:18" ht="13.5" customHeight="1" x14ac:dyDescent="0.15">
      <c r="A66" s="263"/>
      <c r="B66" s="9" t="s">
        <v>69</v>
      </c>
      <c r="C66" s="17"/>
      <c r="D66" s="194"/>
      <c r="E66" s="105">
        <v>13.449848024316111</v>
      </c>
      <c r="F66" s="106">
        <v>53.343465045592708</v>
      </c>
      <c r="G66" s="106">
        <v>21.428571428571427</v>
      </c>
      <c r="H66" s="106">
        <v>8.8905775075987847</v>
      </c>
      <c r="I66" s="106">
        <v>1.3677811550151975</v>
      </c>
      <c r="J66" s="107">
        <v>1.5197568389057752</v>
      </c>
      <c r="K66" s="132"/>
      <c r="L66" s="117">
        <f>L65/$D65*100</f>
        <v>66.793313069908805</v>
      </c>
      <c r="M66" s="107">
        <f>M65/$D65*100</f>
        <v>10.258358662613981</v>
      </c>
      <c r="N66" s="75"/>
      <c r="O66" s="75"/>
      <c r="P66" s="75"/>
      <c r="Q66" s="75"/>
      <c r="R66" s="75"/>
    </row>
    <row r="67" spans="1:18" s="57" customFormat="1" ht="13.5" customHeight="1" x14ac:dyDescent="0.15">
      <c r="A67" s="263"/>
      <c r="B67" s="56" t="s">
        <v>70</v>
      </c>
      <c r="D67" s="190">
        <v>1077</v>
      </c>
      <c r="E67" s="108">
        <v>120</v>
      </c>
      <c r="F67" s="109">
        <v>583</v>
      </c>
      <c r="G67" s="109">
        <v>233</v>
      </c>
      <c r="H67" s="109">
        <v>105</v>
      </c>
      <c r="I67" s="109">
        <v>19</v>
      </c>
      <c r="J67" s="110">
        <v>17</v>
      </c>
      <c r="K67" s="128"/>
      <c r="L67" s="118">
        <f>SUM(E67:F67)</f>
        <v>703</v>
      </c>
      <c r="M67" s="110">
        <f>SUM(H67:I67)</f>
        <v>124</v>
      </c>
    </row>
    <row r="68" spans="1:18" ht="13.5" customHeight="1" x14ac:dyDescent="0.15">
      <c r="A68" s="263"/>
      <c r="B68" s="9" t="s">
        <v>71</v>
      </c>
      <c r="C68" s="17"/>
      <c r="D68" s="194"/>
      <c r="E68" s="105">
        <v>11.142061281337048</v>
      </c>
      <c r="F68" s="106">
        <v>54.131847725162487</v>
      </c>
      <c r="G68" s="106">
        <v>21.634168987929435</v>
      </c>
      <c r="H68" s="106">
        <v>9.7493036211699167</v>
      </c>
      <c r="I68" s="106">
        <v>1.7641597028783658</v>
      </c>
      <c r="J68" s="107">
        <v>1.5784586815227482</v>
      </c>
      <c r="K68" s="132"/>
      <c r="L68" s="117">
        <f>L67/$D67*100</f>
        <v>65.273909006499537</v>
      </c>
      <c r="M68" s="107">
        <f>M67/$D67*100</f>
        <v>11.513463324048283</v>
      </c>
      <c r="N68" s="75"/>
      <c r="O68" s="75"/>
      <c r="P68" s="75"/>
      <c r="Q68" s="75"/>
      <c r="R68" s="75"/>
    </row>
    <row r="69" spans="1:18" s="57" customFormat="1" ht="13.5" customHeight="1" x14ac:dyDescent="0.15">
      <c r="A69" s="263"/>
      <c r="B69" s="56" t="s">
        <v>72</v>
      </c>
      <c r="D69" s="190">
        <v>62</v>
      </c>
      <c r="E69" s="108">
        <v>10</v>
      </c>
      <c r="F69" s="109">
        <v>26</v>
      </c>
      <c r="G69" s="109">
        <v>18</v>
      </c>
      <c r="H69" s="109">
        <v>6</v>
      </c>
      <c r="I69" s="109">
        <v>0</v>
      </c>
      <c r="J69" s="110">
        <v>2</v>
      </c>
      <c r="K69" s="128"/>
      <c r="L69" s="118">
        <f>SUM(E69:F69)</f>
        <v>36</v>
      </c>
      <c r="M69" s="110">
        <f>SUM(H69:I69)</f>
        <v>6</v>
      </c>
    </row>
    <row r="70" spans="1:18" ht="13.5" customHeight="1" thickBot="1" x14ac:dyDescent="0.2">
      <c r="A70" s="264"/>
      <c r="B70" s="16"/>
      <c r="C70" s="18"/>
      <c r="D70" s="195"/>
      <c r="E70" s="111">
        <v>16.129032258064516</v>
      </c>
      <c r="F70" s="112">
        <v>41.935483870967744</v>
      </c>
      <c r="G70" s="112">
        <v>29.032258064516132</v>
      </c>
      <c r="H70" s="112">
        <v>9.67741935483871</v>
      </c>
      <c r="I70" s="112">
        <v>0</v>
      </c>
      <c r="J70" s="113">
        <v>3.225806451612903</v>
      </c>
      <c r="K70" s="132"/>
      <c r="L70" s="119">
        <f>L69/$D69*100</f>
        <v>58.064516129032263</v>
      </c>
      <c r="M70" s="113">
        <f>M69/$D69*100</f>
        <v>9.67741935483871</v>
      </c>
      <c r="N70" s="75"/>
      <c r="O70" s="75"/>
      <c r="P70" s="75"/>
      <c r="Q70" s="75"/>
      <c r="R70" s="75"/>
    </row>
    <row r="71" spans="1:18" s="57" customFormat="1" ht="13.5" customHeight="1" x14ac:dyDescent="0.15">
      <c r="A71" s="261" t="s">
        <v>404</v>
      </c>
      <c r="B71" s="56" t="s">
        <v>489</v>
      </c>
      <c r="D71" s="190">
        <v>1064</v>
      </c>
      <c r="E71" s="108">
        <v>133</v>
      </c>
      <c r="F71" s="109">
        <v>557</v>
      </c>
      <c r="G71" s="109">
        <v>227</v>
      </c>
      <c r="H71" s="109">
        <v>113</v>
      </c>
      <c r="I71" s="109">
        <v>19</v>
      </c>
      <c r="J71" s="110">
        <v>15</v>
      </c>
      <c r="K71" s="128"/>
      <c r="L71" s="116">
        <f>SUM(E71:F71)</f>
        <v>690</v>
      </c>
      <c r="M71" s="104">
        <f>SUM(H71:I71)</f>
        <v>132</v>
      </c>
    </row>
    <row r="72" spans="1:18" ht="13.5" customHeight="1" x14ac:dyDescent="0.15">
      <c r="A72" s="261"/>
      <c r="B72" s="9" t="s">
        <v>490</v>
      </c>
      <c r="C72" s="17"/>
      <c r="D72" s="194"/>
      <c r="E72" s="105">
        <v>12.5</v>
      </c>
      <c r="F72" s="106">
        <v>52.349624060150376</v>
      </c>
      <c r="G72" s="106">
        <v>21.334586466165415</v>
      </c>
      <c r="H72" s="106">
        <v>10.6203007518797</v>
      </c>
      <c r="I72" s="106">
        <v>1.7857142857142856</v>
      </c>
      <c r="J72" s="107">
        <v>1.4097744360902256</v>
      </c>
      <c r="K72" s="132"/>
      <c r="L72" s="117">
        <f>L71/$D71*100</f>
        <v>64.849624060150376</v>
      </c>
      <c r="M72" s="107">
        <f>M71/$D71*100</f>
        <v>12.406015037593985</v>
      </c>
      <c r="N72" s="75"/>
      <c r="O72" s="75"/>
      <c r="P72" s="75"/>
      <c r="Q72" s="75"/>
      <c r="R72" s="75"/>
    </row>
    <row r="73" spans="1:18" s="57" customFormat="1" ht="13.5" customHeight="1" x14ac:dyDescent="0.15">
      <c r="A73" s="261"/>
      <c r="B73" s="56" t="s">
        <v>405</v>
      </c>
      <c r="D73" s="190">
        <v>348</v>
      </c>
      <c r="E73" s="108">
        <v>43</v>
      </c>
      <c r="F73" s="109">
        <v>194</v>
      </c>
      <c r="G73" s="109">
        <v>72</v>
      </c>
      <c r="H73" s="109">
        <v>34</v>
      </c>
      <c r="I73" s="109">
        <v>2</v>
      </c>
      <c r="J73" s="110">
        <v>3</v>
      </c>
      <c r="K73" s="128"/>
      <c r="L73" s="118">
        <f>SUM(E73:F73)</f>
        <v>237</v>
      </c>
      <c r="M73" s="110">
        <f>SUM(H73:I73)</f>
        <v>36</v>
      </c>
    </row>
    <row r="74" spans="1:18" ht="13.5" customHeight="1" x14ac:dyDescent="0.15">
      <c r="A74" s="261"/>
      <c r="B74" s="9" t="s">
        <v>490</v>
      </c>
      <c r="C74" s="17"/>
      <c r="D74" s="194"/>
      <c r="E74" s="105">
        <v>12.35632183908046</v>
      </c>
      <c r="F74" s="106">
        <v>55.747126436781613</v>
      </c>
      <c r="G74" s="106">
        <v>20.689655172413794</v>
      </c>
      <c r="H74" s="106">
        <v>9.7701149425287355</v>
      </c>
      <c r="I74" s="106">
        <v>0.57471264367816088</v>
      </c>
      <c r="J74" s="107">
        <v>0.86206896551724133</v>
      </c>
      <c r="K74" s="132"/>
      <c r="L74" s="117">
        <f>L73/$D73*100</f>
        <v>68.103448275862064</v>
      </c>
      <c r="M74" s="107">
        <f>M73/$D73*100</f>
        <v>10.344827586206897</v>
      </c>
      <c r="N74" s="75"/>
      <c r="O74" s="75"/>
      <c r="P74" s="75"/>
      <c r="Q74" s="75"/>
      <c r="R74" s="75"/>
    </row>
    <row r="75" spans="1:18" s="57" customFormat="1" ht="13.5" customHeight="1" x14ac:dyDescent="0.15">
      <c r="A75" s="261"/>
      <c r="B75" s="56" t="s">
        <v>406</v>
      </c>
      <c r="D75" s="190">
        <v>1043</v>
      </c>
      <c r="E75" s="108">
        <v>131</v>
      </c>
      <c r="F75" s="109">
        <v>560</v>
      </c>
      <c r="G75" s="109">
        <v>234</v>
      </c>
      <c r="H75" s="109">
        <v>81</v>
      </c>
      <c r="I75" s="109">
        <v>16</v>
      </c>
      <c r="J75" s="110">
        <v>21</v>
      </c>
      <c r="K75" s="128"/>
      <c r="L75" s="118">
        <f>SUM(E75:F75)</f>
        <v>691</v>
      </c>
      <c r="M75" s="110">
        <f>SUM(H75:I75)</f>
        <v>97</v>
      </c>
    </row>
    <row r="76" spans="1:18" ht="13.5" customHeight="1" thickBot="1" x14ac:dyDescent="0.2">
      <c r="A76" s="262"/>
      <c r="B76" s="16"/>
      <c r="C76" s="18"/>
      <c r="D76" s="195"/>
      <c r="E76" s="111">
        <v>12.559923298178333</v>
      </c>
      <c r="F76" s="112">
        <v>53.691275167785236</v>
      </c>
      <c r="G76" s="112">
        <v>22.435282837967403</v>
      </c>
      <c r="H76" s="112">
        <v>7.7660594439117938</v>
      </c>
      <c r="I76" s="112">
        <v>1.5340364333652923</v>
      </c>
      <c r="J76" s="113">
        <v>2.0134228187919461</v>
      </c>
      <c r="K76" s="132"/>
      <c r="L76" s="119">
        <f>L75/$D75*100</f>
        <v>66.251198465963569</v>
      </c>
      <c r="M76" s="113">
        <f>M75/$D75*100</f>
        <v>9.3000958772770854</v>
      </c>
      <c r="N76" s="75"/>
      <c r="O76" s="75"/>
      <c r="P76" s="75"/>
      <c r="Q76" s="75"/>
      <c r="R76" s="75"/>
    </row>
    <row r="77" spans="1:18" ht="13.5" customHeight="1" x14ac:dyDescent="0.15">
      <c r="A77" s="10"/>
      <c r="B77" s="11"/>
      <c r="C77" s="12"/>
      <c r="D77" s="13"/>
      <c r="E77" s="14"/>
      <c r="F77" s="14"/>
      <c r="G77" s="14"/>
      <c r="H77" s="14"/>
      <c r="I77" s="14"/>
      <c r="J77" s="14"/>
      <c r="K77" s="14"/>
      <c r="L77" s="14"/>
      <c r="M77" s="14"/>
      <c r="N77" s="14"/>
      <c r="O77" s="14"/>
      <c r="P77" s="14"/>
      <c r="Q77" s="14"/>
      <c r="R77" s="14"/>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9" tint="0.39997558519241921"/>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P1" s="4"/>
      <c r="Q1" s="31"/>
      <c r="R1" s="31"/>
      <c r="S1" s="49" t="s">
        <v>724</v>
      </c>
    </row>
    <row r="2" spans="1:19" ht="36" customHeight="1" thickBot="1" x14ac:dyDescent="0.2">
      <c r="A2" s="5" t="s">
        <v>725</v>
      </c>
      <c r="B2" s="6"/>
      <c r="C2" s="6"/>
      <c r="D2" s="6"/>
      <c r="E2" s="6"/>
      <c r="F2" s="6"/>
      <c r="G2" s="6"/>
      <c r="H2" s="6"/>
      <c r="I2" s="6"/>
      <c r="J2" s="6"/>
      <c r="K2" s="6"/>
      <c r="L2" s="6"/>
      <c r="M2" s="6"/>
      <c r="N2" s="6"/>
      <c r="O2" s="6"/>
      <c r="P2" s="6"/>
      <c r="Q2" s="31"/>
      <c r="R2" s="31"/>
      <c r="S2" s="31"/>
    </row>
    <row r="3" spans="1:19" ht="15" customHeight="1" x14ac:dyDescent="0.15">
      <c r="A3" s="20"/>
      <c r="B3" s="24"/>
      <c r="C3" s="26"/>
      <c r="D3" s="27"/>
      <c r="E3" s="28">
        <v>1</v>
      </c>
      <c r="F3" s="29">
        <v>2</v>
      </c>
      <c r="G3" s="29">
        <v>3</v>
      </c>
      <c r="H3" s="29">
        <v>4</v>
      </c>
      <c r="I3" s="29">
        <v>5</v>
      </c>
      <c r="J3" s="29">
        <v>6</v>
      </c>
      <c r="K3" s="29">
        <v>7</v>
      </c>
      <c r="L3" s="29">
        <v>8</v>
      </c>
      <c r="M3" s="29">
        <v>9</v>
      </c>
      <c r="N3" s="29">
        <v>10</v>
      </c>
      <c r="O3" s="29">
        <v>11</v>
      </c>
      <c r="P3" s="25"/>
    </row>
    <row r="4" spans="1:19" ht="171.9" customHeight="1" thickBot="1" x14ac:dyDescent="0.2">
      <c r="A4" s="21"/>
      <c r="B4" s="22"/>
      <c r="C4" s="23"/>
      <c r="D4" s="52" t="s">
        <v>346</v>
      </c>
      <c r="E4" s="50" t="s">
        <v>355</v>
      </c>
      <c r="F4" s="51" t="s">
        <v>356</v>
      </c>
      <c r="G4" s="51" t="s">
        <v>357</v>
      </c>
      <c r="H4" s="51" t="s">
        <v>358</v>
      </c>
      <c r="I4" s="51" t="s">
        <v>359</v>
      </c>
      <c r="J4" s="51" t="s">
        <v>360</v>
      </c>
      <c r="K4" s="51" t="s">
        <v>361</v>
      </c>
      <c r="L4" s="51" t="s">
        <v>362</v>
      </c>
      <c r="M4" s="51" t="s">
        <v>363</v>
      </c>
      <c r="N4" s="51" t="s">
        <v>364</v>
      </c>
      <c r="O4" s="51" t="s">
        <v>365</v>
      </c>
      <c r="P4" s="53" t="s">
        <v>347</v>
      </c>
      <c r="Q4" s="32"/>
      <c r="R4" s="32"/>
      <c r="S4" s="32"/>
    </row>
    <row r="5" spans="1:19" s="57" customFormat="1" ht="13.5" customHeight="1" x14ac:dyDescent="0.15">
      <c r="A5" s="58" t="s">
        <v>30</v>
      </c>
      <c r="B5" s="59"/>
      <c r="C5" s="59"/>
      <c r="D5" s="191">
        <v>2455</v>
      </c>
      <c r="E5" s="96">
        <v>54</v>
      </c>
      <c r="F5" s="97">
        <v>65</v>
      </c>
      <c r="G5" s="97">
        <v>81</v>
      </c>
      <c r="H5" s="97">
        <v>127</v>
      </c>
      <c r="I5" s="97">
        <v>154</v>
      </c>
      <c r="J5" s="97">
        <v>204</v>
      </c>
      <c r="K5" s="97">
        <v>224</v>
      </c>
      <c r="L5" s="97">
        <v>233</v>
      </c>
      <c r="M5" s="97">
        <v>264</v>
      </c>
      <c r="N5" s="97">
        <v>267</v>
      </c>
      <c r="O5" s="97">
        <v>750</v>
      </c>
      <c r="P5" s="98">
        <v>32</v>
      </c>
    </row>
    <row r="6" spans="1:19" ht="13.5" customHeight="1" thickBot="1" x14ac:dyDescent="0.2">
      <c r="A6" s="7"/>
      <c r="B6" s="8"/>
      <c r="C6" s="8"/>
      <c r="D6" s="192"/>
      <c r="E6" s="99">
        <v>2.1995926680244398</v>
      </c>
      <c r="F6" s="100">
        <v>2.6476578411405294</v>
      </c>
      <c r="G6" s="100">
        <v>3.2993890020366603</v>
      </c>
      <c r="H6" s="100">
        <v>5.1731160896130346</v>
      </c>
      <c r="I6" s="100">
        <v>6.2729124236252538</v>
      </c>
      <c r="J6" s="100">
        <v>8.3095723014256624</v>
      </c>
      <c r="K6" s="100">
        <v>9.1242362525458258</v>
      </c>
      <c r="L6" s="100">
        <v>9.4908350305498974</v>
      </c>
      <c r="M6" s="100">
        <v>10.753564154786151</v>
      </c>
      <c r="N6" s="100">
        <v>10.875763747454176</v>
      </c>
      <c r="O6" s="100">
        <v>30.549898167006113</v>
      </c>
      <c r="P6" s="101">
        <v>1.3034623217922607</v>
      </c>
    </row>
    <row r="7" spans="1:19" s="57" customFormat="1" ht="13.5" customHeight="1" x14ac:dyDescent="0.15">
      <c r="A7" s="265" t="s">
        <v>31</v>
      </c>
      <c r="B7" s="55" t="s">
        <v>33</v>
      </c>
      <c r="C7" s="60"/>
      <c r="D7" s="193">
        <v>1196</v>
      </c>
      <c r="E7" s="102">
        <v>25</v>
      </c>
      <c r="F7" s="103">
        <v>23</v>
      </c>
      <c r="G7" s="103">
        <v>31</v>
      </c>
      <c r="H7" s="103">
        <v>66</v>
      </c>
      <c r="I7" s="103">
        <v>76</v>
      </c>
      <c r="J7" s="103">
        <v>93</v>
      </c>
      <c r="K7" s="103">
        <v>116</v>
      </c>
      <c r="L7" s="103">
        <v>100</v>
      </c>
      <c r="M7" s="103">
        <v>122</v>
      </c>
      <c r="N7" s="103">
        <v>124</v>
      </c>
      <c r="O7" s="103">
        <v>404</v>
      </c>
      <c r="P7" s="104">
        <v>16</v>
      </c>
    </row>
    <row r="8" spans="1:19" ht="13.5" customHeight="1" x14ac:dyDescent="0.15">
      <c r="A8" s="263"/>
      <c r="B8" s="148"/>
      <c r="C8" s="17"/>
      <c r="D8" s="194"/>
      <c r="E8" s="105">
        <v>2.0903010033444818</v>
      </c>
      <c r="F8" s="106">
        <v>1.9230769230769231</v>
      </c>
      <c r="G8" s="106">
        <v>2.591973244147157</v>
      </c>
      <c r="H8" s="106">
        <v>5.5183946488294309</v>
      </c>
      <c r="I8" s="106">
        <v>6.3545150501672243</v>
      </c>
      <c r="J8" s="106">
        <v>7.7759197324414719</v>
      </c>
      <c r="K8" s="106">
        <v>9.6989966555183944</v>
      </c>
      <c r="L8" s="106">
        <v>8.3612040133779271</v>
      </c>
      <c r="M8" s="106">
        <v>10.200668896321071</v>
      </c>
      <c r="N8" s="106">
        <v>10.367892976588628</v>
      </c>
      <c r="O8" s="106">
        <v>33.779264214046819</v>
      </c>
      <c r="P8" s="107">
        <v>1.3377926421404682</v>
      </c>
    </row>
    <row r="9" spans="1:19" s="57" customFormat="1" ht="13.5" customHeight="1" x14ac:dyDescent="0.15">
      <c r="A9" s="263"/>
      <c r="B9" s="56" t="s">
        <v>35</v>
      </c>
      <c r="D9" s="190">
        <v>223</v>
      </c>
      <c r="E9" s="108">
        <v>2</v>
      </c>
      <c r="F9" s="109">
        <v>13</v>
      </c>
      <c r="G9" s="109">
        <v>11</v>
      </c>
      <c r="H9" s="109">
        <v>9</v>
      </c>
      <c r="I9" s="109">
        <v>15</v>
      </c>
      <c r="J9" s="109">
        <v>27</v>
      </c>
      <c r="K9" s="109">
        <v>29</v>
      </c>
      <c r="L9" s="109">
        <v>24</v>
      </c>
      <c r="M9" s="109">
        <v>23</v>
      </c>
      <c r="N9" s="109">
        <v>17</v>
      </c>
      <c r="O9" s="109">
        <v>51</v>
      </c>
      <c r="P9" s="110">
        <v>2</v>
      </c>
    </row>
    <row r="10" spans="1:19" ht="13.5" customHeight="1" x14ac:dyDescent="0.15">
      <c r="A10" s="263"/>
      <c r="B10" s="148"/>
      <c r="C10" s="17"/>
      <c r="D10" s="194"/>
      <c r="E10" s="105">
        <v>0.89686098654708524</v>
      </c>
      <c r="F10" s="106">
        <v>5.8295964125560538</v>
      </c>
      <c r="G10" s="106">
        <v>4.9327354260089686</v>
      </c>
      <c r="H10" s="106">
        <v>4.0358744394618835</v>
      </c>
      <c r="I10" s="106">
        <v>6.7264573991031389</v>
      </c>
      <c r="J10" s="106">
        <v>12.107623318385651</v>
      </c>
      <c r="K10" s="106">
        <v>13.004484304932735</v>
      </c>
      <c r="L10" s="106">
        <v>10.762331838565023</v>
      </c>
      <c r="M10" s="106">
        <v>10.31390134529148</v>
      </c>
      <c r="N10" s="106">
        <v>7.623318385650224</v>
      </c>
      <c r="O10" s="106">
        <v>22.869955156950674</v>
      </c>
      <c r="P10" s="107">
        <v>0.89686098654708524</v>
      </c>
    </row>
    <row r="11" spans="1:19" s="57" customFormat="1" ht="13.5" customHeight="1" x14ac:dyDescent="0.15">
      <c r="A11" s="263"/>
      <c r="B11" s="56" t="s">
        <v>37</v>
      </c>
      <c r="D11" s="190">
        <v>607</v>
      </c>
      <c r="E11" s="108">
        <v>18</v>
      </c>
      <c r="F11" s="109">
        <v>17</v>
      </c>
      <c r="G11" s="109">
        <v>26</v>
      </c>
      <c r="H11" s="109">
        <v>40</v>
      </c>
      <c r="I11" s="109">
        <v>45</v>
      </c>
      <c r="J11" s="109">
        <v>58</v>
      </c>
      <c r="K11" s="109">
        <v>51</v>
      </c>
      <c r="L11" s="109">
        <v>63</v>
      </c>
      <c r="M11" s="109">
        <v>66</v>
      </c>
      <c r="N11" s="109">
        <v>68</v>
      </c>
      <c r="O11" s="109">
        <v>149</v>
      </c>
      <c r="P11" s="110">
        <v>6</v>
      </c>
    </row>
    <row r="12" spans="1:19" ht="13.5" customHeight="1" x14ac:dyDescent="0.15">
      <c r="A12" s="263"/>
      <c r="B12" s="148"/>
      <c r="C12" s="17"/>
      <c r="D12" s="194"/>
      <c r="E12" s="105">
        <v>2.9654036243822075</v>
      </c>
      <c r="F12" s="106">
        <v>2.8006589785831961</v>
      </c>
      <c r="G12" s="106">
        <v>4.2833607907743003</v>
      </c>
      <c r="H12" s="106">
        <v>6.5897858319604614</v>
      </c>
      <c r="I12" s="106">
        <v>7.4135090609555183</v>
      </c>
      <c r="J12" s="106">
        <v>9.5551894563426689</v>
      </c>
      <c r="K12" s="106">
        <v>8.4019769357495893</v>
      </c>
      <c r="L12" s="106">
        <v>10.378912685337728</v>
      </c>
      <c r="M12" s="106">
        <v>10.873146622734762</v>
      </c>
      <c r="N12" s="106">
        <v>11.202635914332784</v>
      </c>
      <c r="O12" s="106">
        <v>24.546952224052717</v>
      </c>
      <c r="P12" s="107">
        <v>0.98846787479406917</v>
      </c>
    </row>
    <row r="13" spans="1:19" s="57" customFormat="1" ht="13.5" customHeight="1" x14ac:dyDescent="0.15">
      <c r="A13" s="263"/>
      <c r="B13" s="56" t="s">
        <v>39</v>
      </c>
      <c r="D13" s="190">
        <v>159</v>
      </c>
      <c r="E13" s="108">
        <v>5</v>
      </c>
      <c r="F13" s="109">
        <v>2</v>
      </c>
      <c r="G13" s="109">
        <v>7</v>
      </c>
      <c r="H13" s="109">
        <v>5</v>
      </c>
      <c r="I13" s="109">
        <v>5</v>
      </c>
      <c r="J13" s="109">
        <v>10</v>
      </c>
      <c r="K13" s="109">
        <v>10</v>
      </c>
      <c r="L13" s="109">
        <v>16</v>
      </c>
      <c r="M13" s="109">
        <v>18</v>
      </c>
      <c r="N13" s="109">
        <v>23</v>
      </c>
      <c r="O13" s="109">
        <v>53</v>
      </c>
      <c r="P13" s="110">
        <v>5</v>
      </c>
    </row>
    <row r="14" spans="1:19" ht="13.5" customHeight="1" x14ac:dyDescent="0.15">
      <c r="A14" s="263"/>
      <c r="B14" s="148"/>
      <c r="C14" s="17"/>
      <c r="D14" s="194"/>
      <c r="E14" s="105">
        <v>3.1446540880503147</v>
      </c>
      <c r="F14" s="106">
        <v>1.257861635220126</v>
      </c>
      <c r="G14" s="106">
        <v>4.4025157232704402</v>
      </c>
      <c r="H14" s="106">
        <v>3.1446540880503147</v>
      </c>
      <c r="I14" s="106">
        <v>3.1446540880503147</v>
      </c>
      <c r="J14" s="106">
        <v>6.2893081761006293</v>
      </c>
      <c r="K14" s="106">
        <v>6.2893081761006293</v>
      </c>
      <c r="L14" s="106">
        <v>10.062893081761008</v>
      </c>
      <c r="M14" s="106">
        <v>11.320754716981133</v>
      </c>
      <c r="N14" s="106">
        <v>14.465408805031446</v>
      </c>
      <c r="O14" s="106">
        <v>33.333333333333329</v>
      </c>
      <c r="P14" s="107">
        <v>3.1446540880503147</v>
      </c>
    </row>
    <row r="15" spans="1:19" s="57" customFormat="1" ht="13.5" customHeight="1" x14ac:dyDescent="0.15">
      <c r="A15" s="263"/>
      <c r="B15" s="56" t="s">
        <v>41</v>
      </c>
      <c r="D15" s="190">
        <v>186</v>
      </c>
      <c r="E15" s="108">
        <v>3</v>
      </c>
      <c r="F15" s="109">
        <v>7</v>
      </c>
      <c r="G15" s="109">
        <v>3</v>
      </c>
      <c r="H15" s="109">
        <v>3</v>
      </c>
      <c r="I15" s="109">
        <v>8</v>
      </c>
      <c r="J15" s="109">
        <v>10</v>
      </c>
      <c r="K15" s="109">
        <v>10</v>
      </c>
      <c r="L15" s="109">
        <v>21</v>
      </c>
      <c r="M15" s="109">
        <v>27</v>
      </c>
      <c r="N15" s="109">
        <v>24</v>
      </c>
      <c r="O15" s="109">
        <v>68</v>
      </c>
      <c r="P15" s="110">
        <v>2</v>
      </c>
    </row>
    <row r="16" spans="1:19" ht="13.5" customHeight="1" x14ac:dyDescent="0.15">
      <c r="A16" s="263"/>
      <c r="B16" s="148"/>
      <c r="C16" s="17"/>
      <c r="D16" s="194"/>
      <c r="E16" s="105">
        <v>1.6129032258064515</v>
      </c>
      <c r="F16" s="106">
        <v>3.763440860215054</v>
      </c>
      <c r="G16" s="106">
        <v>1.6129032258064515</v>
      </c>
      <c r="H16" s="106">
        <v>1.6129032258064515</v>
      </c>
      <c r="I16" s="106">
        <v>4.3010752688172049</v>
      </c>
      <c r="J16" s="106">
        <v>5.376344086021505</v>
      </c>
      <c r="K16" s="106">
        <v>5.376344086021505</v>
      </c>
      <c r="L16" s="106">
        <v>11.29032258064516</v>
      </c>
      <c r="M16" s="106">
        <v>14.516129032258066</v>
      </c>
      <c r="N16" s="106">
        <v>12.903225806451612</v>
      </c>
      <c r="O16" s="106">
        <v>36.55913978494624</v>
      </c>
      <c r="P16" s="107">
        <v>1.0752688172043012</v>
      </c>
    </row>
    <row r="17" spans="1:16" s="57" customFormat="1" ht="13.5" customHeight="1" x14ac:dyDescent="0.15">
      <c r="A17" s="263"/>
      <c r="B17" s="56" t="s">
        <v>43</v>
      </c>
      <c r="D17" s="190">
        <v>84</v>
      </c>
      <c r="E17" s="108">
        <v>1</v>
      </c>
      <c r="F17" s="109">
        <v>3</v>
      </c>
      <c r="G17" s="109">
        <v>3</v>
      </c>
      <c r="H17" s="109">
        <v>4</v>
      </c>
      <c r="I17" s="109">
        <v>5</v>
      </c>
      <c r="J17" s="109">
        <v>6</v>
      </c>
      <c r="K17" s="109">
        <v>8</v>
      </c>
      <c r="L17" s="109">
        <v>9</v>
      </c>
      <c r="M17" s="109">
        <v>8</v>
      </c>
      <c r="N17" s="109">
        <v>11</v>
      </c>
      <c r="O17" s="109">
        <v>25</v>
      </c>
      <c r="P17" s="110">
        <v>1</v>
      </c>
    </row>
    <row r="18" spans="1:16" ht="13.5" customHeight="1" thickBot="1" x14ac:dyDescent="0.2">
      <c r="A18" s="264"/>
      <c r="B18" s="150"/>
      <c r="C18" s="18"/>
      <c r="D18" s="195"/>
      <c r="E18" s="111">
        <v>1.1904761904761905</v>
      </c>
      <c r="F18" s="112">
        <v>3.5714285714285712</v>
      </c>
      <c r="G18" s="112">
        <v>3.5714285714285712</v>
      </c>
      <c r="H18" s="112">
        <v>4.7619047619047619</v>
      </c>
      <c r="I18" s="112">
        <v>5.9523809523809517</v>
      </c>
      <c r="J18" s="112">
        <v>7.1428571428571423</v>
      </c>
      <c r="K18" s="112">
        <v>9.5238095238095237</v>
      </c>
      <c r="L18" s="112">
        <v>10.714285714285714</v>
      </c>
      <c r="M18" s="112">
        <v>9.5238095238095237</v>
      </c>
      <c r="N18" s="112">
        <v>13.095238095238097</v>
      </c>
      <c r="O18" s="112">
        <v>29.761904761904763</v>
      </c>
      <c r="P18" s="113">
        <v>1.1904761904761905</v>
      </c>
    </row>
    <row r="19" spans="1:16" s="57" customFormat="1" ht="13.5" customHeight="1" x14ac:dyDescent="0.15">
      <c r="A19" s="265" t="s">
        <v>0</v>
      </c>
      <c r="B19" s="55" t="s">
        <v>1</v>
      </c>
      <c r="C19" s="217"/>
      <c r="D19" s="193">
        <v>993</v>
      </c>
      <c r="E19" s="102">
        <v>22</v>
      </c>
      <c r="F19" s="103">
        <v>23</v>
      </c>
      <c r="G19" s="103">
        <v>35</v>
      </c>
      <c r="H19" s="103">
        <v>50</v>
      </c>
      <c r="I19" s="103">
        <v>50</v>
      </c>
      <c r="J19" s="103">
        <v>74</v>
      </c>
      <c r="K19" s="103">
        <v>86</v>
      </c>
      <c r="L19" s="103">
        <v>95</v>
      </c>
      <c r="M19" s="103">
        <v>103</v>
      </c>
      <c r="N19" s="103">
        <v>118</v>
      </c>
      <c r="O19" s="103">
        <v>337</v>
      </c>
      <c r="P19" s="104">
        <v>0</v>
      </c>
    </row>
    <row r="20" spans="1:16" ht="13.5" customHeight="1" x14ac:dyDescent="0.15">
      <c r="A20" s="263"/>
      <c r="B20" s="56"/>
      <c r="C20" s="218"/>
      <c r="D20" s="190"/>
      <c r="E20" s="219">
        <v>2.2155085599194364</v>
      </c>
      <c r="F20" s="220">
        <v>2.3162134944612287</v>
      </c>
      <c r="G20" s="220">
        <v>3.5246727089627394</v>
      </c>
      <c r="H20" s="220">
        <v>5.0352467270896275</v>
      </c>
      <c r="I20" s="220">
        <v>5.0352467270896275</v>
      </c>
      <c r="J20" s="220">
        <v>7.4521651560926481</v>
      </c>
      <c r="K20" s="106">
        <v>8.6606243705941601</v>
      </c>
      <c r="L20" s="106">
        <v>9.5669687814702922</v>
      </c>
      <c r="M20" s="106">
        <v>10.372608257804632</v>
      </c>
      <c r="N20" s="106">
        <v>11.883182275931521</v>
      </c>
      <c r="O20" s="106">
        <v>33.937562940584087</v>
      </c>
      <c r="P20" s="107">
        <v>0</v>
      </c>
    </row>
    <row r="21" spans="1:16" s="57" customFormat="1" ht="13.5" customHeight="1" x14ac:dyDescent="0.15">
      <c r="A21" s="263"/>
      <c r="B21" s="149" t="s">
        <v>2</v>
      </c>
      <c r="C21" s="229"/>
      <c r="D21" s="206">
        <v>1427</v>
      </c>
      <c r="E21" s="230">
        <v>32</v>
      </c>
      <c r="F21" s="231">
        <v>42</v>
      </c>
      <c r="G21" s="231">
        <v>46</v>
      </c>
      <c r="H21" s="231">
        <v>76</v>
      </c>
      <c r="I21" s="231">
        <v>104</v>
      </c>
      <c r="J21" s="231">
        <v>130</v>
      </c>
      <c r="K21" s="109">
        <v>136</v>
      </c>
      <c r="L21" s="109">
        <v>138</v>
      </c>
      <c r="M21" s="109">
        <v>161</v>
      </c>
      <c r="N21" s="109">
        <v>149</v>
      </c>
      <c r="O21" s="109">
        <v>413</v>
      </c>
      <c r="P21" s="110">
        <v>0</v>
      </c>
    </row>
    <row r="22" spans="1:16" ht="13.5" customHeight="1" x14ac:dyDescent="0.15">
      <c r="A22" s="263"/>
      <c r="B22" s="148"/>
      <c r="C22" s="17"/>
      <c r="D22" s="194"/>
      <c r="E22" s="105">
        <v>2.2424667133847231</v>
      </c>
      <c r="F22" s="106">
        <v>2.9432375613174488</v>
      </c>
      <c r="G22" s="106">
        <v>3.2235459004905396</v>
      </c>
      <c r="H22" s="106">
        <v>5.325858444288718</v>
      </c>
      <c r="I22" s="106">
        <v>7.2880168185003509</v>
      </c>
      <c r="J22" s="106">
        <v>9.1100210231254373</v>
      </c>
      <c r="K22" s="106">
        <v>9.5304835318850749</v>
      </c>
      <c r="L22" s="106">
        <v>9.6706377014716178</v>
      </c>
      <c r="M22" s="106">
        <v>11.282410651716889</v>
      </c>
      <c r="N22" s="106">
        <v>10.441485634197617</v>
      </c>
      <c r="O22" s="106">
        <v>28.941836019621586</v>
      </c>
      <c r="P22" s="107">
        <v>0</v>
      </c>
    </row>
    <row r="23" spans="1:16" s="57" customFormat="1" ht="13.5" customHeight="1" x14ac:dyDescent="0.15">
      <c r="A23" s="263"/>
      <c r="B23" s="56" t="s">
        <v>46</v>
      </c>
      <c r="D23" s="190">
        <v>35</v>
      </c>
      <c r="E23" s="108">
        <v>0</v>
      </c>
      <c r="F23" s="109">
        <v>0</v>
      </c>
      <c r="G23" s="109">
        <v>0</v>
      </c>
      <c r="H23" s="109">
        <v>1</v>
      </c>
      <c r="I23" s="109">
        <v>0</v>
      </c>
      <c r="J23" s="109">
        <v>0</v>
      </c>
      <c r="K23" s="109">
        <v>2</v>
      </c>
      <c r="L23" s="109">
        <v>0</v>
      </c>
      <c r="M23" s="109">
        <v>0</v>
      </c>
      <c r="N23" s="109">
        <v>0</v>
      </c>
      <c r="O23" s="109">
        <v>0</v>
      </c>
      <c r="P23" s="110">
        <v>32</v>
      </c>
    </row>
    <row r="24" spans="1:16" ht="13.5" customHeight="1" thickBot="1" x14ac:dyDescent="0.2">
      <c r="A24" s="264"/>
      <c r="B24" s="150"/>
      <c r="C24" s="18"/>
      <c r="D24" s="195"/>
      <c r="E24" s="111">
        <v>0</v>
      </c>
      <c r="F24" s="112">
        <v>0</v>
      </c>
      <c r="G24" s="112">
        <v>0</v>
      </c>
      <c r="H24" s="112">
        <v>2.8571428571428572</v>
      </c>
      <c r="I24" s="112">
        <v>0</v>
      </c>
      <c r="J24" s="112">
        <v>0</v>
      </c>
      <c r="K24" s="112">
        <v>5.7142857142857144</v>
      </c>
      <c r="L24" s="112">
        <v>0</v>
      </c>
      <c r="M24" s="112">
        <v>0</v>
      </c>
      <c r="N24" s="112">
        <v>0</v>
      </c>
      <c r="O24" s="112">
        <v>0</v>
      </c>
      <c r="P24" s="113">
        <v>91.428571428571431</v>
      </c>
    </row>
    <row r="25" spans="1:16" s="57" customFormat="1" ht="13.5" customHeight="1" x14ac:dyDescent="0.15">
      <c r="A25" s="265" t="s">
        <v>44</v>
      </c>
      <c r="B25" s="55" t="s">
        <v>3</v>
      </c>
      <c r="C25" s="60"/>
      <c r="D25" s="196">
        <v>119</v>
      </c>
      <c r="E25" s="102">
        <v>54</v>
      </c>
      <c r="F25" s="103">
        <v>65</v>
      </c>
      <c r="G25" s="144"/>
      <c r="H25" s="144"/>
      <c r="I25" s="144"/>
      <c r="J25" s="144"/>
      <c r="K25" s="144"/>
      <c r="L25" s="144"/>
      <c r="M25" s="144"/>
      <c r="N25" s="144"/>
      <c r="O25" s="144"/>
      <c r="P25" s="145"/>
    </row>
    <row r="26" spans="1:16" ht="13.5" customHeight="1" x14ac:dyDescent="0.15">
      <c r="A26" s="263"/>
      <c r="B26" s="56"/>
      <c r="D26" s="191"/>
      <c r="E26" s="219">
        <v>45.378151260504204</v>
      </c>
      <c r="F26" s="220">
        <v>54.621848739495796</v>
      </c>
      <c r="G26" s="227"/>
      <c r="H26" s="227"/>
      <c r="I26" s="227"/>
      <c r="J26" s="227"/>
      <c r="K26" s="141"/>
      <c r="L26" s="141"/>
      <c r="M26" s="141"/>
      <c r="N26" s="141"/>
      <c r="O26" s="141"/>
      <c r="P26" s="142"/>
    </row>
    <row r="27" spans="1:16" s="57" customFormat="1" ht="13.5" customHeight="1" x14ac:dyDescent="0.15">
      <c r="A27" s="263"/>
      <c r="B27" s="149" t="s">
        <v>4</v>
      </c>
      <c r="C27" s="229"/>
      <c r="D27" s="207">
        <v>208</v>
      </c>
      <c r="E27" s="236"/>
      <c r="F27" s="237"/>
      <c r="G27" s="231">
        <v>81</v>
      </c>
      <c r="H27" s="231">
        <v>127</v>
      </c>
      <c r="I27" s="237"/>
      <c r="J27" s="237"/>
      <c r="K27" s="136"/>
      <c r="L27" s="136"/>
      <c r="M27" s="136"/>
      <c r="N27" s="136"/>
      <c r="O27" s="136"/>
      <c r="P27" s="137"/>
    </row>
    <row r="28" spans="1:16" ht="13.5" customHeight="1" x14ac:dyDescent="0.15">
      <c r="A28" s="263"/>
      <c r="B28" s="56"/>
      <c r="D28" s="191"/>
      <c r="E28" s="226"/>
      <c r="F28" s="227"/>
      <c r="G28" s="220">
        <v>38.942307692307693</v>
      </c>
      <c r="H28" s="220">
        <v>61.057692307692314</v>
      </c>
      <c r="I28" s="227"/>
      <c r="J28" s="227"/>
      <c r="K28" s="141"/>
      <c r="L28" s="141"/>
      <c r="M28" s="141"/>
      <c r="N28" s="141"/>
      <c r="O28" s="141"/>
      <c r="P28" s="142"/>
    </row>
    <row r="29" spans="1:16" s="57" customFormat="1" ht="13.5" customHeight="1" x14ac:dyDescent="0.15">
      <c r="A29" s="263"/>
      <c r="B29" s="149" t="s">
        <v>5</v>
      </c>
      <c r="C29" s="229"/>
      <c r="D29" s="207">
        <v>358</v>
      </c>
      <c r="E29" s="236"/>
      <c r="F29" s="237"/>
      <c r="G29" s="237"/>
      <c r="H29" s="237"/>
      <c r="I29" s="231">
        <v>154</v>
      </c>
      <c r="J29" s="231">
        <v>204</v>
      </c>
      <c r="K29" s="136"/>
      <c r="L29" s="136"/>
      <c r="M29" s="136"/>
      <c r="N29" s="136"/>
      <c r="O29" s="136"/>
      <c r="P29" s="137"/>
    </row>
    <row r="30" spans="1:16" ht="13.5" customHeight="1" x14ac:dyDescent="0.15">
      <c r="A30" s="263"/>
      <c r="B30" s="148"/>
      <c r="C30" s="17"/>
      <c r="D30" s="197"/>
      <c r="E30" s="135"/>
      <c r="F30" s="141"/>
      <c r="G30" s="141"/>
      <c r="H30" s="141"/>
      <c r="I30" s="106">
        <v>43.016759776536311</v>
      </c>
      <c r="J30" s="106">
        <v>56.983240223463682</v>
      </c>
      <c r="K30" s="141"/>
      <c r="L30" s="141"/>
      <c r="M30" s="141"/>
      <c r="N30" s="141"/>
      <c r="O30" s="141"/>
      <c r="P30" s="142"/>
    </row>
    <row r="31" spans="1:16" s="57" customFormat="1" ht="13.5" customHeight="1" x14ac:dyDescent="0.15">
      <c r="A31" s="263"/>
      <c r="B31" s="149" t="s">
        <v>6</v>
      </c>
      <c r="C31" s="229"/>
      <c r="D31" s="207">
        <v>457</v>
      </c>
      <c r="E31" s="236"/>
      <c r="F31" s="237"/>
      <c r="G31" s="237"/>
      <c r="H31" s="237"/>
      <c r="I31" s="237"/>
      <c r="J31" s="237"/>
      <c r="K31" s="109">
        <v>224</v>
      </c>
      <c r="L31" s="109">
        <v>233</v>
      </c>
      <c r="M31" s="136"/>
      <c r="N31" s="136"/>
      <c r="O31" s="136"/>
      <c r="P31" s="137"/>
    </row>
    <row r="32" spans="1:16" ht="13.5" customHeight="1" x14ac:dyDescent="0.15">
      <c r="A32" s="263"/>
      <c r="B32" s="148"/>
      <c r="C32" s="17"/>
      <c r="D32" s="197"/>
      <c r="E32" s="135"/>
      <c r="F32" s="141"/>
      <c r="G32" s="141"/>
      <c r="H32" s="141"/>
      <c r="I32" s="141"/>
      <c r="J32" s="141"/>
      <c r="K32" s="106">
        <v>49.015317286652078</v>
      </c>
      <c r="L32" s="106">
        <v>50.984682713347915</v>
      </c>
      <c r="M32" s="141"/>
      <c r="N32" s="141"/>
      <c r="O32" s="141"/>
      <c r="P32" s="142"/>
    </row>
    <row r="33" spans="1:16" s="57" customFormat="1" ht="13.5" customHeight="1" x14ac:dyDescent="0.15">
      <c r="A33" s="263"/>
      <c r="B33" s="149" t="s">
        <v>7</v>
      </c>
      <c r="C33" s="229"/>
      <c r="D33" s="207">
        <v>531</v>
      </c>
      <c r="E33" s="236"/>
      <c r="F33" s="237"/>
      <c r="G33" s="237"/>
      <c r="H33" s="237"/>
      <c r="I33" s="237"/>
      <c r="J33" s="237"/>
      <c r="K33" s="136"/>
      <c r="L33" s="136"/>
      <c r="M33" s="109">
        <v>264</v>
      </c>
      <c r="N33" s="109">
        <v>267</v>
      </c>
      <c r="O33" s="136"/>
      <c r="P33" s="137"/>
    </row>
    <row r="34" spans="1:16" ht="13.5" customHeight="1" x14ac:dyDescent="0.15">
      <c r="A34" s="263"/>
      <c r="B34" s="148"/>
      <c r="C34" s="17"/>
      <c r="D34" s="197"/>
      <c r="E34" s="135"/>
      <c r="F34" s="141"/>
      <c r="G34" s="141"/>
      <c r="H34" s="141"/>
      <c r="I34" s="141"/>
      <c r="J34" s="141"/>
      <c r="K34" s="141"/>
      <c r="L34" s="141"/>
      <c r="M34" s="106">
        <v>49.717514124293785</v>
      </c>
      <c r="N34" s="106">
        <v>50.282485875706215</v>
      </c>
      <c r="O34" s="141"/>
      <c r="P34" s="142"/>
    </row>
    <row r="35" spans="1:16" s="57" customFormat="1" ht="13.5" customHeight="1" x14ac:dyDescent="0.15">
      <c r="A35" s="263"/>
      <c r="B35" s="149" t="s">
        <v>45</v>
      </c>
      <c r="C35" s="229"/>
      <c r="D35" s="207">
        <v>750</v>
      </c>
      <c r="E35" s="236"/>
      <c r="F35" s="237"/>
      <c r="G35" s="237"/>
      <c r="H35" s="237"/>
      <c r="I35" s="237"/>
      <c r="J35" s="237"/>
      <c r="K35" s="136"/>
      <c r="L35" s="136"/>
      <c r="M35" s="136"/>
      <c r="N35" s="136"/>
      <c r="O35" s="109">
        <v>750</v>
      </c>
      <c r="P35" s="137"/>
    </row>
    <row r="36" spans="1:16" ht="13.5" customHeight="1" x14ac:dyDescent="0.15">
      <c r="A36" s="263"/>
      <c r="B36" s="148"/>
      <c r="C36" s="17"/>
      <c r="D36" s="197"/>
      <c r="E36" s="135"/>
      <c r="F36" s="141"/>
      <c r="G36" s="141"/>
      <c r="H36" s="141"/>
      <c r="I36" s="141"/>
      <c r="J36" s="141"/>
      <c r="K36" s="141"/>
      <c r="L36" s="141"/>
      <c r="M36" s="141"/>
      <c r="N36" s="141"/>
      <c r="O36" s="106">
        <v>100</v>
      </c>
      <c r="P36" s="142"/>
    </row>
    <row r="37" spans="1:16" s="57" customFormat="1" ht="13.5" customHeight="1" x14ac:dyDescent="0.15">
      <c r="A37" s="263"/>
      <c r="B37" s="56" t="s">
        <v>46</v>
      </c>
      <c r="D37" s="191">
        <v>32</v>
      </c>
      <c r="E37" s="134"/>
      <c r="F37" s="136"/>
      <c r="G37" s="136"/>
      <c r="H37" s="136"/>
      <c r="I37" s="136"/>
      <c r="J37" s="136"/>
      <c r="K37" s="136"/>
      <c r="L37" s="136"/>
      <c r="M37" s="136"/>
      <c r="N37" s="136"/>
      <c r="O37" s="136"/>
      <c r="P37" s="110">
        <v>32</v>
      </c>
    </row>
    <row r="38" spans="1:16" ht="13.5" customHeight="1" thickBot="1" x14ac:dyDescent="0.2">
      <c r="A38" s="263"/>
      <c r="B38" s="56"/>
      <c r="D38" s="192"/>
      <c r="E38" s="138"/>
      <c r="F38" s="139"/>
      <c r="G38" s="139"/>
      <c r="H38" s="139"/>
      <c r="I38" s="139"/>
      <c r="J38" s="139"/>
      <c r="K38" s="139"/>
      <c r="L38" s="139"/>
      <c r="M38" s="139"/>
      <c r="N38" s="139"/>
      <c r="O38" s="139"/>
      <c r="P38" s="113">
        <v>100</v>
      </c>
    </row>
    <row r="39" spans="1:16" s="57" customFormat="1" ht="13.5" customHeight="1" x14ac:dyDescent="0.15">
      <c r="A39" s="265" t="s">
        <v>47</v>
      </c>
      <c r="B39" s="55" t="s">
        <v>49</v>
      </c>
      <c r="C39" s="217"/>
      <c r="D39" s="190">
        <v>365</v>
      </c>
      <c r="E39" s="108">
        <v>54</v>
      </c>
      <c r="F39" s="109">
        <v>43</v>
      </c>
      <c r="G39" s="109">
        <v>35</v>
      </c>
      <c r="H39" s="109">
        <v>46</v>
      </c>
      <c r="I39" s="109">
        <v>37</v>
      </c>
      <c r="J39" s="109">
        <v>36</v>
      </c>
      <c r="K39" s="109">
        <v>38</v>
      </c>
      <c r="L39" s="109">
        <v>33</v>
      </c>
      <c r="M39" s="109">
        <v>23</v>
      </c>
      <c r="N39" s="109">
        <v>12</v>
      </c>
      <c r="O39" s="109">
        <v>8</v>
      </c>
      <c r="P39" s="110">
        <v>0</v>
      </c>
    </row>
    <row r="40" spans="1:16" ht="13.5" customHeight="1" x14ac:dyDescent="0.15">
      <c r="A40" s="263"/>
      <c r="B40" s="56"/>
      <c r="C40" s="218"/>
      <c r="D40" s="190"/>
      <c r="E40" s="219">
        <v>14.794520547945206</v>
      </c>
      <c r="F40" s="220">
        <v>11.78082191780822</v>
      </c>
      <c r="G40" s="220">
        <v>9.5890410958904102</v>
      </c>
      <c r="H40" s="220">
        <v>12.602739726027398</v>
      </c>
      <c r="I40" s="220">
        <v>10.136986301369863</v>
      </c>
      <c r="J40" s="220">
        <v>9.8630136986301373</v>
      </c>
      <c r="K40" s="106">
        <v>10.41095890410959</v>
      </c>
      <c r="L40" s="106">
        <v>9.0410958904109595</v>
      </c>
      <c r="M40" s="106">
        <v>6.3013698630136989</v>
      </c>
      <c r="N40" s="106">
        <v>3.2876712328767121</v>
      </c>
      <c r="O40" s="106">
        <v>2.1917808219178081</v>
      </c>
      <c r="P40" s="107">
        <v>0</v>
      </c>
    </row>
    <row r="41" spans="1:16" s="57" customFormat="1" ht="13.5" customHeight="1" x14ac:dyDescent="0.15">
      <c r="A41" s="263"/>
      <c r="B41" s="149" t="s">
        <v>51</v>
      </c>
      <c r="C41" s="246"/>
      <c r="D41" s="206">
        <v>1728</v>
      </c>
      <c r="E41" s="230">
        <v>0</v>
      </c>
      <c r="F41" s="231">
        <v>21</v>
      </c>
      <c r="G41" s="231">
        <v>44</v>
      </c>
      <c r="H41" s="231">
        <v>75</v>
      </c>
      <c r="I41" s="231">
        <v>111</v>
      </c>
      <c r="J41" s="231">
        <v>155</v>
      </c>
      <c r="K41" s="109">
        <v>165</v>
      </c>
      <c r="L41" s="109">
        <v>167</v>
      </c>
      <c r="M41" s="109">
        <v>204</v>
      </c>
      <c r="N41" s="109">
        <v>213</v>
      </c>
      <c r="O41" s="109">
        <v>573</v>
      </c>
      <c r="P41" s="110">
        <v>0</v>
      </c>
    </row>
    <row r="42" spans="1:16" ht="13.5" customHeight="1" x14ac:dyDescent="0.15">
      <c r="A42" s="263"/>
      <c r="B42" s="148"/>
      <c r="C42" s="243"/>
      <c r="D42" s="194"/>
      <c r="E42" s="105">
        <v>0</v>
      </c>
      <c r="F42" s="106">
        <v>1.2152777777777779</v>
      </c>
      <c r="G42" s="106">
        <v>2.5462962962962963</v>
      </c>
      <c r="H42" s="106">
        <v>4.3402777777777777</v>
      </c>
      <c r="I42" s="106">
        <v>6.4236111111111107</v>
      </c>
      <c r="J42" s="106">
        <v>8.9699074074074066</v>
      </c>
      <c r="K42" s="106">
        <v>9.5486111111111107</v>
      </c>
      <c r="L42" s="106">
        <v>9.6643518518518512</v>
      </c>
      <c r="M42" s="106">
        <v>11.805555555555555</v>
      </c>
      <c r="N42" s="106">
        <v>12.326388888888889</v>
      </c>
      <c r="O42" s="106">
        <v>33.159722222222221</v>
      </c>
      <c r="P42" s="107">
        <v>0</v>
      </c>
    </row>
    <row r="43" spans="1:16" s="57" customFormat="1" ht="13.5" customHeight="1" x14ac:dyDescent="0.15">
      <c r="A43" s="263"/>
      <c r="B43" s="149" t="s">
        <v>52</v>
      </c>
      <c r="C43" s="246"/>
      <c r="D43" s="206">
        <v>317</v>
      </c>
      <c r="E43" s="230">
        <v>0</v>
      </c>
      <c r="F43" s="231">
        <v>1</v>
      </c>
      <c r="G43" s="231">
        <v>1</v>
      </c>
      <c r="H43" s="231">
        <v>5</v>
      </c>
      <c r="I43" s="231">
        <v>6</v>
      </c>
      <c r="J43" s="231">
        <v>13</v>
      </c>
      <c r="K43" s="109">
        <v>18</v>
      </c>
      <c r="L43" s="109">
        <v>33</v>
      </c>
      <c r="M43" s="109">
        <v>37</v>
      </c>
      <c r="N43" s="109">
        <v>41</v>
      </c>
      <c r="O43" s="109">
        <v>162</v>
      </c>
      <c r="P43" s="110">
        <v>0</v>
      </c>
    </row>
    <row r="44" spans="1:16" ht="13.5" customHeight="1" x14ac:dyDescent="0.15">
      <c r="A44" s="263"/>
      <c r="B44" s="148"/>
      <c r="C44" s="243"/>
      <c r="D44" s="194"/>
      <c r="E44" s="105">
        <v>0</v>
      </c>
      <c r="F44" s="106">
        <v>0.31545741324921134</v>
      </c>
      <c r="G44" s="106">
        <v>0.31545741324921134</v>
      </c>
      <c r="H44" s="106">
        <v>1.5772870662460567</v>
      </c>
      <c r="I44" s="106">
        <v>1.8927444794952681</v>
      </c>
      <c r="J44" s="106">
        <v>4.1009463722397479</v>
      </c>
      <c r="K44" s="106">
        <v>5.6782334384858046</v>
      </c>
      <c r="L44" s="106">
        <v>10.410094637223976</v>
      </c>
      <c r="M44" s="106">
        <v>11.67192429022082</v>
      </c>
      <c r="N44" s="106">
        <v>12.933753943217665</v>
      </c>
      <c r="O44" s="106">
        <v>51.104100946372242</v>
      </c>
      <c r="P44" s="107">
        <v>0</v>
      </c>
    </row>
    <row r="45" spans="1:16" s="57" customFormat="1" ht="13.5" customHeight="1" x14ac:dyDescent="0.15">
      <c r="A45" s="263"/>
      <c r="B45" s="56" t="s">
        <v>72</v>
      </c>
      <c r="C45" s="244"/>
      <c r="D45" s="190">
        <v>45</v>
      </c>
      <c r="E45" s="108">
        <v>0</v>
      </c>
      <c r="F45" s="109">
        <v>0</v>
      </c>
      <c r="G45" s="109">
        <v>1</v>
      </c>
      <c r="H45" s="109">
        <v>1</v>
      </c>
      <c r="I45" s="109">
        <v>0</v>
      </c>
      <c r="J45" s="109">
        <v>0</v>
      </c>
      <c r="K45" s="109">
        <v>3</v>
      </c>
      <c r="L45" s="109">
        <v>0</v>
      </c>
      <c r="M45" s="109">
        <v>0</v>
      </c>
      <c r="N45" s="109">
        <v>1</v>
      </c>
      <c r="O45" s="109">
        <v>7</v>
      </c>
      <c r="P45" s="110">
        <v>32</v>
      </c>
    </row>
    <row r="46" spans="1:16" ht="13.5" customHeight="1" thickBot="1" x14ac:dyDescent="0.2">
      <c r="A46" s="264"/>
      <c r="B46" s="150"/>
      <c r="C46" s="245"/>
      <c r="D46" s="195"/>
      <c r="E46" s="111">
        <v>0</v>
      </c>
      <c r="F46" s="112">
        <v>0</v>
      </c>
      <c r="G46" s="112">
        <v>2.2222222222222223</v>
      </c>
      <c r="H46" s="112">
        <v>2.2222222222222223</v>
      </c>
      <c r="I46" s="112">
        <v>0</v>
      </c>
      <c r="J46" s="112">
        <v>0</v>
      </c>
      <c r="K46" s="112">
        <v>6.666666666666667</v>
      </c>
      <c r="L46" s="112">
        <v>0</v>
      </c>
      <c r="M46" s="112">
        <v>0</v>
      </c>
      <c r="N46" s="112">
        <v>2.2222222222222223</v>
      </c>
      <c r="O46" s="112">
        <v>15.555555555555555</v>
      </c>
      <c r="P46" s="113">
        <v>71.111111111111114</v>
      </c>
    </row>
    <row r="47" spans="1:16" s="57" customFormat="1" ht="13.5" customHeight="1" x14ac:dyDescent="0.15">
      <c r="A47" s="265" t="s">
        <v>224</v>
      </c>
      <c r="B47" s="55" t="s">
        <v>54</v>
      </c>
      <c r="C47" s="217"/>
      <c r="D47" s="190">
        <v>95</v>
      </c>
      <c r="E47" s="108">
        <v>52</v>
      </c>
      <c r="F47" s="109">
        <v>43</v>
      </c>
      <c r="G47" s="136"/>
      <c r="H47" s="136"/>
      <c r="I47" s="136"/>
      <c r="J47" s="136"/>
      <c r="K47" s="136"/>
      <c r="L47" s="136"/>
      <c r="M47" s="136"/>
      <c r="N47" s="136"/>
      <c r="O47" s="136"/>
      <c r="P47" s="137"/>
    </row>
    <row r="48" spans="1:16" ht="13.5" customHeight="1" x14ac:dyDescent="0.15">
      <c r="A48" s="263"/>
      <c r="B48" s="56"/>
      <c r="C48" s="218"/>
      <c r="D48" s="190"/>
      <c r="E48" s="219">
        <v>54.736842105263165</v>
      </c>
      <c r="F48" s="220">
        <v>45.263157894736842</v>
      </c>
      <c r="G48" s="227"/>
      <c r="H48" s="227"/>
      <c r="I48" s="227"/>
      <c r="J48" s="227"/>
      <c r="K48" s="141"/>
      <c r="L48" s="141"/>
      <c r="M48" s="141"/>
      <c r="N48" s="141"/>
      <c r="O48" s="141"/>
      <c r="P48" s="142"/>
    </row>
    <row r="49" spans="1:16" s="57" customFormat="1" ht="13.5" customHeight="1" x14ac:dyDescent="0.15">
      <c r="A49" s="263"/>
      <c r="B49" s="149" t="s">
        <v>393</v>
      </c>
      <c r="C49" s="246"/>
      <c r="D49" s="206">
        <v>332</v>
      </c>
      <c r="E49" s="230">
        <v>0</v>
      </c>
      <c r="F49" s="231">
        <v>0</v>
      </c>
      <c r="G49" s="231">
        <v>35</v>
      </c>
      <c r="H49" s="231">
        <v>48</v>
      </c>
      <c r="I49" s="231">
        <v>36</v>
      </c>
      <c r="J49" s="231">
        <v>44</v>
      </c>
      <c r="K49" s="109">
        <v>51</v>
      </c>
      <c r="L49" s="109">
        <v>59</v>
      </c>
      <c r="M49" s="109">
        <v>59</v>
      </c>
      <c r="N49" s="136"/>
      <c r="O49" s="136"/>
      <c r="P49" s="137"/>
    </row>
    <row r="50" spans="1:16" ht="13.5" customHeight="1" x14ac:dyDescent="0.15">
      <c r="A50" s="263"/>
      <c r="B50" s="148"/>
      <c r="C50" s="243"/>
      <c r="D50" s="194"/>
      <c r="E50" s="105">
        <v>0</v>
      </c>
      <c r="F50" s="106">
        <v>0</v>
      </c>
      <c r="G50" s="106">
        <v>10.542168674698797</v>
      </c>
      <c r="H50" s="106">
        <v>14.457831325301203</v>
      </c>
      <c r="I50" s="106">
        <v>10.843373493975903</v>
      </c>
      <c r="J50" s="106">
        <v>13.253012048192772</v>
      </c>
      <c r="K50" s="106">
        <v>15.361445783132529</v>
      </c>
      <c r="L50" s="106">
        <v>17.771084337349397</v>
      </c>
      <c r="M50" s="106">
        <v>17.771084337349397</v>
      </c>
      <c r="N50" s="141"/>
      <c r="O50" s="141"/>
      <c r="P50" s="142"/>
    </row>
    <row r="51" spans="1:16" s="57" customFormat="1" ht="13.5" customHeight="1" x14ac:dyDescent="0.15">
      <c r="A51" s="263"/>
      <c r="B51" s="149" t="s">
        <v>56</v>
      </c>
      <c r="C51" s="246"/>
      <c r="D51" s="206">
        <v>216</v>
      </c>
      <c r="E51" s="230">
        <v>0</v>
      </c>
      <c r="F51" s="231">
        <v>8</v>
      </c>
      <c r="G51" s="231">
        <v>6</v>
      </c>
      <c r="H51" s="231">
        <v>9</v>
      </c>
      <c r="I51" s="231">
        <v>6</v>
      </c>
      <c r="J51" s="231">
        <v>18</v>
      </c>
      <c r="K51" s="109">
        <v>26</v>
      </c>
      <c r="L51" s="109">
        <v>50</v>
      </c>
      <c r="M51" s="109">
        <v>93</v>
      </c>
      <c r="N51" s="136"/>
      <c r="O51" s="136"/>
      <c r="P51" s="137"/>
    </row>
    <row r="52" spans="1:16" ht="13.5" customHeight="1" x14ac:dyDescent="0.15">
      <c r="A52" s="263"/>
      <c r="B52" s="148"/>
      <c r="C52" s="243"/>
      <c r="D52" s="194"/>
      <c r="E52" s="105">
        <v>0</v>
      </c>
      <c r="F52" s="106">
        <v>3.7037037037037033</v>
      </c>
      <c r="G52" s="106">
        <v>2.7777777777777777</v>
      </c>
      <c r="H52" s="106">
        <v>4.1666666666666661</v>
      </c>
      <c r="I52" s="106">
        <v>2.7777777777777777</v>
      </c>
      <c r="J52" s="106">
        <v>8.3333333333333321</v>
      </c>
      <c r="K52" s="106">
        <v>12.037037037037036</v>
      </c>
      <c r="L52" s="106">
        <v>23.148148148148149</v>
      </c>
      <c r="M52" s="106">
        <v>43.055555555555557</v>
      </c>
      <c r="N52" s="141"/>
      <c r="O52" s="141"/>
      <c r="P52" s="142"/>
    </row>
    <row r="53" spans="1:16" s="57" customFormat="1" ht="13.5" customHeight="1" x14ac:dyDescent="0.15">
      <c r="A53" s="263"/>
      <c r="B53" s="149" t="s">
        <v>58</v>
      </c>
      <c r="C53" s="246"/>
      <c r="D53" s="206">
        <v>177</v>
      </c>
      <c r="E53" s="230">
        <v>0</v>
      </c>
      <c r="F53" s="231">
        <v>14</v>
      </c>
      <c r="G53" s="231">
        <v>39</v>
      </c>
      <c r="H53" s="231">
        <v>49</v>
      </c>
      <c r="I53" s="231">
        <v>29</v>
      </c>
      <c r="J53" s="231">
        <v>21</v>
      </c>
      <c r="K53" s="109">
        <v>3</v>
      </c>
      <c r="L53" s="109">
        <v>6</v>
      </c>
      <c r="M53" s="109">
        <v>2</v>
      </c>
      <c r="N53" s="109">
        <v>2</v>
      </c>
      <c r="O53" s="109">
        <v>12</v>
      </c>
      <c r="P53" s="110">
        <v>0</v>
      </c>
    </row>
    <row r="54" spans="1:16" ht="13.5" customHeight="1" x14ac:dyDescent="0.15">
      <c r="A54" s="263"/>
      <c r="B54" s="148"/>
      <c r="C54" s="243"/>
      <c r="D54" s="194"/>
      <c r="E54" s="105">
        <v>0</v>
      </c>
      <c r="F54" s="106">
        <v>7.9096045197740121</v>
      </c>
      <c r="G54" s="106">
        <v>22.033898305084744</v>
      </c>
      <c r="H54" s="106">
        <v>27.683615819209038</v>
      </c>
      <c r="I54" s="106">
        <v>16.38418079096045</v>
      </c>
      <c r="J54" s="106">
        <v>11.864406779661017</v>
      </c>
      <c r="K54" s="106">
        <v>1.6949152542372881</v>
      </c>
      <c r="L54" s="106">
        <v>3.3898305084745761</v>
      </c>
      <c r="M54" s="106">
        <v>1.1299435028248588</v>
      </c>
      <c r="N54" s="106">
        <v>1.1299435028248588</v>
      </c>
      <c r="O54" s="106">
        <v>6.7796610169491522</v>
      </c>
      <c r="P54" s="107">
        <v>0</v>
      </c>
    </row>
    <row r="55" spans="1:16" s="57" customFormat="1" ht="13.5" customHeight="1" x14ac:dyDescent="0.15">
      <c r="A55" s="263"/>
      <c r="B55" s="149" t="s">
        <v>60</v>
      </c>
      <c r="C55" s="246"/>
      <c r="D55" s="206">
        <v>396</v>
      </c>
      <c r="E55" s="230">
        <v>1</v>
      </c>
      <c r="F55" s="231">
        <v>1</v>
      </c>
      <c r="G55" s="231">
        <v>9</v>
      </c>
      <c r="H55" s="231">
        <v>36</v>
      </c>
      <c r="I55" s="231">
        <v>89</v>
      </c>
      <c r="J55" s="231">
        <v>116</v>
      </c>
      <c r="K55" s="109">
        <v>74</v>
      </c>
      <c r="L55" s="109">
        <v>19</v>
      </c>
      <c r="M55" s="109">
        <v>4</v>
      </c>
      <c r="N55" s="109">
        <v>10</v>
      </c>
      <c r="O55" s="109">
        <v>37</v>
      </c>
      <c r="P55" s="110">
        <v>0</v>
      </c>
    </row>
    <row r="56" spans="1:16" ht="13.5" customHeight="1" x14ac:dyDescent="0.15">
      <c r="A56" s="263"/>
      <c r="B56" s="148"/>
      <c r="C56" s="243"/>
      <c r="D56" s="194"/>
      <c r="E56" s="105">
        <v>0.25252525252525254</v>
      </c>
      <c r="F56" s="106">
        <v>0.25252525252525254</v>
      </c>
      <c r="G56" s="106">
        <v>2.2727272727272729</v>
      </c>
      <c r="H56" s="106">
        <v>9.0909090909090917</v>
      </c>
      <c r="I56" s="106">
        <v>22.474747474747474</v>
      </c>
      <c r="J56" s="106">
        <v>29.292929292929294</v>
      </c>
      <c r="K56" s="106">
        <v>18.686868686868689</v>
      </c>
      <c r="L56" s="106">
        <v>4.7979797979797976</v>
      </c>
      <c r="M56" s="106">
        <v>1.0101010101010102</v>
      </c>
      <c r="N56" s="106">
        <v>2.5252525252525251</v>
      </c>
      <c r="O56" s="106">
        <v>9.3434343434343443</v>
      </c>
      <c r="P56" s="107">
        <v>0</v>
      </c>
    </row>
    <row r="57" spans="1:16" s="57" customFormat="1" ht="13.5" customHeight="1" x14ac:dyDescent="0.15">
      <c r="A57" s="263"/>
      <c r="B57" s="149" t="s">
        <v>62</v>
      </c>
      <c r="C57" s="246"/>
      <c r="D57" s="206">
        <v>207</v>
      </c>
      <c r="E57" s="230">
        <v>1</v>
      </c>
      <c r="F57" s="231">
        <v>0</v>
      </c>
      <c r="G57" s="231">
        <v>0</v>
      </c>
      <c r="H57" s="231">
        <v>1</v>
      </c>
      <c r="I57" s="231">
        <v>8</v>
      </c>
      <c r="J57" s="231">
        <v>40</v>
      </c>
      <c r="K57" s="109">
        <v>72</v>
      </c>
      <c r="L57" s="109">
        <v>37</v>
      </c>
      <c r="M57" s="109">
        <v>13</v>
      </c>
      <c r="N57" s="109">
        <v>7</v>
      </c>
      <c r="O57" s="109">
        <v>28</v>
      </c>
      <c r="P57" s="110">
        <v>0</v>
      </c>
    </row>
    <row r="58" spans="1:16" ht="13.5" customHeight="1" x14ac:dyDescent="0.15">
      <c r="A58" s="263"/>
      <c r="B58" s="148"/>
      <c r="C58" s="243"/>
      <c r="D58" s="194"/>
      <c r="E58" s="105">
        <v>0.48309178743961351</v>
      </c>
      <c r="F58" s="106">
        <v>0</v>
      </c>
      <c r="G58" s="106">
        <v>0</v>
      </c>
      <c r="H58" s="106">
        <v>0.48309178743961351</v>
      </c>
      <c r="I58" s="106">
        <v>3.8647342995169081</v>
      </c>
      <c r="J58" s="106">
        <v>19.323671497584542</v>
      </c>
      <c r="K58" s="106">
        <v>34.782608695652172</v>
      </c>
      <c r="L58" s="106">
        <v>17.874396135265698</v>
      </c>
      <c r="M58" s="106">
        <v>6.2801932367149762</v>
      </c>
      <c r="N58" s="106">
        <v>3.3816425120772946</v>
      </c>
      <c r="O58" s="106">
        <v>13.526570048309178</v>
      </c>
      <c r="P58" s="107">
        <v>0</v>
      </c>
    </row>
    <row r="59" spans="1:16" s="57" customFormat="1" ht="13.5" customHeight="1" x14ac:dyDescent="0.15">
      <c r="A59" s="263"/>
      <c r="B59" s="149" t="s">
        <v>64</v>
      </c>
      <c r="C59" s="246"/>
      <c r="D59" s="206">
        <v>142</v>
      </c>
      <c r="E59" s="236"/>
      <c r="F59" s="237"/>
      <c r="G59" s="237"/>
      <c r="H59" s="237"/>
      <c r="I59" s="237"/>
      <c r="J59" s="237"/>
      <c r="K59" s="136"/>
      <c r="L59" s="136"/>
      <c r="M59" s="136"/>
      <c r="N59" s="109">
        <v>30</v>
      </c>
      <c r="O59" s="109">
        <v>112</v>
      </c>
      <c r="P59" s="137"/>
    </row>
    <row r="60" spans="1:16" ht="13.5" customHeight="1" x14ac:dyDescent="0.15">
      <c r="A60" s="263"/>
      <c r="B60" s="148"/>
      <c r="C60" s="243"/>
      <c r="D60" s="194"/>
      <c r="E60" s="135"/>
      <c r="F60" s="141"/>
      <c r="G60" s="141"/>
      <c r="H60" s="141"/>
      <c r="I60" s="141"/>
      <c r="J60" s="141"/>
      <c r="K60" s="141"/>
      <c r="L60" s="141"/>
      <c r="M60" s="141"/>
      <c r="N60" s="106">
        <v>21.12676056338028</v>
      </c>
      <c r="O60" s="106">
        <v>78.873239436619713</v>
      </c>
      <c r="P60" s="142"/>
    </row>
    <row r="61" spans="1:16" s="57" customFormat="1" ht="13.5" customHeight="1" x14ac:dyDescent="0.15">
      <c r="A61" s="263"/>
      <c r="B61" s="149" t="s">
        <v>66</v>
      </c>
      <c r="C61" s="246"/>
      <c r="D61" s="206">
        <v>524</v>
      </c>
      <c r="E61" s="236"/>
      <c r="F61" s="237"/>
      <c r="G61" s="237"/>
      <c r="H61" s="237"/>
      <c r="I61" s="237"/>
      <c r="J61" s="237"/>
      <c r="K61" s="136"/>
      <c r="L61" s="136"/>
      <c r="M61" s="136"/>
      <c r="N61" s="109">
        <v>127</v>
      </c>
      <c r="O61" s="109">
        <v>397</v>
      </c>
      <c r="P61" s="137"/>
    </row>
    <row r="62" spans="1:16" ht="13.5" customHeight="1" x14ac:dyDescent="0.15">
      <c r="A62" s="263"/>
      <c r="B62" s="148"/>
      <c r="C62" s="243"/>
      <c r="D62" s="194"/>
      <c r="E62" s="135"/>
      <c r="F62" s="141"/>
      <c r="G62" s="141"/>
      <c r="H62" s="141"/>
      <c r="I62" s="141"/>
      <c r="J62" s="141"/>
      <c r="K62" s="141"/>
      <c r="L62" s="141"/>
      <c r="M62" s="141"/>
      <c r="N62" s="106">
        <v>24.236641221374043</v>
      </c>
      <c r="O62" s="106">
        <v>75.763358778625957</v>
      </c>
      <c r="P62" s="142"/>
    </row>
    <row r="63" spans="1:16" s="57" customFormat="1" ht="13.5" customHeight="1" x14ac:dyDescent="0.15">
      <c r="A63" s="263"/>
      <c r="B63" s="56" t="s">
        <v>67</v>
      </c>
      <c r="C63" s="244"/>
      <c r="D63" s="190">
        <v>543</v>
      </c>
      <c r="E63" s="108">
        <v>0</v>
      </c>
      <c r="F63" s="109">
        <v>0</v>
      </c>
      <c r="G63" s="109">
        <v>0</v>
      </c>
      <c r="H63" s="109">
        <v>4</v>
      </c>
      <c r="I63" s="109">
        <v>4</v>
      </c>
      <c r="J63" s="109">
        <v>8</v>
      </c>
      <c r="K63" s="109">
        <v>34</v>
      </c>
      <c r="L63" s="109">
        <v>68</v>
      </c>
      <c r="M63" s="109">
        <v>94</v>
      </c>
      <c r="N63" s="109">
        <v>95</v>
      </c>
      <c r="O63" s="109">
        <v>204</v>
      </c>
      <c r="P63" s="110">
        <v>32</v>
      </c>
    </row>
    <row r="64" spans="1:16" ht="13.5" customHeight="1" thickBot="1" x14ac:dyDescent="0.2">
      <c r="A64" s="264"/>
      <c r="B64" s="150"/>
      <c r="C64" s="245"/>
      <c r="D64" s="195"/>
      <c r="E64" s="111">
        <v>0</v>
      </c>
      <c r="F64" s="112">
        <v>0</v>
      </c>
      <c r="G64" s="112">
        <v>0</v>
      </c>
      <c r="H64" s="112">
        <v>0.73664825046040516</v>
      </c>
      <c r="I64" s="112">
        <v>0.73664825046040516</v>
      </c>
      <c r="J64" s="112">
        <v>1.4732965009208103</v>
      </c>
      <c r="K64" s="112">
        <v>6.2615101289134447</v>
      </c>
      <c r="L64" s="112">
        <v>12.523020257826889</v>
      </c>
      <c r="M64" s="112">
        <v>17.311233885819522</v>
      </c>
      <c r="N64" s="112">
        <v>17.495395948434624</v>
      </c>
      <c r="O64" s="112">
        <v>37.569060773480665</v>
      </c>
      <c r="P64" s="113">
        <v>5.8931860036832413</v>
      </c>
    </row>
    <row r="65" spans="1:16" s="57" customFormat="1" ht="13.5" customHeight="1" x14ac:dyDescent="0.15">
      <c r="A65" s="269" t="s">
        <v>73</v>
      </c>
      <c r="B65" s="55" t="s">
        <v>68</v>
      </c>
      <c r="C65" s="217"/>
      <c r="D65" s="190">
        <v>1316</v>
      </c>
      <c r="E65" s="108">
        <v>46</v>
      </c>
      <c r="F65" s="109">
        <v>40</v>
      </c>
      <c r="G65" s="109">
        <v>55</v>
      </c>
      <c r="H65" s="109">
        <v>81</v>
      </c>
      <c r="I65" s="109">
        <v>92</v>
      </c>
      <c r="J65" s="109">
        <v>110</v>
      </c>
      <c r="K65" s="109">
        <v>108</v>
      </c>
      <c r="L65" s="109">
        <v>135</v>
      </c>
      <c r="M65" s="109">
        <v>133</v>
      </c>
      <c r="N65" s="109">
        <v>136</v>
      </c>
      <c r="O65" s="109">
        <v>378</v>
      </c>
      <c r="P65" s="110">
        <v>2</v>
      </c>
    </row>
    <row r="66" spans="1:16" ht="13.5" customHeight="1" x14ac:dyDescent="0.15">
      <c r="A66" s="263"/>
      <c r="B66" s="9" t="s">
        <v>69</v>
      </c>
      <c r="C66" s="243"/>
      <c r="D66" s="194"/>
      <c r="E66" s="105">
        <v>3.4954407294832825</v>
      </c>
      <c r="F66" s="106">
        <v>3.0395136778115504</v>
      </c>
      <c r="G66" s="106">
        <v>4.1793313069908811</v>
      </c>
      <c r="H66" s="106">
        <v>6.1550151975683889</v>
      </c>
      <c r="I66" s="106">
        <v>6.9908814589665651</v>
      </c>
      <c r="J66" s="106">
        <v>8.3586626139817621</v>
      </c>
      <c r="K66" s="106">
        <v>8.2066869300911858</v>
      </c>
      <c r="L66" s="106">
        <v>10.258358662613981</v>
      </c>
      <c r="M66" s="106">
        <v>10.106382978723403</v>
      </c>
      <c r="N66" s="106">
        <v>10.334346504559271</v>
      </c>
      <c r="O66" s="106">
        <v>28.723404255319153</v>
      </c>
      <c r="P66" s="107">
        <v>0.1519756838905775</v>
      </c>
    </row>
    <row r="67" spans="1:16" s="57" customFormat="1" ht="13.5" customHeight="1" x14ac:dyDescent="0.15">
      <c r="A67" s="263"/>
      <c r="B67" s="56" t="s">
        <v>70</v>
      </c>
      <c r="C67" s="244"/>
      <c r="D67" s="190">
        <v>1077</v>
      </c>
      <c r="E67" s="108">
        <v>8</v>
      </c>
      <c r="F67" s="109">
        <v>24</v>
      </c>
      <c r="G67" s="109">
        <v>24</v>
      </c>
      <c r="H67" s="109">
        <v>46</v>
      </c>
      <c r="I67" s="109">
        <v>61</v>
      </c>
      <c r="J67" s="109">
        <v>93</v>
      </c>
      <c r="K67" s="109">
        <v>115</v>
      </c>
      <c r="L67" s="109">
        <v>97</v>
      </c>
      <c r="M67" s="109">
        <v>128</v>
      </c>
      <c r="N67" s="109">
        <v>125</v>
      </c>
      <c r="O67" s="109">
        <v>356</v>
      </c>
      <c r="P67" s="110">
        <v>0</v>
      </c>
    </row>
    <row r="68" spans="1:16" ht="13.5" customHeight="1" x14ac:dyDescent="0.15">
      <c r="A68" s="263"/>
      <c r="B68" s="9" t="s">
        <v>71</v>
      </c>
      <c r="C68" s="243"/>
      <c r="D68" s="194"/>
      <c r="E68" s="105">
        <v>0.74280408542246978</v>
      </c>
      <c r="F68" s="106">
        <v>2.2284122562674096</v>
      </c>
      <c r="G68" s="106">
        <v>2.2284122562674096</v>
      </c>
      <c r="H68" s="106">
        <v>4.2711234911792015</v>
      </c>
      <c r="I68" s="106">
        <v>5.6638811513463327</v>
      </c>
      <c r="J68" s="106">
        <v>8.635097493036211</v>
      </c>
      <c r="K68" s="106">
        <v>10.677808727948005</v>
      </c>
      <c r="L68" s="106">
        <v>9.0064995357474462</v>
      </c>
      <c r="M68" s="106">
        <v>11.884865366759517</v>
      </c>
      <c r="N68" s="106">
        <v>11.606313834726091</v>
      </c>
      <c r="O68" s="106">
        <v>33.05478180129991</v>
      </c>
      <c r="P68" s="107">
        <v>0</v>
      </c>
    </row>
    <row r="69" spans="1:16" s="57" customFormat="1" ht="13.5" customHeight="1" x14ac:dyDescent="0.15">
      <c r="A69" s="263"/>
      <c r="B69" s="56" t="s">
        <v>72</v>
      </c>
      <c r="C69" s="244"/>
      <c r="D69" s="190">
        <v>62</v>
      </c>
      <c r="E69" s="108">
        <v>0</v>
      </c>
      <c r="F69" s="109">
        <v>1</v>
      </c>
      <c r="G69" s="109">
        <v>2</v>
      </c>
      <c r="H69" s="109">
        <v>0</v>
      </c>
      <c r="I69" s="109">
        <v>1</v>
      </c>
      <c r="J69" s="109">
        <v>1</v>
      </c>
      <c r="K69" s="109">
        <v>1</v>
      </c>
      <c r="L69" s="109">
        <v>1</v>
      </c>
      <c r="M69" s="109">
        <v>3</v>
      </c>
      <c r="N69" s="109">
        <v>6</v>
      </c>
      <c r="O69" s="109">
        <v>16</v>
      </c>
      <c r="P69" s="110">
        <v>30</v>
      </c>
    </row>
    <row r="70" spans="1:16" ht="13.5" customHeight="1" thickBot="1" x14ac:dyDescent="0.2">
      <c r="A70" s="264"/>
      <c r="B70" s="16"/>
      <c r="C70" s="245"/>
      <c r="D70" s="195"/>
      <c r="E70" s="111">
        <v>0</v>
      </c>
      <c r="F70" s="112">
        <v>1.6129032258064515</v>
      </c>
      <c r="G70" s="112">
        <v>3.225806451612903</v>
      </c>
      <c r="H70" s="112">
        <v>0</v>
      </c>
      <c r="I70" s="112">
        <v>1.6129032258064515</v>
      </c>
      <c r="J70" s="112">
        <v>1.6129032258064515</v>
      </c>
      <c r="K70" s="112">
        <v>1.6129032258064515</v>
      </c>
      <c r="L70" s="112">
        <v>1.6129032258064515</v>
      </c>
      <c r="M70" s="112">
        <v>4.838709677419355</v>
      </c>
      <c r="N70" s="112">
        <v>9.67741935483871</v>
      </c>
      <c r="O70" s="112">
        <v>25.806451612903224</v>
      </c>
      <c r="P70" s="113">
        <v>48.387096774193552</v>
      </c>
    </row>
    <row r="71" spans="1:16" s="57" customFormat="1" ht="13.5" customHeight="1" x14ac:dyDescent="0.15">
      <c r="A71" s="261" t="s">
        <v>404</v>
      </c>
      <c r="B71" s="56" t="s">
        <v>489</v>
      </c>
      <c r="D71" s="190">
        <v>1064</v>
      </c>
      <c r="E71" s="108">
        <v>16</v>
      </c>
      <c r="F71" s="109">
        <v>33</v>
      </c>
      <c r="G71" s="109">
        <v>41</v>
      </c>
      <c r="H71" s="109">
        <v>75</v>
      </c>
      <c r="I71" s="109">
        <v>100</v>
      </c>
      <c r="J71" s="109">
        <v>121</v>
      </c>
      <c r="K71" s="109">
        <v>135</v>
      </c>
      <c r="L71" s="109">
        <v>144</v>
      </c>
      <c r="M71" s="109">
        <v>137</v>
      </c>
      <c r="N71" s="109">
        <v>118</v>
      </c>
      <c r="O71" s="109">
        <v>144</v>
      </c>
      <c r="P71" s="110">
        <v>0</v>
      </c>
    </row>
    <row r="72" spans="1:16" ht="13.5" customHeight="1" x14ac:dyDescent="0.15">
      <c r="A72" s="261"/>
      <c r="B72" s="9" t="s">
        <v>490</v>
      </c>
      <c r="C72" s="17"/>
      <c r="D72" s="194"/>
      <c r="E72" s="105">
        <v>1.5037593984962405</v>
      </c>
      <c r="F72" s="106">
        <v>3.1015037593984962</v>
      </c>
      <c r="G72" s="106">
        <v>3.8533834586466162</v>
      </c>
      <c r="H72" s="106">
        <v>7.0488721804511281</v>
      </c>
      <c r="I72" s="106">
        <v>9.3984962406015029</v>
      </c>
      <c r="J72" s="106">
        <v>11.37218045112782</v>
      </c>
      <c r="K72" s="106">
        <v>12.687969924812032</v>
      </c>
      <c r="L72" s="106">
        <v>13.533834586466165</v>
      </c>
      <c r="M72" s="106">
        <v>12.875939849624061</v>
      </c>
      <c r="N72" s="106">
        <v>11.090225563909774</v>
      </c>
      <c r="O72" s="106">
        <v>13.533834586466165</v>
      </c>
      <c r="P72" s="107">
        <v>0</v>
      </c>
    </row>
    <row r="73" spans="1:16" s="57" customFormat="1" ht="13.5" customHeight="1" x14ac:dyDescent="0.15">
      <c r="A73" s="261"/>
      <c r="B73" s="56" t="s">
        <v>405</v>
      </c>
      <c r="D73" s="190">
        <v>348</v>
      </c>
      <c r="E73" s="108">
        <v>10</v>
      </c>
      <c r="F73" s="109">
        <v>21</v>
      </c>
      <c r="G73" s="109">
        <v>27</v>
      </c>
      <c r="H73" s="109">
        <v>30</v>
      </c>
      <c r="I73" s="109">
        <v>27</v>
      </c>
      <c r="J73" s="109">
        <v>55</v>
      </c>
      <c r="K73" s="109">
        <v>50</v>
      </c>
      <c r="L73" s="109">
        <v>44</v>
      </c>
      <c r="M73" s="109">
        <v>43</v>
      </c>
      <c r="N73" s="109">
        <v>25</v>
      </c>
      <c r="O73" s="109">
        <v>16</v>
      </c>
      <c r="P73" s="110">
        <v>0</v>
      </c>
    </row>
    <row r="74" spans="1:16" ht="13.5" customHeight="1" x14ac:dyDescent="0.15">
      <c r="A74" s="261"/>
      <c r="B74" s="9" t="s">
        <v>490</v>
      </c>
      <c r="C74" s="17"/>
      <c r="D74" s="194"/>
      <c r="E74" s="105">
        <v>2.8735632183908044</v>
      </c>
      <c r="F74" s="106">
        <v>6.0344827586206895</v>
      </c>
      <c r="G74" s="106">
        <v>7.7586206896551726</v>
      </c>
      <c r="H74" s="106">
        <v>8.6206896551724146</v>
      </c>
      <c r="I74" s="106">
        <v>7.7586206896551726</v>
      </c>
      <c r="J74" s="106">
        <v>15.804597701149426</v>
      </c>
      <c r="K74" s="106">
        <v>14.367816091954023</v>
      </c>
      <c r="L74" s="106">
        <v>12.643678160919542</v>
      </c>
      <c r="M74" s="106">
        <v>12.35632183908046</v>
      </c>
      <c r="N74" s="106">
        <v>7.1839080459770113</v>
      </c>
      <c r="O74" s="106">
        <v>4.5977011494252871</v>
      </c>
      <c r="P74" s="107">
        <v>0</v>
      </c>
    </row>
    <row r="75" spans="1:16" s="57" customFormat="1" ht="13.5" customHeight="1" x14ac:dyDescent="0.15">
      <c r="A75" s="261"/>
      <c r="B75" s="56" t="s">
        <v>406</v>
      </c>
      <c r="D75" s="190">
        <v>1043</v>
      </c>
      <c r="E75" s="108">
        <v>28</v>
      </c>
      <c r="F75" s="109">
        <v>11</v>
      </c>
      <c r="G75" s="109">
        <v>13</v>
      </c>
      <c r="H75" s="109">
        <v>22</v>
      </c>
      <c r="I75" s="109">
        <v>27</v>
      </c>
      <c r="J75" s="109">
        <v>28</v>
      </c>
      <c r="K75" s="109">
        <v>39</v>
      </c>
      <c r="L75" s="109">
        <v>45</v>
      </c>
      <c r="M75" s="109">
        <v>84</v>
      </c>
      <c r="N75" s="109">
        <v>124</v>
      </c>
      <c r="O75" s="109">
        <v>590</v>
      </c>
      <c r="P75" s="110">
        <v>32</v>
      </c>
    </row>
    <row r="76" spans="1:16" ht="13.5" customHeight="1" thickBot="1" x14ac:dyDescent="0.2">
      <c r="A76" s="262"/>
      <c r="B76" s="16"/>
      <c r="C76" s="18"/>
      <c r="D76" s="195"/>
      <c r="E76" s="111">
        <v>2.6845637583892619</v>
      </c>
      <c r="F76" s="112">
        <v>1.0546500479386385</v>
      </c>
      <c r="G76" s="112">
        <v>1.2464046021093003</v>
      </c>
      <c r="H76" s="112">
        <v>2.109300095877277</v>
      </c>
      <c r="I76" s="112">
        <v>2.588686481303931</v>
      </c>
      <c r="J76" s="112">
        <v>2.6845637583892619</v>
      </c>
      <c r="K76" s="112">
        <v>3.7392138063279003</v>
      </c>
      <c r="L76" s="112">
        <v>4.3144774688398853</v>
      </c>
      <c r="M76" s="112">
        <v>8.0536912751677843</v>
      </c>
      <c r="N76" s="112">
        <v>11.888782358581016</v>
      </c>
      <c r="O76" s="112">
        <v>56.56759348034516</v>
      </c>
      <c r="P76" s="113">
        <v>3.0680728667305845</v>
      </c>
    </row>
    <row r="77" spans="1:16" ht="13.5" customHeight="1" x14ac:dyDescent="0.15">
      <c r="A77" s="10"/>
      <c r="B77" s="11"/>
      <c r="C77" s="12"/>
      <c r="D77" s="13"/>
      <c r="E77" s="14"/>
      <c r="F77" s="14"/>
      <c r="G77" s="14"/>
      <c r="H77" s="14"/>
      <c r="I77" s="14"/>
      <c r="J77" s="14"/>
      <c r="K77" s="14"/>
      <c r="L77" s="14"/>
      <c r="M77" s="14"/>
      <c r="N77" s="14"/>
      <c r="O77" s="14"/>
      <c r="P77" s="14"/>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9" tint="0.39997558519241921"/>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K1" s="4"/>
      <c r="L1" s="31"/>
      <c r="M1" s="31"/>
      <c r="N1" s="31"/>
      <c r="O1" s="31"/>
      <c r="P1" s="31"/>
      <c r="Q1" s="31"/>
      <c r="R1" s="31"/>
      <c r="S1" s="49" t="s">
        <v>724</v>
      </c>
    </row>
    <row r="2" spans="1:19" ht="36" customHeight="1" thickBot="1" x14ac:dyDescent="0.2">
      <c r="A2" s="5" t="s">
        <v>726</v>
      </c>
      <c r="B2" s="6"/>
      <c r="C2" s="6"/>
      <c r="D2" s="6"/>
      <c r="E2" s="6"/>
      <c r="F2" s="6"/>
      <c r="G2" s="6"/>
      <c r="H2" s="6"/>
      <c r="I2" s="6"/>
      <c r="J2" s="6"/>
      <c r="K2" s="6"/>
      <c r="L2" s="31"/>
      <c r="M2" s="31"/>
      <c r="N2" s="31"/>
      <c r="O2" s="31"/>
      <c r="P2" s="31"/>
      <c r="Q2" s="31"/>
      <c r="R2" s="31"/>
      <c r="S2" s="31"/>
    </row>
    <row r="3" spans="1:19" ht="15" customHeight="1" x14ac:dyDescent="0.15">
      <c r="A3" s="20"/>
      <c r="B3" s="24"/>
      <c r="C3" s="26"/>
      <c r="D3" s="27"/>
      <c r="E3" s="28">
        <v>1</v>
      </c>
      <c r="F3" s="29">
        <v>2</v>
      </c>
      <c r="G3" s="29">
        <v>3</v>
      </c>
      <c r="H3" s="29">
        <v>4</v>
      </c>
      <c r="I3" s="29">
        <v>5</v>
      </c>
      <c r="J3" s="29">
        <v>6</v>
      </c>
      <c r="K3" s="25"/>
    </row>
    <row r="4" spans="1:19" ht="171.9" customHeight="1" thickBot="1" x14ac:dyDescent="0.2">
      <c r="A4" s="21"/>
      <c r="B4" s="22"/>
      <c r="C4" s="23"/>
      <c r="D4" s="52" t="s">
        <v>346</v>
      </c>
      <c r="E4" s="50" t="s">
        <v>372</v>
      </c>
      <c r="F4" s="51" t="s">
        <v>373</v>
      </c>
      <c r="G4" s="51" t="s">
        <v>374</v>
      </c>
      <c r="H4" s="51" t="s">
        <v>375</v>
      </c>
      <c r="I4" s="51" t="s">
        <v>376</v>
      </c>
      <c r="J4" s="51" t="s">
        <v>377</v>
      </c>
      <c r="K4" s="53" t="s">
        <v>347</v>
      </c>
      <c r="L4" s="32"/>
      <c r="M4" s="32"/>
      <c r="N4" s="32"/>
      <c r="O4" s="32"/>
      <c r="P4" s="32"/>
      <c r="Q4" s="32"/>
      <c r="R4" s="32"/>
      <c r="S4" s="32"/>
    </row>
    <row r="5" spans="1:19" s="57" customFormat="1" ht="13.5" customHeight="1" x14ac:dyDescent="0.15">
      <c r="A5" s="58" t="s">
        <v>30</v>
      </c>
      <c r="B5" s="59"/>
      <c r="C5" s="59"/>
      <c r="D5" s="191">
        <v>2455</v>
      </c>
      <c r="E5" s="96">
        <v>119</v>
      </c>
      <c r="F5" s="97">
        <v>208</v>
      </c>
      <c r="G5" s="97">
        <v>358</v>
      </c>
      <c r="H5" s="97">
        <v>457</v>
      </c>
      <c r="I5" s="97">
        <v>531</v>
      </c>
      <c r="J5" s="97">
        <v>750</v>
      </c>
      <c r="K5" s="98">
        <v>32</v>
      </c>
    </row>
    <row r="6" spans="1:19" ht="13.5" customHeight="1" thickBot="1" x14ac:dyDescent="0.2">
      <c r="A6" s="7"/>
      <c r="B6" s="8"/>
      <c r="C6" s="8"/>
      <c r="D6" s="192"/>
      <c r="E6" s="99">
        <v>4.8472505091649696</v>
      </c>
      <c r="F6" s="100">
        <v>8.472505091649694</v>
      </c>
      <c r="G6" s="100">
        <v>14.582484725050918</v>
      </c>
      <c r="H6" s="100">
        <v>18.615071283095723</v>
      </c>
      <c r="I6" s="100">
        <v>21.629327902240327</v>
      </c>
      <c r="J6" s="100">
        <v>30.549898167006113</v>
      </c>
      <c r="K6" s="101">
        <v>1.3034623217922607</v>
      </c>
    </row>
    <row r="7" spans="1:19" s="57" customFormat="1" ht="13.5" customHeight="1" x14ac:dyDescent="0.15">
      <c r="A7" s="265" t="s">
        <v>31</v>
      </c>
      <c r="B7" s="55" t="s">
        <v>33</v>
      </c>
      <c r="C7" s="60"/>
      <c r="D7" s="193">
        <v>1196</v>
      </c>
      <c r="E7" s="102">
        <v>48</v>
      </c>
      <c r="F7" s="103">
        <v>97</v>
      </c>
      <c r="G7" s="103">
        <v>169</v>
      </c>
      <c r="H7" s="103">
        <v>216</v>
      </c>
      <c r="I7" s="103">
        <v>246</v>
      </c>
      <c r="J7" s="103">
        <v>404</v>
      </c>
      <c r="K7" s="104">
        <v>16</v>
      </c>
    </row>
    <row r="8" spans="1:19" ht="13.5" customHeight="1" x14ac:dyDescent="0.15">
      <c r="A8" s="263"/>
      <c r="B8" s="148"/>
      <c r="C8" s="17"/>
      <c r="D8" s="194"/>
      <c r="E8" s="105">
        <v>4.0133779264214047</v>
      </c>
      <c r="F8" s="106">
        <v>8.1103678929765888</v>
      </c>
      <c r="G8" s="106">
        <v>14.130434782608695</v>
      </c>
      <c r="H8" s="106">
        <v>18.060200668896321</v>
      </c>
      <c r="I8" s="106">
        <v>20.568561872909701</v>
      </c>
      <c r="J8" s="106">
        <v>33.779264214046819</v>
      </c>
      <c r="K8" s="107">
        <v>1.3377926421404682</v>
      </c>
    </row>
    <row r="9" spans="1:19" s="57" customFormat="1" ht="13.5" customHeight="1" x14ac:dyDescent="0.15">
      <c r="A9" s="263"/>
      <c r="B9" s="56" t="s">
        <v>35</v>
      </c>
      <c r="D9" s="190">
        <v>223</v>
      </c>
      <c r="E9" s="108">
        <v>15</v>
      </c>
      <c r="F9" s="109">
        <v>20</v>
      </c>
      <c r="G9" s="109">
        <v>42</v>
      </c>
      <c r="H9" s="109">
        <v>53</v>
      </c>
      <c r="I9" s="109">
        <v>40</v>
      </c>
      <c r="J9" s="109">
        <v>51</v>
      </c>
      <c r="K9" s="110">
        <v>2</v>
      </c>
    </row>
    <row r="10" spans="1:19" ht="13.5" customHeight="1" x14ac:dyDescent="0.15">
      <c r="A10" s="263"/>
      <c r="B10" s="148"/>
      <c r="C10" s="17"/>
      <c r="D10" s="194"/>
      <c r="E10" s="105">
        <v>6.7264573991031389</v>
      </c>
      <c r="F10" s="106">
        <v>8.9686098654708513</v>
      </c>
      <c r="G10" s="106">
        <v>18.834080717488789</v>
      </c>
      <c r="H10" s="106">
        <v>23.766816143497756</v>
      </c>
      <c r="I10" s="106">
        <v>17.937219730941703</v>
      </c>
      <c r="J10" s="106">
        <v>22.869955156950674</v>
      </c>
      <c r="K10" s="107">
        <v>0.89686098654708524</v>
      </c>
    </row>
    <row r="11" spans="1:19" s="57" customFormat="1" ht="13.5" customHeight="1" x14ac:dyDescent="0.15">
      <c r="A11" s="263"/>
      <c r="B11" s="56" t="s">
        <v>37</v>
      </c>
      <c r="D11" s="190">
        <v>607</v>
      </c>
      <c r="E11" s="108">
        <v>35</v>
      </c>
      <c r="F11" s="109">
        <v>66</v>
      </c>
      <c r="G11" s="109">
        <v>103</v>
      </c>
      <c r="H11" s="109">
        <v>114</v>
      </c>
      <c r="I11" s="109">
        <v>134</v>
      </c>
      <c r="J11" s="109">
        <v>149</v>
      </c>
      <c r="K11" s="110">
        <v>6</v>
      </c>
    </row>
    <row r="12" spans="1:19" ht="13.5" customHeight="1" x14ac:dyDescent="0.15">
      <c r="A12" s="263"/>
      <c r="B12" s="148"/>
      <c r="C12" s="17"/>
      <c r="D12" s="194"/>
      <c r="E12" s="105">
        <v>5.7660626029654036</v>
      </c>
      <c r="F12" s="106">
        <v>10.873146622734762</v>
      </c>
      <c r="G12" s="106">
        <v>16.96869851729819</v>
      </c>
      <c r="H12" s="106">
        <v>18.780889621087315</v>
      </c>
      <c r="I12" s="106">
        <v>22.075782537067546</v>
      </c>
      <c r="J12" s="106">
        <v>24.546952224052717</v>
      </c>
      <c r="K12" s="107">
        <v>0.98846787479406917</v>
      </c>
    </row>
    <row r="13" spans="1:19" s="57" customFormat="1" ht="13.5" customHeight="1" x14ac:dyDescent="0.15">
      <c r="A13" s="263"/>
      <c r="B13" s="56" t="s">
        <v>39</v>
      </c>
      <c r="D13" s="190">
        <v>159</v>
      </c>
      <c r="E13" s="108">
        <v>7</v>
      </c>
      <c r="F13" s="109">
        <v>12</v>
      </c>
      <c r="G13" s="109">
        <v>15</v>
      </c>
      <c r="H13" s="109">
        <v>26</v>
      </c>
      <c r="I13" s="109">
        <v>41</v>
      </c>
      <c r="J13" s="109">
        <v>53</v>
      </c>
      <c r="K13" s="110">
        <v>5</v>
      </c>
    </row>
    <row r="14" spans="1:19" ht="13.5" customHeight="1" x14ac:dyDescent="0.15">
      <c r="A14" s="263"/>
      <c r="B14" s="148"/>
      <c r="C14" s="17"/>
      <c r="D14" s="194"/>
      <c r="E14" s="105">
        <v>4.4025157232704402</v>
      </c>
      <c r="F14" s="106">
        <v>7.5471698113207548</v>
      </c>
      <c r="G14" s="106">
        <v>9.433962264150944</v>
      </c>
      <c r="H14" s="106">
        <v>16.352201257861633</v>
      </c>
      <c r="I14" s="106">
        <v>25.786163522012579</v>
      </c>
      <c r="J14" s="106">
        <v>33.333333333333329</v>
      </c>
      <c r="K14" s="107">
        <v>3.1446540880503147</v>
      </c>
    </row>
    <row r="15" spans="1:19" s="57" customFormat="1" ht="13.5" customHeight="1" x14ac:dyDescent="0.15">
      <c r="A15" s="263"/>
      <c r="B15" s="56" t="s">
        <v>41</v>
      </c>
      <c r="D15" s="190">
        <v>186</v>
      </c>
      <c r="E15" s="108">
        <v>10</v>
      </c>
      <c r="F15" s="109">
        <v>6</v>
      </c>
      <c r="G15" s="109">
        <v>18</v>
      </c>
      <c r="H15" s="109">
        <v>31</v>
      </c>
      <c r="I15" s="109">
        <v>51</v>
      </c>
      <c r="J15" s="109">
        <v>68</v>
      </c>
      <c r="K15" s="110">
        <v>2</v>
      </c>
    </row>
    <row r="16" spans="1:19" ht="13.5" customHeight="1" x14ac:dyDescent="0.15">
      <c r="A16" s="263"/>
      <c r="B16" s="148"/>
      <c r="C16" s="17"/>
      <c r="D16" s="194"/>
      <c r="E16" s="105">
        <v>5.376344086021505</v>
      </c>
      <c r="F16" s="106">
        <v>3.225806451612903</v>
      </c>
      <c r="G16" s="106">
        <v>9.67741935483871</v>
      </c>
      <c r="H16" s="106">
        <v>16.666666666666664</v>
      </c>
      <c r="I16" s="106">
        <v>27.419354838709676</v>
      </c>
      <c r="J16" s="106">
        <v>36.55913978494624</v>
      </c>
      <c r="K16" s="107">
        <v>1.0752688172043012</v>
      </c>
    </row>
    <row r="17" spans="1:11" s="57" customFormat="1" ht="13.5" customHeight="1" x14ac:dyDescent="0.15">
      <c r="A17" s="263"/>
      <c r="B17" s="56" t="s">
        <v>43</v>
      </c>
      <c r="D17" s="190">
        <v>84</v>
      </c>
      <c r="E17" s="108">
        <v>4</v>
      </c>
      <c r="F17" s="109">
        <v>7</v>
      </c>
      <c r="G17" s="109">
        <v>11</v>
      </c>
      <c r="H17" s="109">
        <v>17</v>
      </c>
      <c r="I17" s="109">
        <v>19</v>
      </c>
      <c r="J17" s="109">
        <v>25</v>
      </c>
      <c r="K17" s="110">
        <v>1</v>
      </c>
    </row>
    <row r="18" spans="1:11" ht="13.5" customHeight="1" thickBot="1" x14ac:dyDescent="0.2">
      <c r="A18" s="264"/>
      <c r="B18" s="150"/>
      <c r="C18" s="18"/>
      <c r="D18" s="195"/>
      <c r="E18" s="111">
        <v>4.7619047619047619</v>
      </c>
      <c r="F18" s="112">
        <v>8.3333333333333321</v>
      </c>
      <c r="G18" s="112">
        <v>13.095238095238097</v>
      </c>
      <c r="H18" s="112">
        <v>20.238095238095237</v>
      </c>
      <c r="I18" s="112">
        <v>22.61904761904762</v>
      </c>
      <c r="J18" s="112">
        <v>29.761904761904763</v>
      </c>
      <c r="K18" s="113">
        <v>1.1904761904761905</v>
      </c>
    </row>
    <row r="19" spans="1:11" s="57" customFormat="1" ht="13.5" customHeight="1" x14ac:dyDescent="0.15">
      <c r="A19" s="265" t="s">
        <v>0</v>
      </c>
      <c r="B19" s="55" t="s">
        <v>1</v>
      </c>
      <c r="C19" s="217"/>
      <c r="D19" s="193">
        <v>993</v>
      </c>
      <c r="E19" s="102">
        <v>45</v>
      </c>
      <c r="F19" s="103">
        <v>85</v>
      </c>
      <c r="G19" s="103">
        <v>124</v>
      </c>
      <c r="H19" s="103">
        <v>181</v>
      </c>
      <c r="I19" s="103">
        <v>221</v>
      </c>
      <c r="J19" s="103">
        <v>337</v>
      </c>
      <c r="K19" s="104">
        <v>0</v>
      </c>
    </row>
    <row r="20" spans="1:11" ht="13.5" customHeight="1" x14ac:dyDescent="0.15">
      <c r="A20" s="263"/>
      <c r="B20" s="56"/>
      <c r="C20" s="218"/>
      <c r="D20" s="190"/>
      <c r="E20" s="219">
        <v>4.5317220543806647</v>
      </c>
      <c r="F20" s="220">
        <v>8.5599194360523665</v>
      </c>
      <c r="G20" s="220">
        <v>12.487411883182276</v>
      </c>
      <c r="H20" s="220">
        <v>18.227593152064451</v>
      </c>
      <c r="I20" s="220">
        <v>22.255790533736153</v>
      </c>
      <c r="J20" s="220">
        <v>33.937562940584087</v>
      </c>
      <c r="K20" s="107">
        <v>0</v>
      </c>
    </row>
    <row r="21" spans="1:11" s="57" customFormat="1" ht="13.5" customHeight="1" x14ac:dyDescent="0.15">
      <c r="A21" s="263"/>
      <c r="B21" s="149" t="s">
        <v>2</v>
      </c>
      <c r="C21" s="229"/>
      <c r="D21" s="206">
        <v>1427</v>
      </c>
      <c r="E21" s="230">
        <v>74</v>
      </c>
      <c r="F21" s="231">
        <v>122</v>
      </c>
      <c r="G21" s="231">
        <v>234</v>
      </c>
      <c r="H21" s="231">
        <v>274</v>
      </c>
      <c r="I21" s="231">
        <v>310</v>
      </c>
      <c r="J21" s="231">
        <v>413</v>
      </c>
      <c r="K21" s="110">
        <v>0</v>
      </c>
    </row>
    <row r="22" spans="1:11" ht="13.5" customHeight="1" x14ac:dyDescent="0.15">
      <c r="A22" s="263"/>
      <c r="B22" s="148"/>
      <c r="C22" s="17"/>
      <c r="D22" s="194"/>
      <c r="E22" s="105">
        <v>5.1857042747021724</v>
      </c>
      <c r="F22" s="106">
        <v>8.5494043447792567</v>
      </c>
      <c r="G22" s="106">
        <v>16.398037841625786</v>
      </c>
      <c r="H22" s="106">
        <v>19.201121233356691</v>
      </c>
      <c r="I22" s="106">
        <v>21.723896285914506</v>
      </c>
      <c r="J22" s="106">
        <v>28.941836019621586</v>
      </c>
      <c r="K22" s="107">
        <v>0</v>
      </c>
    </row>
    <row r="23" spans="1:11" s="57" customFormat="1" ht="13.5" customHeight="1" x14ac:dyDescent="0.15">
      <c r="A23" s="263"/>
      <c r="B23" s="56" t="s">
        <v>46</v>
      </c>
      <c r="D23" s="190">
        <v>35</v>
      </c>
      <c r="E23" s="108">
        <v>0</v>
      </c>
      <c r="F23" s="109">
        <v>1</v>
      </c>
      <c r="G23" s="109">
        <v>0</v>
      </c>
      <c r="H23" s="109">
        <v>2</v>
      </c>
      <c r="I23" s="109">
        <v>0</v>
      </c>
      <c r="J23" s="109">
        <v>0</v>
      </c>
      <c r="K23" s="110">
        <v>32</v>
      </c>
    </row>
    <row r="24" spans="1:11" ht="13.5" customHeight="1" thickBot="1" x14ac:dyDescent="0.2">
      <c r="A24" s="264"/>
      <c r="B24" s="150"/>
      <c r="C24" s="18"/>
      <c r="D24" s="195"/>
      <c r="E24" s="111">
        <v>0</v>
      </c>
      <c r="F24" s="112">
        <v>2.8571428571428572</v>
      </c>
      <c r="G24" s="112">
        <v>0</v>
      </c>
      <c r="H24" s="112">
        <v>5.7142857142857144</v>
      </c>
      <c r="I24" s="112">
        <v>0</v>
      </c>
      <c r="J24" s="112">
        <v>0</v>
      </c>
      <c r="K24" s="113">
        <v>91.428571428571431</v>
      </c>
    </row>
    <row r="25" spans="1:11" s="57" customFormat="1" ht="13.5" customHeight="1" x14ac:dyDescent="0.15">
      <c r="A25" s="265" t="s">
        <v>44</v>
      </c>
      <c r="B25" s="55" t="s">
        <v>3</v>
      </c>
      <c r="C25" s="60"/>
      <c r="D25" s="196">
        <v>119</v>
      </c>
      <c r="E25" s="143"/>
      <c r="F25" s="144"/>
      <c r="G25" s="144"/>
      <c r="H25" s="144"/>
      <c r="I25" s="144"/>
      <c r="J25" s="144"/>
      <c r="K25" s="145"/>
    </row>
    <row r="26" spans="1:11" ht="13.5" customHeight="1" x14ac:dyDescent="0.15">
      <c r="A26" s="263"/>
      <c r="B26" s="56"/>
      <c r="D26" s="191"/>
      <c r="E26" s="226"/>
      <c r="F26" s="227"/>
      <c r="G26" s="227"/>
      <c r="H26" s="227"/>
      <c r="I26" s="227"/>
      <c r="J26" s="227"/>
      <c r="K26" s="142"/>
    </row>
    <row r="27" spans="1:11" s="57" customFormat="1" ht="13.5" customHeight="1" x14ac:dyDescent="0.15">
      <c r="A27" s="263"/>
      <c r="B27" s="149" t="s">
        <v>4</v>
      </c>
      <c r="C27" s="229"/>
      <c r="D27" s="207">
        <v>208</v>
      </c>
      <c r="E27" s="236"/>
      <c r="F27" s="237"/>
      <c r="G27" s="237"/>
      <c r="H27" s="237"/>
      <c r="I27" s="237"/>
      <c r="J27" s="237"/>
      <c r="K27" s="137"/>
    </row>
    <row r="28" spans="1:11" ht="13.5" customHeight="1" x14ac:dyDescent="0.15">
      <c r="A28" s="263"/>
      <c r="B28" s="56"/>
      <c r="D28" s="191"/>
      <c r="E28" s="226"/>
      <c r="F28" s="227"/>
      <c r="G28" s="227"/>
      <c r="H28" s="227"/>
      <c r="I28" s="227"/>
      <c r="J28" s="227"/>
      <c r="K28" s="142"/>
    </row>
    <row r="29" spans="1:11" s="57" customFormat="1" ht="13.5" customHeight="1" x14ac:dyDescent="0.15">
      <c r="A29" s="263"/>
      <c r="B29" s="149" t="s">
        <v>5</v>
      </c>
      <c r="C29" s="229"/>
      <c r="D29" s="207">
        <v>358</v>
      </c>
      <c r="E29" s="236"/>
      <c r="F29" s="237"/>
      <c r="G29" s="237"/>
      <c r="H29" s="237"/>
      <c r="I29" s="237"/>
      <c r="J29" s="237"/>
      <c r="K29" s="137"/>
    </row>
    <row r="30" spans="1:11" ht="13.5" customHeight="1" x14ac:dyDescent="0.15">
      <c r="A30" s="263"/>
      <c r="B30" s="148"/>
      <c r="C30" s="17"/>
      <c r="D30" s="197"/>
      <c r="E30" s="135"/>
      <c r="F30" s="141"/>
      <c r="G30" s="141"/>
      <c r="H30" s="141"/>
      <c r="I30" s="141"/>
      <c r="J30" s="141"/>
      <c r="K30" s="142"/>
    </row>
    <row r="31" spans="1:11" s="57" customFormat="1" ht="13.5" customHeight="1" x14ac:dyDescent="0.15">
      <c r="A31" s="263"/>
      <c r="B31" s="149" t="s">
        <v>6</v>
      </c>
      <c r="C31" s="229"/>
      <c r="D31" s="207">
        <v>457</v>
      </c>
      <c r="E31" s="236"/>
      <c r="F31" s="237"/>
      <c r="G31" s="237"/>
      <c r="H31" s="237"/>
      <c r="I31" s="237"/>
      <c r="J31" s="237"/>
      <c r="K31" s="137"/>
    </row>
    <row r="32" spans="1:11" ht="13.5" customHeight="1" x14ac:dyDescent="0.15">
      <c r="A32" s="263"/>
      <c r="B32" s="148"/>
      <c r="C32" s="17"/>
      <c r="D32" s="197"/>
      <c r="E32" s="135"/>
      <c r="F32" s="141"/>
      <c r="G32" s="141"/>
      <c r="H32" s="141"/>
      <c r="I32" s="141"/>
      <c r="J32" s="141"/>
      <c r="K32" s="142"/>
    </row>
    <row r="33" spans="1:11" s="57" customFormat="1" ht="13.5" customHeight="1" x14ac:dyDescent="0.15">
      <c r="A33" s="263"/>
      <c r="B33" s="149" t="s">
        <v>7</v>
      </c>
      <c r="C33" s="229"/>
      <c r="D33" s="207">
        <v>531</v>
      </c>
      <c r="E33" s="236"/>
      <c r="F33" s="237"/>
      <c r="G33" s="237"/>
      <c r="H33" s="237"/>
      <c r="I33" s="237"/>
      <c r="J33" s="237"/>
      <c r="K33" s="137"/>
    </row>
    <row r="34" spans="1:11" ht="13.5" customHeight="1" x14ac:dyDescent="0.15">
      <c r="A34" s="263"/>
      <c r="B34" s="148"/>
      <c r="C34" s="17"/>
      <c r="D34" s="197"/>
      <c r="E34" s="135"/>
      <c r="F34" s="141"/>
      <c r="G34" s="141"/>
      <c r="H34" s="141"/>
      <c r="I34" s="141"/>
      <c r="J34" s="141"/>
      <c r="K34" s="142"/>
    </row>
    <row r="35" spans="1:11" s="57" customFormat="1" ht="13.5" customHeight="1" x14ac:dyDescent="0.15">
      <c r="A35" s="263"/>
      <c r="B35" s="149" t="s">
        <v>45</v>
      </c>
      <c r="C35" s="229"/>
      <c r="D35" s="207">
        <v>750</v>
      </c>
      <c r="E35" s="236"/>
      <c r="F35" s="237"/>
      <c r="G35" s="237"/>
      <c r="H35" s="237"/>
      <c r="I35" s="237"/>
      <c r="J35" s="237"/>
      <c r="K35" s="137"/>
    </row>
    <row r="36" spans="1:11" ht="13.5" customHeight="1" x14ac:dyDescent="0.15">
      <c r="A36" s="263"/>
      <c r="B36" s="148"/>
      <c r="C36" s="17"/>
      <c r="D36" s="197"/>
      <c r="E36" s="135"/>
      <c r="F36" s="141"/>
      <c r="G36" s="141"/>
      <c r="H36" s="141"/>
      <c r="I36" s="141"/>
      <c r="J36" s="141"/>
      <c r="K36" s="142"/>
    </row>
    <row r="37" spans="1:11" s="57" customFormat="1" ht="13.5" customHeight="1" x14ac:dyDescent="0.15">
      <c r="A37" s="263"/>
      <c r="B37" s="56" t="s">
        <v>46</v>
      </c>
      <c r="D37" s="191">
        <v>32</v>
      </c>
      <c r="E37" s="134"/>
      <c r="F37" s="136"/>
      <c r="G37" s="136"/>
      <c r="H37" s="136"/>
      <c r="I37" s="136"/>
      <c r="J37" s="136"/>
      <c r="K37" s="137"/>
    </row>
    <row r="38" spans="1:11" ht="13.5" customHeight="1" thickBot="1" x14ac:dyDescent="0.2">
      <c r="A38" s="263"/>
      <c r="B38" s="56"/>
      <c r="D38" s="192"/>
      <c r="E38" s="138"/>
      <c r="F38" s="139"/>
      <c r="G38" s="139"/>
      <c r="H38" s="139"/>
      <c r="I38" s="139"/>
      <c r="J38" s="139"/>
      <c r="K38" s="140"/>
    </row>
    <row r="39" spans="1:11" s="57" customFormat="1" ht="13.5" customHeight="1" x14ac:dyDescent="0.15">
      <c r="A39" s="265" t="s">
        <v>47</v>
      </c>
      <c r="B39" s="55" t="s">
        <v>49</v>
      </c>
      <c r="C39" s="217"/>
      <c r="D39" s="190">
        <v>365</v>
      </c>
      <c r="E39" s="108">
        <v>97</v>
      </c>
      <c r="F39" s="109">
        <v>81</v>
      </c>
      <c r="G39" s="109">
        <v>73</v>
      </c>
      <c r="H39" s="109">
        <v>71</v>
      </c>
      <c r="I39" s="109">
        <v>35</v>
      </c>
      <c r="J39" s="109">
        <v>8</v>
      </c>
      <c r="K39" s="110">
        <v>0</v>
      </c>
    </row>
    <row r="40" spans="1:11" ht="13.5" customHeight="1" x14ac:dyDescent="0.15">
      <c r="A40" s="263"/>
      <c r="B40" s="56"/>
      <c r="C40" s="218"/>
      <c r="D40" s="190"/>
      <c r="E40" s="219">
        <v>26.575342465753426</v>
      </c>
      <c r="F40" s="220">
        <v>22.19178082191781</v>
      </c>
      <c r="G40" s="220">
        <v>20</v>
      </c>
      <c r="H40" s="220">
        <v>19.452054794520549</v>
      </c>
      <c r="I40" s="220">
        <v>9.5890410958904102</v>
      </c>
      <c r="J40" s="220">
        <v>2.1917808219178081</v>
      </c>
      <c r="K40" s="107">
        <v>0</v>
      </c>
    </row>
    <row r="41" spans="1:11" s="57" customFormat="1" ht="13.5" customHeight="1" x14ac:dyDescent="0.15">
      <c r="A41" s="263"/>
      <c r="B41" s="149" t="s">
        <v>51</v>
      </c>
      <c r="C41" s="246"/>
      <c r="D41" s="206">
        <v>1728</v>
      </c>
      <c r="E41" s="230">
        <v>21</v>
      </c>
      <c r="F41" s="231">
        <v>119</v>
      </c>
      <c r="G41" s="231">
        <v>266</v>
      </c>
      <c r="H41" s="231">
        <v>332</v>
      </c>
      <c r="I41" s="231">
        <v>417</v>
      </c>
      <c r="J41" s="231">
        <v>573</v>
      </c>
      <c r="K41" s="110">
        <v>0</v>
      </c>
    </row>
    <row r="42" spans="1:11" ht="13.5" customHeight="1" x14ac:dyDescent="0.15">
      <c r="A42" s="263"/>
      <c r="B42" s="148"/>
      <c r="C42" s="243"/>
      <c r="D42" s="194"/>
      <c r="E42" s="105">
        <v>1.2152777777777779</v>
      </c>
      <c r="F42" s="106">
        <v>6.8865740740740744</v>
      </c>
      <c r="G42" s="106">
        <v>15.393518518518517</v>
      </c>
      <c r="H42" s="106">
        <v>19.212962962962962</v>
      </c>
      <c r="I42" s="106">
        <v>24.131944444444446</v>
      </c>
      <c r="J42" s="106">
        <v>33.159722222222221</v>
      </c>
      <c r="K42" s="107">
        <v>0</v>
      </c>
    </row>
    <row r="43" spans="1:11" s="57" customFormat="1" ht="13.5" customHeight="1" x14ac:dyDescent="0.15">
      <c r="A43" s="263"/>
      <c r="B43" s="149" t="s">
        <v>52</v>
      </c>
      <c r="C43" s="246"/>
      <c r="D43" s="206">
        <v>317</v>
      </c>
      <c r="E43" s="230">
        <v>1</v>
      </c>
      <c r="F43" s="231">
        <v>6</v>
      </c>
      <c r="G43" s="231">
        <v>19</v>
      </c>
      <c r="H43" s="231">
        <v>51</v>
      </c>
      <c r="I43" s="231">
        <v>78</v>
      </c>
      <c r="J43" s="231">
        <v>162</v>
      </c>
      <c r="K43" s="110">
        <v>0</v>
      </c>
    </row>
    <row r="44" spans="1:11" ht="13.5" customHeight="1" x14ac:dyDescent="0.15">
      <c r="A44" s="263"/>
      <c r="B44" s="148"/>
      <c r="C44" s="243"/>
      <c r="D44" s="194"/>
      <c r="E44" s="105">
        <v>0.31545741324921134</v>
      </c>
      <c r="F44" s="106">
        <v>1.8927444794952681</v>
      </c>
      <c r="G44" s="106">
        <v>5.9936908517350158</v>
      </c>
      <c r="H44" s="106">
        <v>16.088328075709779</v>
      </c>
      <c r="I44" s="106">
        <v>24.605678233438486</v>
      </c>
      <c r="J44" s="106">
        <v>51.104100946372242</v>
      </c>
      <c r="K44" s="107">
        <v>0</v>
      </c>
    </row>
    <row r="45" spans="1:11" s="57" customFormat="1" ht="13.5" customHeight="1" x14ac:dyDescent="0.15">
      <c r="A45" s="263"/>
      <c r="B45" s="56" t="s">
        <v>72</v>
      </c>
      <c r="C45" s="244"/>
      <c r="D45" s="190">
        <v>45</v>
      </c>
      <c r="E45" s="108">
        <v>0</v>
      </c>
      <c r="F45" s="109">
        <v>2</v>
      </c>
      <c r="G45" s="109">
        <v>0</v>
      </c>
      <c r="H45" s="109">
        <v>3</v>
      </c>
      <c r="I45" s="109">
        <v>1</v>
      </c>
      <c r="J45" s="109">
        <v>7</v>
      </c>
      <c r="K45" s="110">
        <v>32</v>
      </c>
    </row>
    <row r="46" spans="1:11" ht="13.5" customHeight="1" thickBot="1" x14ac:dyDescent="0.2">
      <c r="A46" s="264"/>
      <c r="B46" s="150"/>
      <c r="C46" s="245"/>
      <c r="D46" s="195"/>
      <c r="E46" s="111">
        <v>0</v>
      </c>
      <c r="F46" s="112">
        <v>4.4444444444444446</v>
      </c>
      <c r="G46" s="112">
        <v>0</v>
      </c>
      <c r="H46" s="112">
        <v>6.666666666666667</v>
      </c>
      <c r="I46" s="112">
        <v>2.2222222222222223</v>
      </c>
      <c r="J46" s="112">
        <v>15.555555555555555</v>
      </c>
      <c r="K46" s="113">
        <v>71.111111111111114</v>
      </c>
    </row>
    <row r="47" spans="1:11" s="57" customFormat="1" ht="13.5" customHeight="1" x14ac:dyDescent="0.15">
      <c r="A47" s="265" t="s">
        <v>224</v>
      </c>
      <c r="B47" s="55" t="s">
        <v>54</v>
      </c>
      <c r="C47" s="217"/>
      <c r="D47" s="190">
        <v>95</v>
      </c>
      <c r="E47" s="108">
        <v>95</v>
      </c>
      <c r="F47" s="136"/>
      <c r="G47" s="136"/>
      <c r="H47" s="136"/>
      <c r="I47" s="136"/>
      <c r="J47" s="136"/>
      <c r="K47" s="137"/>
    </row>
    <row r="48" spans="1:11" ht="13.5" customHeight="1" x14ac:dyDescent="0.15">
      <c r="A48" s="263"/>
      <c r="B48" s="56"/>
      <c r="C48" s="218"/>
      <c r="D48" s="190"/>
      <c r="E48" s="219">
        <v>100</v>
      </c>
      <c r="F48" s="227"/>
      <c r="G48" s="227"/>
      <c r="H48" s="227"/>
      <c r="I48" s="227"/>
      <c r="J48" s="227"/>
      <c r="K48" s="142"/>
    </row>
    <row r="49" spans="1:11" s="57" customFormat="1" ht="13.5" customHeight="1" x14ac:dyDescent="0.15">
      <c r="A49" s="263"/>
      <c r="B49" s="149" t="s">
        <v>393</v>
      </c>
      <c r="C49" s="246"/>
      <c r="D49" s="206">
        <v>332</v>
      </c>
      <c r="E49" s="230">
        <v>0</v>
      </c>
      <c r="F49" s="231">
        <v>83</v>
      </c>
      <c r="G49" s="231">
        <v>80</v>
      </c>
      <c r="H49" s="231">
        <v>110</v>
      </c>
      <c r="I49" s="231">
        <v>59</v>
      </c>
      <c r="J49" s="237"/>
      <c r="K49" s="137"/>
    </row>
    <row r="50" spans="1:11" ht="13.5" customHeight="1" x14ac:dyDescent="0.15">
      <c r="A50" s="263"/>
      <c r="B50" s="148"/>
      <c r="C50" s="243"/>
      <c r="D50" s="194"/>
      <c r="E50" s="105">
        <v>0</v>
      </c>
      <c r="F50" s="106">
        <v>25</v>
      </c>
      <c r="G50" s="106">
        <v>24.096385542168676</v>
      </c>
      <c r="H50" s="106">
        <v>33.132530120481931</v>
      </c>
      <c r="I50" s="106">
        <v>17.771084337349397</v>
      </c>
      <c r="J50" s="141"/>
      <c r="K50" s="142"/>
    </row>
    <row r="51" spans="1:11" s="57" customFormat="1" ht="13.5" customHeight="1" x14ac:dyDescent="0.15">
      <c r="A51" s="263"/>
      <c r="B51" s="149" t="s">
        <v>56</v>
      </c>
      <c r="C51" s="246"/>
      <c r="D51" s="206">
        <v>216</v>
      </c>
      <c r="E51" s="230">
        <v>8</v>
      </c>
      <c r="F51" s="231">
        <v>15</v>
      </c>
      <c r="G51" s="231">
        <v>24</v>
      </c>
      <c r="H51" s="231">
        <v>76</v>
      </c>
      <c r="I51" s="231">
        <v>93</v>
      </c>
      <c r="J51" s="237"/>
      <c r="K51" s="137"/>
    </row>
    <row r="52" spans="1:11" ht="13.5" customHeight="1" x14ac:dyDescent="0.15">
      <c r="A52" s="263"/>
      <c r="B52" s="148"/>
      <c r="C52" s="243"/>
      <c r="D52" s="194"/>
      <c r="E52" s="105">
        <v>3.7037037037037033</v>
      </c>
      <c r="F52" s="106">
        <v>6.9444444444444446</v>
      </c>
      <c r="G52" s="106">
        <v>11.111111111111111</v>
      </c>
      <c r="H52" s="106">
        <v>35.185185185185183</v>
      </c>
      <c r="I52" s="106">
        <v>43.055555555555557</v>
      </c>
      <c r="J52" s="141"/>
      <c r="K52" s="142"/>
    </row>
    <row r="53" spans="1:11" s="57" customFormat="1" ht="13.5" customHeight="1" x14ac:dyDescent="0.15">
      <c r="A53" s="263"/>
      <c r="B53" s="149" t="s">
        <v>58</v>
      </c>
      <c r="C53" s="246"/>
      <c r="D53" s="206">
        <v>177</v>
      </c>
      <c r="E53" s="230">
        <v>14</v>
      </c>
      <c r="F53" s="231">
        <v>88</v>
      </c>
      <c r="G53" s="231">
        <v>50</v>
      </c>
      <c r="H53" s="231">
        <v>9</v>
      </c>
      <c r="I53" s="231">
        <v>4</v>
      </c>
      <c r="J53" s="231">
        <v>12</v>
      </c>
      <c r="K53" s="110">
        <v>0</v>
      </c>
    </row>
    <row r="54" spans="1:11" ht="13.5" customHeight="1" x14ac:dyDescent="0.15">
      <c r="A54" s="263"/>
      <c r="B54" s="148"/>
      <c r="C54" s="243"/>
      <c r="D54" s="194"/>
      <c r="E54" s="105">
        <v>7.9096045197740121</v>
      </c>
      <c r="F54" s="106">
        <v>49.717514124293785</v>
      </c>
      <c r="G54" s="106">
        <v>28.248587570621471</v>
      </c>
      <c r="H54" s="106">
        <v>5.0847457627118651</v>
      </c>
      <c r="I54" s="106">
        <v>2.2598870056497176</v>
      </c>
      <c r="J54" s="106">
        <v>6.7796610169491522</v>
      </c>
      <c r="K54" s="107">
        <v>0</v>
      </c>
    </row>
    <row r="55" spans="1:11" s="57" customFormat="1" ht="13.5" customHeight="1" x14ac:dyDescent="0.15">
      <c r="A55" s="263"/>
      <c r="B55" s="149" t="s">
        <v>60</v>
      </c>
      <c r="C55" s="246"/>
      <c r="D55" s="206">
        <v>396</v>
      </c>
      <c r="E55" s="230">
        <v>2</v>
      </c>
      <c r="F55" s="231">
        <v>45</v>
      </c>
      <c r="G55" s="231">
        <v>205</v>
      </c>
      <c r="H55" s="231">
        <v>93</v>
      </c>
      <c r="I55" s="231">
        <v>14</v>
      </c>
      <c r="J55" s="231">
        <v>37</v>
      </c>
      <c r="K55" s="110">
        <v>0</v>
      </c>
    </row>
    <row r="56" spans="1:11" ht="13.5" customHeight="1" x14ac:dyDescent="0.15">
      <c r="A56" s="263"/>
      <c r="B56" s="148"/>
      <c r="C56" s="243"/>
      <c r="D56" s="194"/>
      <c r="E56" s="105">
        <v>0.50505050505050508</v>
      </c>
      <c r="F56" s="106">
        <v>11.363636363636363</v>
      </c>
      <c r="G56" s="106">
        <v>51.767676767676761</v>
      </c>
      <c r="H56" s="106">
        <v>23.484848484848484</v>
      </c>
      <c r="I56" s="106">
        <v>3.535353535353535</v>
      </c>
      <c r="J56" s="106">
        <v>9.3434343434343443</v>
      </c>
      <c r="K56" s="107">
        <v>0</v>
      </c>
    </row>
    <row r="57" spans="1:11" s="57" customFormat="1" ht="13.5" customHeight="1" x14ac:dyDescent="0.15">
      <c r="A57" s="263"/>
      <c r="B57" s="149" t="s">
        <v>62</v>
      </c>
      <c r="C57" s="246"/>
      <c r="D57" s="206">
        <v>207</v>
      </c>
      <c r="E57" s="230">
        <v>1</v>
      </c>
      <c r="F57" s="231">
        <v>1</v>
      </c>
      <c r="G57" s="231">
        <v>48</v>
      </c>
      <c r="H57" s="231">
        <v>109</v>
      </c>
      <c r="I57" s="231">
        <v>20</v>
      </c>
      <c r="J57" s="231">
        <v>28</v>
      </c>
      <c r="K57" s="110">
        <v>0</v>
      </c>
    </row>
    <row r="58" spans="1:11" ht="13.5" customHeight="1" x14ac:dyDescent="0.15">
      <c r="A58" s="263"/>
      <c r="B58" s="148"/>
      <c r="C58" s="243"/>
      <c r="D58" s="194"/>
      <c r="E58" s="105">
        <v>0.48309178743961351</v>
      </c>
      <c r="F58" s="106">
        <v>0.48309178743961351</v>
      </c>
      <c r="G58" s="106">
        <v>23.188405797101449</v>
      </c>
      <c r="H58" s="106">
        <v>52.657004830917877</v>
      </c>
      <c r="I58" s="106">
        <v>9.6618357487922708</v>
      </c>
      <c r="J58" s="106">
        <v>13.526570048309178</v>
      </c>
      <c r="K58" s="107">
        <v>0</v>
      </c>
    </row>
    <row r="59" spans="1:11" s="57" customFormat="1" ht="13.5" customHeight="1" x14ac:dyDescent="0.15">
      <c r="A59" s="263"/>
      <c r="B59" s="149" t="s">
        <v>64</v>
      </c>
      <c r="C59" s="246"/>
      <c r="D59" s="206">
        <v>142</v>
      </c>
      <c r="E59" s="236"/>
      <c r="F59" s="237"/>
      <c r="G59" s="237"/>
      <c r="H59" s="237"/>
      <c r="I59" s="231">
        <v>30</v>
      </c>
      <c r="J59" s="231">
        <v>112</v>
      </c>
      <c r="K59" s="137"/>
    </row>
    <row r="60" spans="1:11" ht="13.5" customHeight="1" x14ac:dyDescent="0.15">
      <c r="A60" s="263"/>
      <c r="B60" s="148"/>
      <c r="C60" s="243"/>
      <c r="D60" s="194"/>
      <c r="E60" s="135"/>
      <c r="F60" s="141"/>
      <c r="G60" s="141"/>
      <c r="H60" s="141"/>
      <c r="I60" s="106">
        <v>21.12676056338028</v>
      </c>
      <c r="J60" s="106">
        <v>78.873239436619713</v>
      </c>
      <c r="K60" s="142"/>
    </row>
    <row r="61" spans="1:11" s="57" customFormat="1" ht="13.5" customHeight="1" x14ac:dyDescent="0.15">
      <c r="A61" s="263"/>
      <c r="B61" s="149" t="s">
        <v>66</v>
      </c>
      <c r="C61" s="246"/>
      <c r="D61" s="206">
        <v>524</v>
      </c>
      <c r="E61" s="236"/>
      <c r="F61" s="237"/>
      <c r="G61" s="237"/>
      <c r="H61" s="237"/>
      <c r="I61" s="231">
        <v>127</v>
      </c>
      <c r="J61" s="231">
        <v>397</v>
      </c>
      <c r="K61" s="137"/>
    </row>
    <row r="62" spans="1:11" ht="13.5" customHeight="1" x14ac:dyDescent="0.15">
      <c r="A62" s="263"/>
      <c r="B62" s="148"/>
      <c r="C62" s="243"/>
      <c r="D62" s="194"/>
      <c r="E62" s="135"/>
      <c r="F62" s="141"/>
      <c r="G62" s="141"/>
      <c r="H62" s="141"/>
      <c r="I62" s="106">
        <v>24.236641221374043</v>
      </c>
      <c r="J62" s="106">
        <v>75.763358778625957</v>
      </c>
      <c r="K62" s="142"/>
    </row>
    <row r="63" spans="1:11" s="57" customFormat="1" ht="13.5" customHeight="1" x14ac:dyDescent="0.15">
      <c r="A63" s="263"/>
      <c r="B63" s="56" t="s">
        <v>67</v>
      </c>
      <c r="C63" s="244"/>
      <c r="D63" s="190">
        <v>543</v>
      </c>
      <c r="E63" s="108">
        <v>0</v>
      </c>
      <c r="F63" s="109">
        <v>4</v>
      </c>
      <c r="G63" s="109">
        <v>12</v>
      </c>
      <c r="H63" s="109">
        <v>102</v>
      </c>
      <c r="I63" s="109">
        <v>189</v>
      </c>
      <c r="J63" s="109">
        <v>204</v>
      </c>
      <c r="K63" s="110">
        <v>32</v>
      </c>
    </row>
    <row r="64" spans="1:11" ht="13.5" customHeight="1" thickBot="1" x14ac:dyDescent="0.2">
      <c r="A64" s="264"/>
      <c r="B64" s="150"/>
      <c r="C64" s="245"/>
      <c r="D64" s="195"/>
      <c r="E64" s="111">
        <v>0</v>
      </c>
      <c r="F64" s="112">
        <v>0.73664825046040516</v>
      </c>
      <c r="G64" s="112">
        <v>2.2099447513812152</v>
      </c>
      <c r="H64" s="112">
        <v>18.784530386740332</v>
      </c>
      <c r="I64" s="112">
        <v>34.806629834254146</v>
      </c>
      <c r="J64" s="112">
        <v>37.569060773480665</v>
      </c>
      <c r="K64" s="113">
        <v>5.8931860036832413</v>
      </c>
    </row>
    <row r="65" spans="1:11" s="57" customFormat="1" ht="13.5" customHeight="1" x14ac:dyDescent="0.15">
      <c r="A65" s="269" t="s">
        <v>73</v>
      </c>
      <c r="B65" s="55" t="s">
        <v>68</v>
      </c>
      <c r="C65" s="217"/>
      <c r="D65" s="190">
        <v>1316</v>
      </c>
      <c r="E65" s="108">
        <v>86</v>
      </c>
      <c r="F65" s="109">
        <v>136</v>
      </c>
      <c r="G65" s="109">
        <v>202</v>
      </c>
      <c r="H65" s="109">
        <v>243</v>
      </c>
      <c r="I65" s="109">
        <v>269</v>
      </c>
      <c r="J65" s="109">
        <v>378</v>
      </c>
      <c r="K65" s="110">
        <v>2</v>
      </c>
    </row>
    <row r="66" spans="1:11" ht="13.5" customHeight="1" x14ac:dyDescent="0.15">
      <c r="A66" s="263"/>
      <c r="B66" s="9" t="s">
        <v>69</v>
      </c>
      <c r="C66" s="243"/>
      <c r="D66" s="194"/>
      <c r="E66" s="105">
        <v>6.5349544072948325</v>
      </c>
      <c r="F66" s="106">
        <v>10.334346504559271</v>
      </c>
      <c r="G66" s="106">
        <v>15.34954407294833</v>
      </c>
      <c r="H66" s="106">
        <v>18.465045592705167</v>
      </c>
      <c r="I66" s="106">
        <v>20.440729483282674</v>
      </c>
      <c r="J66" s="106">
        <v>28.723404255319153</v>
      </c>
      <c r="K66" s="107">
        <v>0.1519756838905775</v>
      </c>
    </row>
    <row r="67" spans="1:11" s="57" customFormat="1" ht="13.5" customHeight="1" x14ac:dyDescent="0.15">
      <c r="A67" s="263"/>
      <c r="B67" s="56" t="s">
        <v>70</v>
      </c>
      <c r="C67" s="244"/>
      <c r="D67" s="190">
        <v>1077</v>
      </c>
      <c r="E67" s="108">
        <v>32</v>
      </c>
      <c r="F67" s="109">
        <v>70</v>
      </c>
      <c r="G67" s="109">
        <v>154</v>
      </c>
      <c r="H67" s="109">
        <v>212</v>
      </c>
      <c r="I67" s="109">
        <v>253</v>
      </c>
      <c r="J67" s="109">
        <v>356</v>
      </c>
      <c r="K67" s="110">
        <v>0</v>
      </c>
    </row>
    <row r="68" spans="1:11" ht="13.5" customHeight="1" x14ac:dyDescent="0.15">
      <c r="A68" s="263"/>
      <c r="B68" s="9" t="s">
        <v>71</v>
      </c>
      <c r="C68" s="243"/>
      <c r="D68" s="194"/>
      <c r="E68" s="105">
        <v>2.9712163416898791</v>
      </c>
      <c r="F68" s="106">
        <v>6.4995357474466111</v>
      </c>
      <c r="G68" s="106">
        <v>14.298978644382544</v>
      </c>
      <c r="H68" s="106">
        <v>19.684308263695449</v>
      </c>
      <c r="I68" s="106">
        <v>23.491179201485608</v>
      </c>
      <c r="J68" s="106">
        <v>33.05478180129991</v>
      </c>
      <c r="K68" s="107">
        <v>0</v>
      </c>
    </row>
    <row r="69" spans="1:11" s="57" customFormat="1" ht="13.5" customHeight="1" x14ac:dyDescent="0.15">
      <c r="A69" s="263"/>
      <c r="B69" s="56" t="s">
        <v>72</v>
      </c>
      <c r="C69" s="244"/>
      <c r="D69" s="190">
        <v>62</v>
      </c>
      <c r="E69" s="108">
        <v>1</v>
      </c>
      <c r="F69" s="109">
        <v>2</v>
      </c>
      <c r="G69" s="109">
        <v>2</v>
      </c>
      <c r="H69" s="109">
        <v>2</v>
      </c>
      <c r="I69" s="109">
        <v>9</v>
      </c>
      <c r="J69" s="109">
        <v>16</v>
      </c>
      <c r="K69" s="110">
        <v>30</v>
      </c>
    </row>
    <row r="70" spans="1:11" ht="13.5" customHeight="1" thickBot="1" x14ac:dyDescent="0.2">
      <c r="A70" s="264"/>
      <c r="B70" s="16"/>
      <c r="C70" s="245"/>
      <c r="D70" s="195"/>
      <c r="E70" s="111">
        <v>1.6129032258064515</v>
      </c>
      <c r="F70" s="112">
        <v>3.225806451612903</v>
      </c>
      <c r="G70" s="112">
        <v>3.225806451612903</v>
      </c>
      <c r="H70" s="112">
        <v>3.225806451612903</v>
      </c>
      <c r="I70" s="112">
        <v>14.516129032258066</v>
      </c>
      <c r="J70" s="112">
        <v>25.806451612903224</v>
      </c>
      <c r="K70" s="113">
        <v>48.387096774193552</v>
      </c>
    </row>
    <row r="71" spans="1:11" s="57" customFormat="1" ht="13.5" customHeight="1" x14ac:dyDescent="0.15">
      <c r="A71" s="261" t="s">
        <v>404</v>
      </c>
      <c r="B71" s="56" t="s">
        <v>489</v>
      </c>
      <c r="D71" s="190">
        <v>1064</v>
      </c>
      <c r="E71" s="108">
        <v>49</v>
      </c>
      <c r="F71" s="109">
        <v>116</v>
      </c>
      <c r="G71" s="109">
        <v>221</v>
      </c>
      <c r="H71" s="109">
        <v>279</v>
      </c>
      <c r="I71" s="109">
        <v>255</v>
      </c>
      <c r="J71" s="109">
        <v>144</v>
      </c>
      <c r="K71" s="110">
        <v>0</v>
      </c>
    </row>
    <row r="72" spans="1:11" ht="13.5" customHeight="1" x14ac:dyDescent="0.15">
      <c r="A72" s="261"/>
      <c r="B72" s="9" t="s">
        <v>490</v>
      </c>
      <c r="C72" s="17"/>
      <c r="D72" s="194"/>
      <c r="E72" s="105">
        <v>4.6052631578947363</v>
      </c>
      <c r="F72" s="106">
        <v>10.902255639097744</v>
      </c>
      <c r="G72" s="106">
        <v>20.770676691729324</v>
      </c>
      <c r="H72" s="106">
        <v>26.221804511278197</v>
      </c>
      <c r="I72" s="106">
        <v>23.966165413533837</v>
      </c>
      <c r="J72" s="106">
        <v>13.533834586466165</v>
      </c>
      <c r="K72" s="107">
        <v>0</v>
      </c>
    </row>
    <row r="73" spans="1:11" s="57" customFormat="1" ht="13.5" customHeight="1" x14ac:dyDescent="0.15">
      <c r="A73" s="261"/>
      <c r="B73" s="56" t="s">
        <v>405</v>
      </c>
      <c r="D73" s="190">
        <v>348</v>
      </c>
      <c r="E73" s="108">
        <v>31</v>
      </c>
      <c r="F73" s="109">
        <v>57</v>
      </c>
      <c r="G73" s="109">
        <v>82</v>
      </c>
      <c r="H73" s="109">
        <v>94</v>
      </c>
      <c r="I73" s="109">
        <v>68</v>
      </c>
      <c r="J73" s="109">
        <v>16</v>
      </c>
      <c r="K73" s="110">
        <v>0</v>
      </c>
    </row>
    <row r="74" spans="1:11" ht="13.5" customHeight="1" x14ac:dyDescent="0.15">
      <c r="A74" s="261"/>
      <c r="B74" s="9" t="s">
        <v>490</v>
      </c>
      <c r="C74" s="17"/>
      <c r="D74" s="194"/>
      <c r="E74" s="105">
        <v>8.9080459770114953</v>
      </c>
      <c r="F74" s="106">
        <v>16.379310344827587</v>
      </c>
      <c r="G74" s="106">
        <v>23.563218390804597</v>
      </c>
      <c r="H74" s="106">
        <v>27.011494252873565</v>
      </c>
      <c r="I74" s="106">
        <v>19.540229885057471</v>
      </c>
      <c r="J74" s="106">
        <v>4.5977011494252871</v>
      </c>
      <c r="K74" s="107">
        <v>0</v>
      </c>
    </row>
    <row r="75" spans="1:11" s="57" customFormat="1" ht="13.5" customHeight="1" x14ac:dyDescent="0.15">
      <c r="A75" s="261"/>
      <c r="B75" s="56" t="s">
        <v>406</v>
      </c>
      <c r="D75" s="190">
        <v>1043</v>
      </c>
      <c r="E75" s="108">
        <v>39</v>
      </c>
      <c r="F75" s="109">
        <v>35</v>
      </c>
      <c r="G75" s="109">
        <v>55</v>
      </c>
      <c r="H75" s="109">
        <v>84</v>
      </c>
      <c r="I75" s="109">
        <v>208</v>
      </c>
      <c r="J75" s="109">
        <v>590</v>
      </c>
      <c r="K75" s="110">
        <v>32</v>
      </c>
    </row>
    <row r="76" spans="1:11" ht="13.5" customHeight="1" thickBot="1" x14ac:dyDescent="0.2">
      <c r="A76" s="262"/>
      <c r="B76" s="16"/>
      <c r="C76" s="18"/>
      <c r="D76" s="195"/>
      <c r="E76" s="111">
        <v>3.7392138063279003</v>
      </c>
      <c r="F76" s="112">
        <v>3.3557046979865772</v>
      </c>
      <c r="G76" s="112">
        <v>5.2732502396931924</v>
      </c>
      <c r="H76" s="112">
        <v>8.0536912751677843</v>
      </c>
      <c r="I76" s="112">
        <v>19.942473633748804</v>
      </c>
      <c r="J76" s="112">
        <v>56.56759348034516</v>
      </c>
      <c r="K76" s="113">
        <v>3.0680728667305845</v>
      </c>
    </row>
    <row r="77" spans="1:11" ht="13.5" customHeight="1" x14ac:dyDescent="0.15">
      <c r="A77" s="10"/>
      <c r="B77" s="11"/>
      <c r="C77" s="12"/>
      <c r="D77" s="13"/>
      <c r="E77" s="14"/>
      <c r="F77" s="14"/>
      <c r="G77" s="14"/>
      <c r="H77" s="14"/>
      <c r="I77" s="14"/>
      <c r="J77" s="14"/>
      <c r="K77" s="14"/>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9" tint="0.39997558519241921"/>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H1" s="4"/>
      <c r="I1" s="31"/>
      <c r="J1" s="31"/>
      <c r="K1" s="31"/>
      <c r="L1" s="31"/>
      <c r="M1" s="31"/>
      <c r="N1" s="31"/>
      <c r="O1" s="31"/>
      <c r="P1" s="31"/>
      <c r="Q1" s="31"/>
      <c r="R1" s="31"/>
      <c r="S1" s="49" t="s">
        <v>724</v>
      </c>
    </row>
    <row r="2" spans="1:19" ht="36" customHeight="1" thickBot="1" x14ac:dyDescent="0.2">
      <c r="A2" s="5" t="s">
        <v>727</v>
      </c>
      <c r="B2" s="6"/>
      <c r="C2" s="6"/>
      <c r="D2" s="6"/>
      <c r="E2" s="6"/>
      <c r="F2" s="6"/>
      <c r="G2" s="6"/>
      <c r="H2" s="6"/>
      <c r="I2" s="31"/>
      <c r="J2" s="31"/>
      <c r="K2" s="31"/>
      <c r="L2" s="31"/>
      <c r="M2" s="31"/>
      <c r="N2" s="31"/>
      <c r="O2" s="31"/>
      <c r="P2" s="31"/>
      <c r="Q2" s="31"/>
      <c r="R2" s="31"/>
      <c r="S2" s="31"/>
    </row>
    <row r="3" spans="1:19" ht="15" customHeight="1" x14ac:dyDescent="0.15">
      <c r="A3" s="20"/>
      <c r="B3" s="24"/>
      <c r="C3" s="26"/>
      <c r="D3" s="27"/>
      <c r="E3" s="28">
        <v>1</v>
      </c>
      <c r="F3" s="29">
        <v>2</v>
      </c>
      <c r="G3" s="29">
        <v>3</v>
      </c>
      <c r="H3" s="25"/>
    </row>
    <row r="4" spans="1:19" ht="171.9" customHeight="1" thickBot="1" x14ac:dyDescent="0.2">
      <c r="A4" s="21"/>
      <c r="B4" s="22"/>
      <c r="C4" s="23"/>
      <c r="D4" s="52" t="s">
        <v>346</v>
      </c>
      <c r="E4" s="50" t="s">
        <v>48</v>
      </c>
      <c r="F4" s="51" t="s">
        <v>50</v>
      </c>
      <c r="G4" s="51" t="s">
        <v>152</v>
      </c>
      <c r="H4" s="53" t="s">
        <v>347</v>
      </c>
      <c r="I4" s="32"/>
      <c r="J4" s="32"/>
      <c r="K4" s="32"/>
      <c r="L4" s="32"/>
      <c r="M4" s="32"/>
      <c r="N4" s="32"/>
      <c r="O4" s="32"/>
      <c r="P4" s="32"/>
      <c r="Q4" s="32"/>
      <c r="R4" s="32"/>
      <c r="S4" s="32"/>
    </row>
    <row r="5" spans="1:19" s="57" customFormat="1" ht="13.5" customHeight="1" x14ac:dyDescent="0.15">
      <c r="A5" s="58" t="s">
        <v>30</v>
      </c>
      <c r="B5" s="59"/>
      <c r="C5" s="59"/>
      <c r="D5" s="191">
        <v>2455</v>
      </c>
      <c r="E5" s="96">
        <v>365</v>
      </c>
      <c r="F5" s="97">
        <v>1728</v>
      </c>
      <c r="G5" s="97">
        <v>317</v>
      </c>
      <c r="H5" s="98">
        <v>45</v>
      </c>
    </row>
    <row r="6" spans="1:19" ht="13.5" customHeight="1" thickBot="1" x14ac:dyDescent="0.2">
      <c r="A6" s="7"/>
      <c r="B6" s="8"/>
      <c r="C6" s="8"/>
      <c r="D6" s="192"/>
      <c r="E6" s="99">
        <v>14.867617107942973</v>
      </c>
      <c r="F6" s="100">
        <v>70.386965376782072</v>
      </c>
      <c r="G6" s="100">
        <v>12.912423625254583</v>
      </c>
      <c r="H6" s="101">
        <v>1.8329938900203666</v>
      </c>
    </row>
    <row r="7" spans="1:19" s="57" customFormat="1" ht="13.5" customHeight="1" x14ac:dyDescent="0.15">
      <c r="A7" s="265" t="s">
        <v>31</v>
      </c>
      <c r="B7" s="55" t="s">
        <v>33</v>
      </c>
      <c r="C7" s="60"/>
      <c r="D7" s="193">
        <v>1196</v>
      </c>
      <c r="E7" s="102">
        <v>167</v>
      </c>
      <c r="F7" s="103">
        <v>839</v>
      </c>
      <c r="G7" s="103">
        <v>170</v>
      </c>
      <c r="H7" s="104">
        <v>20</v>
      </c>
    </row>
    <row r="8" spans="1:19" ht="13.5" customHeight="1" x14ac:dyDescent="0.15">
      <c r="A8" s="263"/>
      <c r="B8" s="148"/>
      <c r="C8" s="17"/>
      <c r="D8" s="194"/>
      <c r="E8" s="105">
        <v>13.963210702341136</v>
      </c>
      <c r="F8" s="106">
        <v>70.150501672240807</v>
      </c>
      <c r="G8" s="106">
        <v>14.214046822742473</v>
      </c>
      <c r="H8" s="107">
        <v>1.6722408026755853</v>
      </c>
    </row>
    <row r="9" spans="1:19" s="57" customFormat="1" ht="13.5" customHeight="1" x14ac:dyDescent="0.15">
      <c r="A9" s="263"/>
      <c r="B9" s="56" t="s">
        <v>35</v>
      </c>
      <c r="D9" s="190">
        <v>223</v>
      </c>
      <c r="E9" s="108">
        <v>42</v>
      </c>
      <c r="F9" s="109">
        <v>159</v>
      </c>
      <c r="G9" s="109">
        <v>18</v>
      </c>
      <c r="H9" s="110">
        <v>4</v>
      </c>
    </row>
    <row r="10" spans="1:19" ht="13.5" customHeight="1" x14ac:dyDescent="0.15">
      <c r="A10" s="263"/>
      <c r="B10" s="148"/>
      <c r="C10" s="17"/>
      <c r="D10" s="194"/>
      <c r="E10" s="105">
        <v>18.834080717488789</v>
      </c>
      <c r="F10" s="106">
        <v>71.300448430493262</v>
      </c>
      <c r="G10" s="106">
        <v>8.071748878923767</v>
      </c>
      <c r="H10" s="107">
        <v>1.7937219730941705</v>
      </c>
    </row>
    <row r="11" spans="1:19" s="57" customFormat="1" ht="13.5" customHeight="1" x14ac:dyDescent="0.15">
      <c r="A11" s="263"/>
      <c r="B11" s="56" t="s">
        <v>37</v>
      </c>
      <c r="D11" s="190">
        <v>607</v>
      </c>
      <c r="E11" s="108">
        <v>87</v>
      </c>
      <c r="F11" s="109">
        <v>440</v>
      </c>
      <c r="G11" s="109">
        <v>73</v>
      </c>
      <c r="H11" s="110">
        <v>7</v>
      </c>
    </row>
    <row r="12" spans="1:19" ht="13.5" customHeight="1" x14ac:dyDescent="0.15">
      <c r="A12" s="263"/>
      <c r="B12" s="148"/>
      <c r="C12" s="17"/>
      <c r="D12" s="194"/>
      <c r="E12" s="105">
        <v>14.332784184514002</v>
      </c>
      <c r="F12" s="106">
        <v>72.487644151565078</v>
      </c>
      <c r="G12" s="106">
        <v>12.026359143327841</v>
      </c>
      <c r="H12" s="107">
        <v>1.1532125205930808</v>
      </c>
    </row>
    <row r="13" spans="1:19" s="57" customFormat="1" ht="13.5" customHeight="1" x14ac:dyDescent="0.15">
      <c r="A13" s="263"/>
      <c r="B13" s="56" t="s">
        <v>39</v>
      </c>
      <c r="D13" s="190">
        <v>159</v>
      </c>
      <c r="E13" s="108">
        <v>22</v>
      </c>
      <c r="F13" s="109">
        <v>108</v>
      </c>
      <c r="G13" s="109">
        <v>20</v>
      </c>
      <c r="H13" s="110">
        <v>9</v>
      </c>
    </row>
    <row r="14" spans="1:19" ht="13.5" customHeight="1" x14ac:dyDescent="0.15">
      <c r="A14" s="263"/>
      <c r="B14" s="148"/>
      <c r="C14" s="17"/>
      <c r="D14" s="194"/>
      <c r="E14" s="105">
        <v>13.836477987421384</v>
      </c>
      <c r="F14" s="106">
        <v>67.924528301886795</v>
      </c>
      <c r="G14" s="106">
        <v>12.578616352201259</v>
      </c>
      <c r="H14" s="107">
        <v>5.6603773584905666</v>
      </c>
    </row>
    <row r="15" spans="1:19" s="57" customFormat="1" ht="13.5" customHeight="1" x14ac:dyDescent="0.15">
      <c r="A15" s="263"/>
      <c r="B15" s="56" t="s">
        <v>41</v>
      </c>
      <c r="D15" s="190">
        <v>186</v>
      </c>
      <c r="E15" s="108">
        <v>33</v>
      </c>
      <c r="F15" s="109">
        <v>128</v>
      </c>
      <c r="G15" s="109">
        <v>23</v>
      </c>
      <c r="H15" s="110">
        <v>2</v>
      </c>
    </row>
    <row r="16" spans="1:19" ht="13.5" customHeight="1" x14ac:dyDescent="0.15">
      <c r="A16" s="263"/>
      <c r="B16" s="148"/>
      <c r="C16" s="17"/>
      <c r="D16" s="194"/>
      <c r="E16" s="105">
        <v>17.741935483870968</v>
      </c>
      <c r="F16" s="106">
        <v>68.817204301075279</v>
      </c>
      <c r="G16" s="106">
        <v>12.365591397849462</v>
      </c>
      <c r="H16" s="107">
        <v>1.0752688172043012</v>
      </c>
    </row>
    <row r="17" spans="1:8" s="57" customFormat="1" ht="13.5" customHeight="1" x14ac:dyDescent="0.15">
      <c r="A17" s="263"/>
      <c r="B17" s="56" t="s">
        <v>43</v>
      </c>
      <c r="D17" s="190">
        <v>84</v>
      </c>
      <c r="E17" s="108">
        <v>14</v>
      </c>
      <c r="F17" s="109">
        <v>54</v>
      </c>
      <c r="G17" s="109">
        <v>13</v>
      </c>
      <c r="H17" s="110">
        <v>3</v>
      </c>
    </row>
    <row r="18" spans="1:8" ht="13.5" customHeight="1" thickBot="1" x14ac:dyDescent="0.2">
      <c r="A18" s="264"/>
      <c r="B18" s="150"/>
      <c r="C18" s="18"/>
      <c r="D18" s="195"/>
      <c r="E18" s="111">
        <v>16.666666666666664</v>
      </c>
      <c r="F18" s="112">
        <v>64.285714285714292</v>
      </c>
      <c r="G18" s="112">
        <v>15.476190476190476</v>
      </c>
      <c r="H18" s="113">
        <v>3.5714285714285712</v>
      </c>
    </row>
    <row r="19" spans="1:8" s="57" customFormat="1" ht="13.5" customHeight="1" x14ac:dyDescent="0.15">
      <c r="A19" s="265" t="s">
        <v>0</v>
      </c>
      <c r="B19" s="55" t="s">
        <v>1</v>
      </c>
      <c r="C19" s="217"/>
      <c r="D19" s="193">
        <v>993</v>
      </c>
      <c r="E19" s="102">
        <v>154</v>
      </c>
      <c r="F19" s="103">
        <v>747</v>
      </c>
      <c r="G19" s="103">
        <v>84</v>
      </c>
      <c r="H19" s="104">
        <v>8</v>
      </c>
    </row>
    <row r="20" spans="1:8" ht="13.5" customHeight="1" x14ac:dyDescent="0.15">
      <c r="A20" s="263"/>
      <c r="B20" s="56"/>
      <c r="C20" s="218"/>
      <c r="D20" s="190"/>
      <c r="E20" s="219">
        <v>15.508559919436053</v>
      </c>
      <c r="F20" s="220">
        <v>75.226586102719025</v>
      </c>
      <c r="G20" s="220">
        <v>8.4592145015105746</v>
      </c>
      <c r="H20" s="221">
        <v>0.80563947633434041</v>
      </c>
    </row>
    <row r="21" spans="1:8" s="57" customFormat="1" ht="13.5" customHeight="1" x14ac:dyDescent="0.15">
      <c r="A21" s="263"/>
      <c r="B21" s="149" t="s">
        <v>2</v>
      </c>
      <c r="C21" s="229"/>
      <c r="D21" s="206">
        <v>1427</v>
      </c>
      <c r="E21" s="230">
        <v>210</v>
      </c>
      <c r="F21" s="231">
        <v>980</v>
      </c>
      <c r="G21" s="231">
        <v>233</v>
      </c>
      <c r="H21" s="232">
        <v>4</v>
      </c>
    </row>
    <row r="22" spans="1:8" ht="13.5" customHeight="1" x14ac:dyDescent="0.15">
      <c r="A22" s="263"/>
      <c r="B22" s="148"/>
      <c r="C22" s="17"/>
      <c r="D22" s="194"/>
      <c r="E22" s="105">
        <v>14.716187806587246</v>
      </c>
      <c r="F22" s="106">
        <v>68.675543097407143</v>
      </c>
      <c r="G22" s="106">
        <v>16.327960756832518</v>
      </c>
      <c r="H22" s="107">
        <v>0.28030833917309039</v>
      </c>
    </row>
    <row r="23" spans="1:8" s="57" customFormat="1" ht="13.5" customHeight="1" x14ac:dyDescent="0.15">
      <c r="A23" s="263"/>
      <c r="B23" s="56" t="s">
        <v>46</v>
      </c>
      <c r="D23" s="190">
        <v>35</v>
      </c>
      <c r="E23" s="108">
        <v>1</v>
      </c>
      <c r="F23" s="109">
        <v>1</v>
      </c>
      <c r="G23" s="109">
        <v>0</v>
      </c>
      <c r="H23" s="110">
        <v>33</v>
      </c>
    </row>
    <row r="24" spans="1:8" ht="13.5" customHeight="1" thickBot="1" x14ac:dyDescent="0.2">
      <c r="A24" s="264"/>
      <c r="B24" s="150"/>
      <c r="C24" s="18"/>
      <c r="D24" s="195"/>
      <c r="E24" s="111">
        <v>2.8571428571428572</v>
      </c>
      <c r="F24" s="112">
        <v>2.8571428571428572</v>
      </c>
      <c r="G24" s="112">
        <v>0</v>
      </c>
      <c r="H24" s="113">
        <v>94.285714285714278</v>
      </c>
    </row>
    <row r="25" spans="1:8" s="57" customFormat="1" ht="13.5" customHeight="1" x14ac:dyDescent="0.15">
      <c r="A25" s="265" t="s">
        <v>44</v>
      </c>
      <c r="B25" s="55" t="s">
        <v>3</v>
      </c>
      <c r="C25" s="60"/>
      <c r="D25" s="196">
        <v>119</v>
      </c>
      <c r="E25" s="102">
        <v>97</v>
      </c>
      <c r="F25" s="103">
        <v>21</v>
      </c>
      <c r="G25" s="103">
        <v>1</v>
      </c>
      <c r="H25" s="104">
        <v>0</v>
      </c>
    </row>
    <row r="26" spans="1:8" ht="13.5" customHeight="1" x14ac:dyDescent="0.15">
      <c r="A26" s="263"/>
      <c r="B26" s="56"/>
      <c r="D26" s="191"/>
      <c r="E26" s="219">
        <v>81.512605042016801</v>
      </c>
      <c r="F26" s="220">
        <v>17.647058823529413</v>
      </c>
      <c r="G26" s="220">
        <v>0.84033613445378152</v>
      </c>
      <c r="H26" s="221">
        <v>0</v>
      </c>
    </row>
    <row r="27" spans="1:8" s="57" customFormat="1" ht="13.5" customHeight="1" x14ac:dyDescent="0.15">
      <c r="A27" s="263"/>
      <c r="B27" s="149" t="s">
        <v>4</v>
      </c>
      <c r="C27" s="229"/>
      <c r="D27" s="207">
        <v>208</v>
      </c>
      <c r="E27" s="230">
        <v>81</v>
      </c>
      <c r="F27" s="231">
        <v>119</v>
      </c>
      <c r="G27" s="231">
        <v>6</v>
      </c>
      <c r="H27" s="232">
        <v>2</v>
      </c>
    </row>
    <row r="28" spans="1:8" ht="13.5" customHeight="1" x14ac:dyDescent="0.15">
      <c r="A28" s="263"/>
      <c r="B28" s="56"/>
      <c r="D28" s="191"/>
      <c r="E28" s="219">
        <v>38.942307692307693</v>
      </c>
      <c r="F28" s="220">
        <v>57.21153846153846</v>
      </c>
      <c r="G28" s="220">
        <v>2.8846153846153846</v>
      </c>
      <c r="H28" s="221">
        <v>0.96153846153846156</v>
      </c>
    </row>
    <row r="29" spans="1:8" s="57" customFormat="1" ht="13.5" customHeight="1" x14ac:dyDescent="0.15">
      <c r="A29" s="263"/>
      <c r="B29" s="149" t="s">
        <v>5</v>
      </c>
      <c r="C29" s="229"/>
      <c r="D29" s="207">
        <v>358</v>
      </c>
      <c r="E29" s="230">
        <v>73</v>
      </c>
      <c r="F29" s="231">
        <v>266</v>
      </c>
      <c r="G29" s="231">
        <v>19</v>
      </c>
      <c r="H29" s="232">
        <v>0</v>
      </c>
    </row>
    <row r="30" spans="1:8" ht="13.5" customHeight="1" x14ac:dyDescent="0.15">
      <c r="A30" s="263"/>
      <c r="B30" s="148"/>
      <c r="C30" s="17"/>
      <c r="D30" s="197"/>
      <c r="E30" s="105">
        <v>20.391061452513966</v>
      </c>
      <c r="F30" s="106">
        <v>74.30167597765363</v>
      </c>
      <c r="G30" s="106">
        <v>5.3072625698324023</v>
      </c>
      <c r="H30" s="107">
        <v>0</v>
      </c>
    </row>
    <row r="31" spans="1:8" s="57" customFormat="1" ht="13.5" customHeight="1" x14ac:dyDescent="0.15">
      <c r="A31" s="263"/>
      <c r="B31" s="149" t="s">
        <v>6</v>
      </c>
      <c r="C31" s="229"/>
      <c r="D31" s="207">
        <v>457</v>
      </c>
      <c r="E31" s="230">
        <v>71</v>
      </c>
      <c r="F31" s="231">
        <v>332</v>
      </c>
      <c r="G31" s="231">
        <v>51</v>
      </c>
      <c r="H31" s="232">
        <v>3</v>
      </c>
    </row>
    <row r="32" spans="1:8" ht="13.5" customHeight="1" x14ac:dyDescent="0.15">
      <c r="A32" s="263"/>
      <c r="B32" s="148"/>
      <c r="C32" s="17"/>
      <c r="D32" s="197"/>
      <c r="E32" s="105">
        <v>15.536105032822759</v>
      </c>
      <c r="F32" s="106">
        <v>72.647702407002186</v>
      </c>
      <c r="G32" s="106">
        <v>11.159737417943107</v>
      </c>
      <c r="H32" s="107">
        <v>0.65645514223194745</v>
      </c>
    </row>
    <row r="33" spans="1:8" s="57" customFormat="1" ht="13.5" customHeight="1" x14ac:dyDescent="0.15">
      <c r="A33" s="263"/>
      <c r="B33" s="149" t="s">
        <v>7</v>
      </c>
      <c r="C33" s="229"/>
      <c r="D33" s="207">
        <v>531</v>
      </c>
      <c r="E33" s="230">
        <v>35</v>
      </c>
      <c r="F33" s="231">
        <v>417</v>
      </c>
      <c r="G33" s="231">
        <v>78</v>
      </c>
      <c r="H33" s="232">
        <v>1</v>
      </c>
    </row>
    <row r="34" spans="1:8" ht="13.5" customHeight="1" x14ac:dyDescent="0.15">
      <c r="A34" s="263"/>
      <c r="B34" s="148"/>
      <c r="C34" s="17"/>
      <c r="D34" s="197"/>
      <c r="E34" s="105">
        <v>6.5913370998116756</v>
      </c>
      <c r="F34" s="106">
        <v>78.531073446327682</v>
      </c>
      <c r="G34" s="106">
        <v>14.689265536723164</v>
      </c>
      <c r="H34" s="107">
        <v>0.18832391713747645</v>
      </c>
    </row>
    <row r="35" spans="1:8" s="57" customFormat="1" ht="13.5" customHeight="1" x14ac:dyDescent="0.15">
      <c r="A35" s="263"/>
      <c r="B35" s="149" t="s">
        <v>45</v>
      </c>
      <c r="C35" s="229"/>
      <c r="D35" s="207">
        <v>750</v>
      </c>
      <c r="E35" s="230">
        <v>8</v>
      </c>
      <c r="F35" s="231">
        <v>573</v>
      </c>
      <c r="G35" s="231">
        <v>162</v>
      </c>
      <c r="H35" s="232">
        <v>7</v>
      </c>
    </row>
    <row r="36" spans="1:8" ht="13.5" customHeight="1" x14ac:dyDescent="0.15">
      <c r="A36" s="263"/>
      <c r="B36" s="148"/>
      <c r="C36" s="17"/>
      <c r="D36" s="197"/>
      <c r="E36" s="105">
        <v>1.0666666666666667</v>
      </c>
      <c r="F36" s="106">
        <v>76.400000000000006</v>
      </c>
      <c r="G36" s="106">
        <v>21.6</v>
      </c>
      <c r="H36" s="107">
        <v>0.93333333333333346</v>
      </c>
    </row>
    <row r="37" spans="1:8" s="57" customFormat="1" ht="13.5" customHeight="1" x14ac:dyDescent="0.15">
      <c r="A37" s="263"/>
      <c r="B37" s="56" t="s">
        <v>46</v>
      </c>
      <c r="D37" s="191">
        <v>32</v>
      </c>
      <c r="E37" s="108">
        <v>0</v>
      </c>
      <c r="F37" s="109">
        <v>0</v>
      </c>
      <c r="G37" s="109">
        <v>0</v>
      </c>
      <c r="H37" s="110">
        <v>32</v>
      </c>
    </row>
    <row r="38" spans="1:8" ht="13.5" customHeight="1" thickBot="1" x14ac:dyDescent="0.2">
      <c r="A38" s="263"/>
      <c r="B38" s="56"/>
      <c r="D38" s="192"/>
      <c r="E38" s="111">
        <v>0</v>
      </c>
      <c r="F38" s="112">
        <v>0</v>
      </c>
      <c r="G38" s="112">
        <v>0</v>
      </c>
      <c r="H38" s="113">
        <v>100</v>
      </c>
    </row>
    <row r="39" spans="1:8" s="57" customFormat="1" ht="13.5" customHeight="1" x14ac:dyDescent="0.15">
      <c r="A39" s="265" t="s">
        <v>47</v>
      </c>
      <c r="B39" s="55" t="s">
        <v>49</v>
      </c>
      <c r="C39" s="217"/>
      <c r="D39" s="190">
        <v>365</v>
      </c>
      <c r="E39" s="134"/>
      <c r="F39" s="136"/>
      <c r="G39" s="136"/>
      <c r="H39" s="137"/>
    </row>
    <row r="40" spans="1:8" ht="13.5" customHeight="1" x14ac:dyDescent="0.15">
      <c r="A40" s="263"/>
      <c r="B40" s="56"/>
      <c r="C40" s="218"/>
      <c r="D40" s="190"/>
      <c r="E40" s="226"/>
      <c r="F40" s="227"/>
      <c r="G40" s="227"/>
      <c r="H40" s="228"/>
    </row>
    <row r="41" spans="1:8" s="57" customFormat="1" ht="13.5" customHeight="1" x14ac:dyDescent="0.15">
      <c r="A41" s="263"/>
      <c r="B41" s="149" t="s">
        <v>51</v>
      </c>
      <c r="C41" s="246"/>
      <c r="D41" s="206">
        <v>1728</v>
      </c>
      <c r="E41" s="236"/>
      <c r="F41" s="237"/>
      <c r="G41" s="237"/>
      <c r="H41" s="238"/>
    </row>
    <row r="42" spans="1:8" ht="13.5" customHeight="1" x14ac:dyDescent="0.15">
      <c r="A42" s="263"/>
      <c r="B42" s="148"/>
      <c r="C42" s="243"/>
      <c r="D42" s="194"/>
      <c r="E42" s="135"/>
      <c r="F42" s="141"/>
      <c r="G42" s="141"/>
      <c r="H42" s="142"/>
    </row>
    <row r="43" spans="1:8" s="57" customFormat="1" ht="13.5" customHeight="1" x14ac:dyDescent="0.15">
      <c r="A43" s="263"/>
      <c r="B43" s="149" t="s">
        <v>52</v>
      </c>
      <c r="C43" s="246"/>
      <c r="D43" s="206">
        <v>317</v>
      </c>
      <c r="E43" s="236"/>
      <c r="F43" s="237"/>
      <c r="G43" s="237"/>
      <c r="H43" s="238"/>
    </row>
    <row r="44" spans="1:8" ht="13.5" customHeight="1" x14ac:dyDescent="0.15">
      <c r="A44" s="263"/>
      <c r="B44" s="148"/>
      <c r="C44" s="243"/>
      <c r="D44" s="194"/>
      <c r="E44" s="135"/>
      <c r="F44" s="141"/>
      <c r="G44" s="141"/>
      <c r="H44" s="142"/>
    </row>
    <row r="45" spans="1:8" s="57" customFormat="1" ht="13.5" customHeight="1" x14ac:dyDescent="0.15">
      <c r="A45" s="263"/>
      <c r="B45" s="56" t="s">
        <v>72</v>
      </c>
      <c r="C45" s="244"/>
      <c r="D45" s="190">
        <v>45</v>
      </c>
      <c r="E45" s="134"/>
      <c r="F45" s="136"/>
      <c r="G45" s="136"/>
      <c r="H45" s="137"/>
    </row>
    <row r="46" spans="1:8" ht="13.5" customHeight="1" thickBot="1" x14ac:dyDescent="0.2">
      <c r="A46" s="264"/>
      <c r="B46" s="150"/>
      <c r="C46" s="245"/>
      <c r="D46" s="195"/>
      <c r="E46" s="138"/>
      <c r="F46" s="139"/>
      <c r="G46" s="139"/>
      <c r="H46" s="140"/>
    </row>
    <row r="47" spans="1:8" s="57" customFormat="1" ht="13.5" customHeight="1" x14ac:dyDescent="0.15">
      <c r="A47" s="265" t="s">
        <v>224</v>
      </c>
      <c r="B47" s="55" t="s">
        <v>54</v>
      </c>
      <c r="C47" s="217"/>
      <c r="D47" s="190">
        <v>95</v>
      </c>
      <c r="E47" s="108">
        <v>95</v>
      </c>
      <c r="F47" s="109">
        <v>0</v>
      </c>
      <c r="G47" s="109">
        <v>0</v>
      </c>
      <c r="H47" s="110">
        <v>0</v>
      </c>
    </row>
    <row r="48" spans="1:8" ht="13.5" customHeight="1" x14ac:dyDescent="0.15">
      <c r="A48" s="263"/>
      <c r="B48" s="56"/>
      <c r="C48" s="218"/>
      <c r="D48" s="190"/>
      <c r="E48" s="219">
        <v>100</v>
      </c>
      <c r="F48" s="220">
        <v>0</v>
      </c>
      <c r="G48" s="220">
        <v>0</v>
      </c>
      <c r="H48" s="221">
        <v>0</v>
      </c>
    </row>
    <row r="49" spans="1:8" s="57" customFormat="1" ht="13.5" customHeight="1" x14ac:dyDescent="0.15">
      <c r="A49" s="263"/>
      <c r="B49" s="149" t="s">
        <v>393</v>
      </c>
      <c r="C49" s="246"/>
      <c r="D49" s="206">
        <v>332</v>
      </c>
      <c r="E49" s="230">
        <v>246</v>
      </c>
      <c r="F49" s="231">
        <v>0</v>
      </c>
      <c r="G49" s="231">
        <v>84</v>
      </c>
      <c r="H49" s="232">
        <v>2</v>
      </c>
    </row>
    <row r="50" spans="1:8" ht="13.5" customHeight="1" x14ac:dyDescent="0.15">
      <c r="A50" s="263"/>
      <c r="B50" s="148"/>
      <c r="C50" s="243"/>
      <c r="D50" s="194"/>
      <c r="E50" s="105">
        <v>74.096385542168676</v>
      </c>
      <c r="F50" s="106">
        <v>0</v>
      </c>
      <c r="G50" s="106">
        <v>25.301204819277107</v>
      </c>
      <c r="H50" s="107">
        <v>0.60240963855421692</v>
      </c>
    </row>
    <row r="51" spans="1:8" s="57" customFormat="1" ht="13.5" customHeight="1" x14ac:dyDescent="0.15">
      <c r="A51" s="263"/>
      <c r="B51" s="149" t="s">
        <v>56</v>
      </c>
      <c r="C51" s="246"/>
      <c r="D51" s="206">
        <v>216</v>
      </c>
      <c r="E51" s="230">
        <v>0</v>
      </c>
      <c r="F51" s="231">
        <v>215</v>
      </c>
      <c r="G51" s="231">
        <v>0</v>
      </c>
      <c r="H51" s="232">
        <v>1</v>
      </c>
    </row>
    <row r="52" spans="1:8" ht="13.5" customHeight="1" x14ac:dyDescent="0.15">
      <c r="A52" s="263"/>
      <c r="B52" s="148"/>
      <c r="C52" s="243"/>
      <c r="D52" s="194"/>
      <c r="E52" s="105">
        <v>0</v>
      </c>
      <c r="F52" s="106">
        <v>99.537037037037038</v>
      </c>
      <c r="G52" s="106">
        <v>0</v>
      </c>
      <c r="H52" s="107">
        <v>0.46296296296296291</v>
      </c>
    </row>
    <row r="53" spans="1:8" s="57" customFormat="1" ht="13.5" customHeight="1" x14ac:dyDescent="0.15">
      <c r="A53" s="263"/>
      <c r="B53" s="149" t="s">
        <v>58</v>
      </c>
      <c r="C53" s="246"/>
      <c r="D53" s="206">
        <v>177</v>
      </c>
      <c r="E53" s="230">
        <v>1</v>
      </c>
      <c r="F53" s="231">
        <v>169</v>
      </c>
      <c r="G53" s="231">
        <v>6</v>
      </c>
      <c r="H53" s="232">
        <v>1</v>
      </c>
    </row>
    <row r="54" spans="1:8" ht="13.5" customHeight="1" x14ac:dyDescent="0.15">
      <c r="A54" s="263"/>
      <c r="B54" s="148"/>
      <c r="C54" s="243"/>
      <c r="D54" s="194"/>
      <c r="E54" s="105">
        <v>0.56497175141242939</v>
      </c>
      <c r="F54" s="106">
        <v>95.480225988700568</v>
      </c>
      <c r="G54" s="106">
        <v>3.3898305084745761</v>
      </c>
      <c r="H54" s="107">
        <v>0.56497175141242939</v>
      </c>
    </row>
    <row r="55" spans="1:8" s="57" customFormat="1" ht="13.5" customHeight="1" x14ac:dyDescent="0.15">
      <c r="A55" s="263"/>
      <c r="B55" s="149" t="s">
        <v>60</v>
      </c>
      <c r="C55" s="246"/>
      <c r="D55" s="206">
        <v>396</v>
      </c>
      <c r="E55" s="230">
        <v>2</v>
      </c>
      <c r="F55" s="231">
        <v>365</v>
      </c>
      <c r="G55" s="231">
        <v>29</v>
      </c>
      <c r="H55" s="232">
        <v>0</v>
      </c>
    </row>
    <row r="56" spans="1:8" ht="13.5" customHeight="1" x14ac:dyDescent="0.15">
      <c r="A56" s="263"/>
      <c r="B56" s="148"/>
      <c r="C56" s="243"/>
      <c r="D56" s="194"/>
      <c r="E56" s="105">
        <v>0.50505050505050508</v>
      </c>
      <c r="F56" s="106">
        <v>92.171717171717177</v>
      </c>
      <c r="G56" s="106">
        <v>7.3232323232323235</v>
      </c>
      <c r="H56" s="107">
        <v>0</v>
      </c>
    </row>
    <row r="57" spans="1:8" s="57" customFormat="1" ht="13.5" customHeight="1" x14ac:dyDescent="0.15">
      <c r="A57" s="263"/>
      <c r="B57" s="149" t="s">
        <v>62</v>
      </c>
      <c r="C57" s="246"/>
      <c r="D57" s="206">
        <v>207</v>
      </c>
      <c r="E57" s="230">
        <v>1</v>
      </c>
      <c r="F57" s="231">
        <v>194</v>
      </c>
      <c r="G57" s="231">
        <v>11</v>
      </c>
      <c r="H57" s="232">
        <v>1</v>
      </c>
    </row>
    <row r="58" spans="1:8" ht="13.5" customHeight="1" x14ac:dyDescent="0.15">
      <c r="A58" s="263"/>
      <c r="B58" s="148"/>
      <c r="C58" s="243"/>
      <c r="D58" s="194"/>
      <c r="E58" s="105">
        <v>0.48309178743961351</v>
      </c>
      <c r="F58" s="106">
        <v>93.719806763285035</v>
      </c>
      <c r="G58" s="106">
        <v>5.3140096618357484</v>
      </c>
      <c r="H58" s="107">
        <v>0.48309178743961351</v>
      </c>
    </row>
    <row r="59" spans="1:8" s="57" customFormat="1" ht="13.5" customHeight="1" x14ac:dyDescent="0.15">
      <c r="A59" s="263"/>
      <c r="B59" s="149" t="s">
        <v>64</v>
      </c>
      <c r="C59" s="246"/>
      <c r="D59" s="206">
        <v>142</v>
      </c>
      <c r="E59" s="230">
        <v>11</v>
      </c>
      <c r="F59" s="231">
        <v>11</v>
      </c>
      <c r="G59" s="231">
        <v>117</v>
      </c>
      <c r="H59" s="232">
        <v>3</v>
      </c>
    </row>
    <row r="60" spans="1:8" ht="13.5" customHeight="1" x14ac:dyDescent="0.15">
      <c r="A60" s="263"/>
      <c r="B60" s="148"/>
      <c r="C60" s="243"/>
      <c r="D60" s="194"/>
      <c r="E60" s="105">
        <v>7.7464788732394361</v>
      </c>
      <c r="F60" s="106">
        <v>7.7464788732394361</v>
      </c>
      <c r="G60" s="106">
        <v>82.394366197183103</v>
      </c>
      <c r="H60" s="107">
        <v>2.112676056338028</v>
      </c>
    </row>
    <row r="61" spans="1:8" s="57" customFormat="1" ht="13.5" customHeight="1" x14ac:dyDescent="0.15">
      <c r="A61" s="263"/>
      <c r="B61" s="149" t="s">
        <v>66</v>
      </c>
      <c r="C61" s="246"/>
      <c r="D61" s="206">
        <v>524</v>
      </c>
      <c r="E61" s="230">
        <v>0</v>
      </c>
      <c r="F61" s="231">
        <v>521</v>
      </c>
      <c r="G61" s="231">
        <v>1</v>
      </c>
      <c r="H61" s="232">
        <v>2</v>
      </c>
    </row>
    <row r="62" spans="1:8" ht="13.5" customHeight="1" x14ac:dyDescent="0.15">
      <c r="A62" s="263"/>
      <c r="B62" s="148"/>
      <c r="C62" s="243"/>
      <c r="D62" s="194"/>
      <c r="E62" s="105">
        <v>0</v>
      </c>
      <c r="F62" s="106">
        <v>99.427480916030532</v>
      </c>
      <c r="G62" s="106">
        <v>0.19083969465648853</v>
      </c>
      <c r="H62" s="107">
        <v>0.38167938931297707</v>
      </c>
    </row>
    <row r="63" spans="1:8" s="57" customFormat="1" ht="13.5" customHeight="1" x14ac:dyDescent="0.15">
      <c r="A63" s="263"/>
      <c r="B63" s="56" t="s">
        <v>67</v>
      </c>
      <c r="C63" s="244"/>
      <c r="D63" s="190">
        <v>543</v>
      </c>
      <c r="E63" s="108">
        <v>9</v>
      </c>
      <c r="F63" s="109">
        <v>424</v>
      </c>
      <c r="G63" s="109">
        <v>75</v>
      </c>
      <c r="H63" s="110">
        <v>35</v>
      </c>
    </row>
    <row r="64" spans="1:8" ht="13.5" customHeight="1" thickBot="1" x14ac:dyDescent="0.2">
      <c r="A64" s="264"/>
      <c r="B64" s="150"/>
      <c r="C64" s="245"/>
      <c r="D64" s="195"/>
      <c r="E64" s="111">
        <v>1.6574585635359116</v>
      </c>
      <c r="F64" s="112">
        <v>78.08471454880295</v>
      </c>
      <c r="G64" s="112">
        <v>13.812154696132598</v>
      </c>
      <c r="H64" s="113">
        <v>6.4456721915285451</v>
      </c>
    </row>
    <row r="65" spans="1:8" s="57" customFormat="1" ht="13.5" customHeight="1" x14ac:dyDescent="0.15">
      <c r="A65" s="269" t="s">
        <v>73</v>
      </c>
      <c r="B65" s="55" t="s">
        <v>68</v>
      </c>
      <c r="C65" s="217"/>
      <c r="D65" s="190">
        <v>1316</v>
      </c>
      <c r="E65" s="108">
        <v>264</v>
      </c>
      <c r="F65" s="109">
        <v>866</v>
      </c>
      <c r="G65" s="109">
        <v>171</v>
      </c>
      <c r="H65" s="110">
        <v>15</v>
      </c>
    </row>
    <row r="66" spans="1:8" ht="13.5" customHeight="1" x14ac:dyDescent="0.15">
      <c r="A66" s="263"/>
      <c r="B66" s="9" t="s">
        <v>69</v>
      </c>
      <c r="C66" s="243"/>
      <c r="D66" s="194"/>
      <c r="E66" s="105">
        <v>20.060790273556233</v>
      </c>
      <c r="F66" s="106">
        <v>65.80547112462007</v>
      </c>
      <c r="G66" s="106">
        <v>12.993920972644377</v>
      </c>
      <c r="H66" s="107">
        <v>1.1398176291793314</v>
      </c>
    </row>
    <row r="67" spans="1:8" s="57" customFormat="1" ht="13.5" customHeight="1" x14ac:dyDescent="0.15">
      <c r="A67" s="263"/>
      <c r="B67" s="56" t="s">
        <v>70</v>
      </c>
      <c r="C67" s="244"/>
      <c r="D67" s="190">
        <v>1077</v>
      </c>
      <c r="E67" s="108">
        <v>96</v>
      </c>
      <c r="F67" s="109">
        <v>839</v>
      </c>
      <c r="G67" s="109">
        <v>142</v>
      </c>
      <c r="H67" s="110">
        <v>0</v>
      </c>
    </row>
    <row r="68" spans="1:8" ht="13.5" customHeight="1" x14ac:dyDescent="0.15">
      <c r="A68" s="263"/>
      <c r="B68" s="9" t="s">
        <v>71</v>
      </c>
      <c r="C68" s="243"/>
      <c r="D68" s="194"/>
      <c r="E68" s="105">
        <v>8.9136490250696383</v>
      </c>
      <c r="F68" s="106">
        <v>77.901578458681513</v>
      </c>
      <c r="G68" s="106">
        <v>13.184772516248838</v>
      </c>
      <c r="H68" s="107">
        <v>0</v>
      </c>
    </row>
    <row r="69" spans="1:8" s="57" customFormat="1" ht="13.5" customHeight="1" x14ac:dyDescent="0.15">
      <c r="A69" s="263"/>
      <c r="B69" s="56" t="s">
        <v>494</v>
      </c>
      <c r="C69" s="244"/>
      <c r="D69" s="190">
        <v>62</v>
      </c>
      <c r="E69" s="108">
        <v>5</v>
      </c>
      <c r="F69" s="109">
        <v>23</v>
      </c>
      <c r="G69" s="109">
        <v>4</v>
      </c>
      <c r="H69" s="110">
        <v>30</v>
      </c>
    </row>
    <row r="70" spans="1:8" ht="13.5" customHeight="1" thickBot="1" x14ac:dyDescent="0.2">
      <c r="A70" s="264"/>
      <c r="B70" s="16"/>
      <c r="C70" s="245"/>
      <c r="D70" s="195"/>
      <c r="E70" s="111">
        <v>8.064516129032258</v>
      </c>
      <c r="F70" s="112">
        <v>37.096774193548384</v>
      </c>
      <c r="G70" s="112">
        <v>6.4516129032258061</v>
      </c>
      <c r="H70" s="113">
        <v>48.387096774193552</v>
      </c>
    </row>
    <row r="71" spans="1:8" s="57" customFormat="1" ht="13.5" customHeight="1" x14ac:dyDescent="0.15">
      <c r="A71" s="261" t="s">
        <v>404</v>
      </c>
      <c r="B71" s="56" t="s">
        <v>489</v>
      </c>
      <c r="D71" s="190">
        <v>1064</v>
      </c>
      <c r="E71" s="108">
        <v>179</v>
      </c>
      <c r="F71" s="109">
        <v>770</v>
      </c>
      <c r="G71" s="109">
        <v>112</v>
      </c>
      <c r="H71" s="110">
        <v>3</v>
      </c>
    </row>
    <row r="72" spans="1:8" ht="13.5" customHeight="1" x14ac:dyDescent="0.15">
      <c r="A72" s="261"/>
      <c r="B72" s="9" t="s">
        <v>490</v>
      </c>
      <c r="C72" s="17"/>
      <c r="D72" s="194"/>
      <c r="E72" s="105">
        <v>16.823308270676694</v>
      </c>
      <c r="F72" s="106">
        <v>72.368421052631575</v>
      </c>
      <c r="G72" s="106">
        <v>10.526315789473683</v>
      </c>
      <c r="H72" s="107">
        <v>0.28195488721804507</v>
      </c>
    </row>
    <row r="73" spans="1:8" s="57" customFormat="1" ht="13.5" customHeight="1" x14ac:dyDescent="0.15">
      <c r="A73" s="261"/>
      <c r="B73" s="56" t="s">
        <v>405</v>
      </c>
      <c r="D73" s="190">
        <v>348</v>
      </c>
      <c r="E73" s="108">
        <v>81</v>
      </c>
      <c r="F73" s="109">
        <v>237</v>
      </c>
      <c r="G73" s="109">
        <v>29</v>
      </c>
      <c r="H73" s="110">
        <v>1</v>
      </c>
    </row>
    <row r="74" spans="1:8" ht="13.5" customHeight="1" x14ac:dyDescent="0.15">
      <c r="A74" s="261"/>
      <c r="B74" s="9" t="s">
        <v>490</v>
      </c>
      <c r="C74" s="17"/>
      <c r="D74" s="194"/>
      <c r="E74" s="105">
        <v>23.275862068965516</v>
      </c>
      <c r="F74" s="106">
        <v>68.103448275862064</v>
      </c>
      <c r="G74" s="106">
        <v>8.3333333333333321</v>
      </c>
      <c r="H74" s="107">
        <v>0.28735632183908044</v>
      </c>
    </row>
    <row r="75" spans="1:8" s="57" customFormat="1" ht="13.5" customHeight="1" x14ac:dyDescent="0.15">
      <c r="A75" s="261"/>
      <c r="B75" s="56" t="s">
        <v>406</v>
      </c>
      <c r="D75" s="190">
        <v>1043</v>
      </c>
      <c r="E75" s="108">
        <v>105</v>
      </c>
      <c r="F75" s="109">
        <v>721</v>
      </c>
      <c r="G75" s="109">
        <v>176</v>
      </c>
      <c r="H75" s="110">
        <v>41</v>
      </c>
    </row>
    <row r="76" spans="1:8" ht="13.5" customHeight="1" thickBot="1" x14ac:dyDescent="0.2">
      <c r="A76" s="262"/>
      <c r="B76" s="16"/>
      <c r="C76" s="18"/>
      <c r="D76" s="195"/>
      <c r="E76" s="111">
        <v>10.067114093959731</v>
      </c>
      <c r="F76" s="112">
        <v>69.127516778523486</v>
      </c>
      <c r="G76" s="112">
        <v>16.874400767018216</v>
      </c>
      <c r="H76" s="113">
        <v>3.9309683604985617</v>
      </c>
    </row>
    <row r="77" spans="1:8" ht="13.5" customHeight="1" x14ac:dyDescent="0.15">
      <c r="A77" s="10"/>
      <c r="B77" s="11"/>
      <c r="C77" s="12"/>
      <c r="D77" s="13"/>
      <c r="E77" s="14"/>
      <c r="F77" s="14"/>
      <c r="G77" s="14"/>
      <c r="H77" s="14"/>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9" tint="0.39997558519241921"/>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J1" s="4"/>
      <c r="K1" s="31"/>
      <c r="L1" s="31"/>
      <c r="M1" s="31"/>
      <c r="N1" s="31"/>
      <c r="O1" s="31"/>
      <c r="P1" s="31"/>
      <c r="Q1" s="31"/>
      <c r="R1" s="31"/>
      <c r="S1" s="49" t="s">
        <v>724</v>
      </c>
    </row>
    <row r="2" spans="1:19" ht="36" customHeight="1" thickBot="1" x14ac:dyDescent="0.2">
      <c r="A2" s="5" t="s">
        <v>728</v>
      </c>
      <c r="B2" s="6"/>
      <c r="C2" s="6"/>
      <c r="D2" s="6"/>
      <c r="E2" s="6"/>
      <c r="F2" s="6"/>
      <c r="G2" s="6"/>
      <c r="H2" s="6"/>
      <c r="I2" s="6"/>
      <c r="J2" s="6"/>
      <c r="K2" s="31"/>
      <c r="L2" s="31"/>
      <c r="M2" s="31"/>
      <c r="N2" s="31"/>
      <c r="O2" s="31"/>
      <c r="P2" s="31"/>
      <c r="Q2" s="31"/>
      <c r="R2" s="31"/>
      <c r="S2" s="31"/>
    </row>
    <row r="3" spans="1:19" ht="15" customHeight="1" x14ac:dyDescent="0.15">
      <c r="A3" s="20"/>
      <c r="B3" s="24"/>
      <c r="C3" s="26"/>
      <c r="D3" s="27"/>
      <c r="E3" s="28">
        <v>1</v>
      </c>
      <c r="F3" s="29">
        <v>2</v>
      </c>
      <c r="G3" s="29">
        <v>3</v>
      </c>
      <c r="H3" s="29">
        <v>4</v>
      </c>
      <c r="I3" s="29">
        <v>5</v>
      </c>
      <c r="J3" s="25"/>
    </row>
    <row r="4" spans="1:19" ht="171.9" customHeight="1" thickBot="1" x14ac:dyDescent="0.2">
      <c r="A4" s="21"/>
      <c r="B4" s="22"/>
      <c r="C4" s="23"/>
      <c r="D4" s="52" t="s">
        <v>346</v>
      </c>
      <c r="E4" s="50" t="s">
        <v>153</v>
      </c>
      <c r="F4" s="51" t="s">
        <v>154</v>
      </c>
      <c r="G4" s="51" t="s">
        <v>155</v>
      </c>
      <c r="H4" s="51" t="s">
        <v>156</v>
      </c>
      <c r="I4" s="51" t="s">
        <v>9</v>
      </c>
      <c r="J4" s="53" t="s">
        <v>347</v>
      </c>
      <c r="K4" s="32"/>
      <c r="L4" s="32"/>
      <c r="M4" s="32"/>
      <c r="N4" s="32"/>
      <c r="O4" s="32"/>
      <c r="P4" s="32"/>
      <c r="Q4" s="32"/>
      <c r="R4" s="32"/>
      <c r="S4" s="32"/>
    </row>
    <row r="5" spans="1:19" s="57" customFormat="1" ht="13.5" customHeight="1" x14ac:dyDescent="0.15">
      <c r="A5" s="58" t="s">
        <v>30</v>
      </c>
      <c r="B5" s="59"/>
      <c r="C5" s="59"/>
      <c r="D5" s="191">
        <v>2455</v>
      </c>
      <c r="E5" s="96">
        <v>256</v>
      </c>
      <c r="F5" s="97">
        <v>765</v>
      </c>
      <c r="G5" s="97">
        <v>1114</v>
      </c>
      <c r="H5" s="97">
        <v>245</v>
      </c>
      <c r="I5" s="97">
        <v>35</v>
      </c>
      <c r="J5" s="98">
        <v>40</v>
      </c>
    </row>
    <row r="6" spans="1:19" ht="13.5" customHeight="1" thickBot="1" x14ac:dyDescent="0.2">
      <c r="A6" s="7"/>
      <c r="B6" s="8"/>
      <c r="C6" s="8"/>
      <c r="D6" s="192"/>
      <c r="E6" s="99">
        <v>10.427698574338086</v>
      </c>
      <c r="F6" s="100">
        <v>31.160896130346234</v>
      </c>
      <c r="G6" s="100">
        <v>45.376782077393074</v>
      </c>
      <c r="H6" s="100">
        <v>9.9796334012219958</v>
      </c>
      <c r="I6" s="100">
        <v>1.4256619144602851</v>
      </c>
      <c r="J6" s="101">
        <v>1.6293279022403258</v>
      </c>
    </row>
    <row r="7" spans="1:19" s="57" customFormat="1" ht="13.5" customHeight="1" x14ac:dyDescent="0.15">
      <c r="A7" s="265" t="s">
        <v>31</v>
      </c>
      <c r="B7" s="55" t="s">
        <v>33</v>
      </c>
      <c r="C7" s="60"/>
      <c r="D7" s="193">
        <v>1196</v>
      </c>
      <c r="E7" s="102">
        <v>147</v>
      </c>
      <c r="F7" s="103">
        <v>350</v>
      </c>
      <c r="G7" s="103">
        <v>551</v>
      </c>
      <c r="H7" s="103">
        <v>119</v>
      </c>
      <c r="I7" s="103">
        <v>9</v>
      </c>
      <c r="J7" s="104">
        <v>20</v>
      </c>
    </row>
    <row r="8" spans="1:19" ht="13.5" customHeight="1" x14ac:dyDescent="0.15">
      <c r="A8" s="263"/>
      <c r="B8" s="148"/>
      <c r="C8" s="17"/>
      <c r="D8" s="194"/>
      <c r="E8" s="105">
        <v>12.290969899665551</v>
      </c>
      <c r="F8" s="106">
        <v>29.264214046822744</v>
      </c>
      <c r="G8" s="106">
        <v>46.070234113712374</v>
      </c>
      <c r="H8" s="106">
        <v>9.9498327759197327</v>
      </c>
      <c r="I8" s="106">
        <v>0.75250836120401343</v>
      </c>
      <c r="J8" s="107">
        <v>1.6722408026755853</v>
      </c>
    </row>
    <row r="9" spans="1:19" s="57" customFormat="1" ht="13.5" customHeight="1" x14ac:dyDescent="0.15">
      <c r="A9" s="263"/>
      <c r="B9" s="56" t="s">
        <v>35</v>
      </c>
      <c r="D9" s="190">
        <v>223</v>
      </c>
      <c r="E9" s="108">
        <v>20</v>
      </c>
      <c r="F9" s="109">
        <v>69</v>
      </c>
      <c r="G9" s="109">
        <v>110</v>
      </c>
      <c r="H9" s="109">
        <v>16</v>
      </c>
      <c r="I9" s="109">
        <v>5</v>
      </c>
      <c r="J9" s="110">
        <v>3</v>
      </c>
    </row>
    <row r="10" spans="1:19" ht="13.5" customHeight="1" x14ac:dyDescent="0.15">
      <c r="A10" s="263"/>
      <c r="B10" s="148"/>
      <c r="C10" s="17"/>
      <c r="D10" s="194"/>
      <c r="E10" s="105">
        <v>8.9686098654708513</v>
      </c>
      <c r="F10" s="106">
        <v>30.941704035874441</v>
      </c>
      <c r="G10" s="106">
        <v>49.327354260089685</v>
      </c>
      <c r="H10" s="106">
        <v>7.1748878923766819</v>
      </c>
      <c r="I10" s="106">
        <v>2.2421524663677128</v>
      </c>
      <c r="J10" s="107">
        <v>1.3452914798206279</v>
      </c>
    </row>
    <row r="11" spans="1:19" s="57" customFormat="1" ht="13.5" customHeight="1" x14ac:dyDescent="0.15">
      <c r="A11" s="263"/>
      <c r="B11" s="56" t="s">
        <v>37</v>
      </c>
      <c r="D11" s="190">
        <v>607</v>
      </c>
      <c r="E11" s="108">
        <v>39</v>
      </c>
      <c r="F11" s="109">
        <v>188</v>
      </c>
      <c r="G11" s="109">
        <v>291</v>
      </c>
      <c r="H11" s="109">
        <v>71</v>
      </c>
      <c r="I11" s="109">
        <v>12</v>
      </c>
      <c r="J11" s="110">
        <v>6</v>
      </c>
    </row>
    <row r="12" spans="1:19" ht="13.5" customHeight="1" x14ac:dyDescent="0.15">
      <c r="A12" s="263"/>
      <c r="B12" s="148"/>
      <c r="C12" s="17"/>
      <c r="D12" s="194"/>
      <c r="E12" s="105">
        <v>6.4250411861614491</v>
      </c>
      <c r="F12" s="106">
        <v>30.971993410214164</v>
      </c>
      <c r="G12" s="106">
        <v>47.940691927512361</v>
      </c>
      <c r="H12" s="106">
        <v>11.696869851729819</v>
      </c>
      <c r="I12" s="106">
        <v>1.9769357495881383</v>
      </c>
      <c r="J12" s="107">
        <v>0.98846787479406917</v>
      </c>
    </row>
    <row r="13" spans="1:19" s="57" customFormat="1" ht="13.5" customHeight="1" x14ac:dyDescent="0.15">
      <c r="A13" s="263"/>
      <c r="B13" s="56" t="s">
        <v>39</v>
      </c>
      <c r="D13" s="190">
        <v>159</v>
      </c>
      <c r="E13" s="108">
        <v>15</v>
      </c>
      <c r="F13" s="109">
        <v>57</v>
      </c>
      <c r="G13" s="109">
        <v>64</v>
      </c>
      <c r="H13" s="109">
        <v>15</v>
      </c>
      <c r="I13" s="109">
        <v>2</v>
      </c>
      <c r="J13" s="110">
        <v>6</v>
      </c>
    </row>
    <row r="14" spans="1:19" ht="13.5" customHeight="1" x14ac:dyDescent="0.15">
      <c r="A14" s="263"/>
      <c r="B14" s="148"/>
      <c r="C14" s="17"/>
      <c r="D14" s="194"/>
      <c r="E14" s="105">
        <v>9.433962264150944</v>
      </c>
      <c r="F14" s="106">
        <v>35.849056603773583</v>
      </c>
      <c r="G14" s="106">
        <v>40.25157232704403</v>
      </c>
      <c r="H14" s="106">
        <v>9.433962264150944</v>
      </c>
      <c r="I14" s="106">
        <v>1.257861635220126</v>
      </c>
      <c r="J14" s="107">
        <v>3.7735849056603774</v>
      </c>
    </row>
    <row r="15" spans="1:19" s="57" customFormat="1" ht="13.5" customHeight="1" x14ac:dyDescent="0.15">
      <c r="A15" s="263"/>
      <c r="B15" s="56" t="s">
        <v>41</v>
      </c>
      <c r="D15" s="190">
        <v>186</v>
      </c>
      <c r="E15" s="108">
        <v>22</v>
      </c>
      <c r="F15" s="109">
        <v>75</v>
      </c>
      <c r="G15" s="109">
        <v>66</v>
      </c>
      <c r="H15" s="109">
        <v>16</v>
      </c>
      <c r="I15" s="109">
        <v>3</v>
      </c>
      <c r="J15" s="110">
        <v>4</v>
      </c>
    </row>
    <row r="16" spans="1:19" ht="13.5" customHeight="1" x14ac:dyDescent="0.15">
      <c r="A16" s="263"/>
      <c r="B16" s="148"/>
      <c r="C16" s="17"/>
      <c r="D16" s="194"/>
      <c r="E16" s="105">
        <v>11.827956989247312</v>
      </c>
      <c r="F16" s="106">
        <v>40.322580645161288</v>
      </c>
      <c r="G16" s="106">
        <v>35.483870967741936</v>
      </c>
      <c r="H16" s="106">
        <v>8.6021505376344098</v>
      </c>
      <c r="I16" s="106">
        <v>1.6129032258064515</v>
      </c>
      <c r="J16" s="107">
        <v>2.1505376344086025</v>
      </c>
    </row>
    <row r="17" spans="1:10" s="57" customFormat="1" ht="13.5" customHeight="1" x14ac:dyDescent="0.15">
      <c r="A17" s="263"/>
      <c r="B17" s="56" t="s">
        <v>43</v>
      </c>
      <c r="D17" s="190">
        <v>84</v>
      </c>
      <c r="E17" s="108">
        <v>13</v>
      </c>
      <c r="F17" s="109">
        <v>26</v>
      </c>
      <c r="G17" s="109">
        <v>32</v>
      </c>
      <c r="H17" s="109">
        <v>8</v>
      </c>
      <c r="I17" s="109">
        <v>4</v>
      </c>
      <c r="J17" s="110">
        <v>1</v>
      </c>
    </row>
    <row r="18" spans="1:10" ht="13.5" customHeight="1" thickBot="1" x14ac:dyDescent="0.2">
      <c r="A18" s="264"/>
      <c r="B18" s="150"/>
      <c r="C18" s="18"/>
      <c r="D18" s="195"/>
      <c r="E18" s="111">
        <v>15.476190476190476</v>
      </c>
      <c r="F18" s="112">
        <v>30.952380952380953</v>
      </c>
      <c r="G18" s="112">
        <v>38.095238095238095</v>
      </c>
      <c r="H18" s="112">
        <v>9.5238095238095237</v>
      </c>
      <c r="I18" s="112">
        <v>4.7619047619047619</v>
      </c>
      <c r="J18" s="113">
        <v>1.1904761904761905</v>
      </c>
    </row>
    <row r="19" spans="1:10" s="57" customFormat="1" ht="13.5" customHeight="1" x14ac:dyDescent="0.15">
      <c r="A19" s="265" t="s">
        <v>0</v>
      </c>
      <c r="B19" s="55" t="s">
        <v>1</v>
      </c>
      <c r="C19" s="217"/>
      <c r="D19" s="193">
        <v>993</v>
      </c>
      <c r="E19" s="102">
        <v>90</v>
      </c>
      <c r="F19" s="103">
        <v>351</v>
      </c>
      <c r="G19" s="103">
        <v>449</v>
      </c>
      <c r="H19" s="103">
        <v>89</v>
      </c>
      <c r="I19" s="103">
        <v>13</v>
      </c>
      <c r="J19" s="104">
        <v>1</v>
      </c>
    </row>
    <row r="20" spans="1:10" ht="13.5" customHeight="1" x14ac:dyDescent="0.15">
      <c r="A20" s="263"/>
      <c r="B20" s="56"/>
      <c r="C20" s="218"/>
      <c r="D20" s="190"/>
      <c r="E20" s="219">
        <v>9.0634441087613293</v>
      </c>
      <c r="F20" s="220">
        <v>35.347432024169187</v>
      </c>
      <c r="G20" s="220">
        <v>45.216515609264853</v>
      </c>
      <c r="H20" s="220">
        <v>8.9627391742195357</v>
      </c>
      <c r="I20" s="220">
        <v>1.3091641490433032</v>
      </c>
      <c r="J20" s="221">
        <v>0.10070493454179255</v>
      </c>
    </row>
    <row r="21" spans="1:10" s="57" customFormat="1" ht="13.5" customHeight="1" x14ac:dyDescent="0.15">
      <c r="A21" s="263"/>
      <c r="B21" s="149" t="s">
        <v>2</v>
      </c>
      <c r="C21" s="229"/>
      <c r="D21" s="206">
        <v>1427</v>
      </c>
      <c r="E21" s="230">
        <v>166</v>
      </c>
      <c r="F21" s="231">
        <v>413</v>
      </c>
      <c r="G21" s="231">
        <v>663</v>
      </c>
      <c r="H21" s="231">
        <v>156</v>
      </c>
      <c r="I21" s="231">
        <v>22</v>
      </c>
      <c r="J21" s="232">
        <v>7</v>
      </c>
    </row>
    <row r="22" spans="1:10" ht="13.5" customHeight="1" x14ac:dyDescent="0.15">
      <c r="A22" s="263"/>
      <c r="B22" s="148"/>
      <c r="C22" s="17"/>
      <c r="D22" s="194"/>
      <c r="E22" s="105">
        <v>11.632796075683252</v>
      </c>
      <c r="F22" s="106">
        <v>28.941836019621586</v>
      </c>
      <c r="G22" s="106">
        <v>46.461107217939734</v>
      </c>
      <c r="H22" s="106">
        <v>10.932025227750525</v>
      </c>
      <c r="I22" s="106">
        <v>1.5416958654519972</v>
      </c>
      <c r="J22" s="107">
        <v>0.49053959355290822</v>
      </c>
    </row>
    <row r="23" spans="1:10" s="57" customFormat="1" ht="13.5" customHeight="1" x14ac:dyDescent="0.15">
      <c r="A23" s="263"/>
      <c r="B23" s="56" t="s">
        <v>46</v>
      </c>
      <c r="D23" s="190">
        <v>35</v>
      </c>
      <c r="E23" s="108">
        <v>0</v>
      </c>
      <c r="F23" s="109">
        <v>1</v>
      </c>
      <c r="G23" s="109">
        <v>2</v>
      </c>
      <c r="H23" s="109">
        <v>0</v>
      </c>
      <c r="I23" s="109">
        <v>0</v>
      </c>
      <c r="J23" s="110">
        <v>32</v>
      </c>
    </row>
    <row r="24" spans="1:10" ht="13.5" customHeight="1" thickBot="1" x14ac:dyDescent="0.2">
      <c r="A24" s="264"/>
      <c r="B24" s="150"/>
      <c r="C24" s="18"/>
      <c r="D24" s="195"/>
      <c r="E24" s="111">
        <v>0</v>
      </c>
      <c r="F24" s="112">
        <v>2.8571428571428572</v>
      </c>
      <c r="G24" s="112">
        <v>5.7142857142857144</v>
      </c>
      <c r="H24" s="112">
        <v>0</v>
      </c>
      <c r="I24" s="112">
        <v>0</v>
      </c>
      <c r="J24" s="113">
        <v>91.428571428571431</v>
      </c>
    </row>
    <row r="25" spans="1:10" s="57" customFormat="1" ht="13.5" customHeight="1" x14ac:dyDescent="0.15">
      <c r="A25" s="265" t="s">
        <v>44</v>
      </c>
      <c r="B25" s="55" t="s">
        <v>3</v>
      </c>
      <c r="C25" s="60"/>
      <c r="D25" s="196">
        <v>119</v>
      </c>
      <c r="E25" s="102">
        <v>18</v>
      </c>
      <c r="F25" s="103">
        <v>10</v>
      </c>
      <c r="G25" s="103">
        <v>68</v>
      </c>
      <c r="H25" s="103">
        <v>20</v>
      </c>
      <c r="I25" s="103">
        <v>3</v>
      </c>
      <c r="J25" s="104">
        <v>0</v>
      </c>
    </row>
    <row r="26" spans="1:10" ht="13.5" customHeight="1" x14ac:dyDescent="0.15">
      <c r="A26" s="263"/>
      <c r="B26" s="56"/>
      <c r="D26" s="191"/>
      <c r="E26" s="219">
        <v>15.126050420168067</v>
      </c>
      <c r="F26" s="220">
        <v>8.4033613445378155</v>
      </c>
      <c r="G26" s="220">
        <v>57.142857142857139</v>
      </c>
      <c r="H26" s="220">
        <v>16.806722689075631</v>
      </c>
      <c r="I26" s="220">
        <v>2.5210084033613445</v>
      </c>
      <c r="J26" s="221">
        <v>0</v>
      </c>
    </row>
    <row r="27" spans="1:10" s="57" customFormat="1" ht="13.5" customHeight="1" x14ac:dyDescent="0.15">
      <c r="A27" s="263"/>
      <c r="B27" s="149" t="s">
        <v>4</v>
      </c>
      <c r="C27" s="229"/>
      <c r="D27" s="207">
        <v>208</v>
      </c>
      <c r="E27" s="230">
        <v>16</v>
      </c>
      <c r="F27" s="231">
        <v>17</v>
      </c>
      <c r="G27" s="231">
        <v>150</v>
      </c>
      <c r="H27" s="231">
        <v>21</v>
      </c>
      <c r="I27" s="231">
        <v>3</v>
      </c>
      <c r="J27" s="232">
        <v>1</v>
      </c>
    </row>
    <row r="28" spans="1:10" ht="13.5" customHeight="1" x14ac:dyDescent="0.15">
      <c r="A28" s="263"/>
      <c r="B28" s="56"/>
      <c r="D28" s="191"/>
      <c r="E28" s="219">
        <v>7.6923076923076925</v>
      </c>
      <c r="F28" s="220">
        <v>8.1730769230769234</v>
      </c>
      <c r="G28" s="220">
        <v>72.115384615384613</v>
      </c>
      <c r="H28" s="220">
        <v>10.096153846153847</v>
      </c>
      <c r="I28" s="220">
        <v>1.4423076923076923</v>
      </c>
      <c r="J28" s="221">
        <v>0.48076923076923078</v>
      </c>
    </row>
    <row r="29" spans="1:10" s="57" customFormat="1" ht="13.5" customHeight="1" x14ac:dyDescent="0.15">
      <c r="A29" s="263"/>
      <c r="B29" s="149" t="s">
        <v>5</v>
      </c>
      <c r="C29" s="229"/>
      <c r="D29" s="207">
        <v>358</v>
      </c>
      <c r="E29" s="230">
        <v>15</v>
      </c>
      <c r="F29" s="231">
        <v>27</v>
      </c>
      <c r="G29" s="231">
        <v>269</v>
      </c>
      <c r="H29" s="231">
        <v>41</v>
      </c>
      <c r="I29" s="231">
        <v>5</v>
      </c>
      <c r="J29" s="232">
        <v>1</v>
      </c>
    </row>
    <row r="30" spans="1:10" ht="13.5" customHeight="1" x14ac:dyDescent="0.15">
      <c r="A30" s="263"/>
      <c r="B30" s="148"/>
      <c r="C30" s="17"/>
      <c r="D30" s="197"/>
      <c r="E30" s="105">
        <v>4.1899441340782122</v>
      </c>
      <c r="F30" s="106">
        <v>7.5418994413407825</v>
      </c>
      <c r="G30" s="106">
        <v>75.139664804469277</v>
      </c>
      <c r="H30" s="106">
        <v>11.452513966480447</v>
      </c>
      <c r="I30" s="106">
        <v>1.3966480446927374</v>
      </c>
      <c r="J30" s="107">
        <v>0.27932960893854747</v>
      </c>
    </row>
    <row r="31" spans="1:10" s="57" customFormat="1" ht="13.5" customHeight="1" x14ac:dyDescent="0.15">
      <c r="A31" s="263"/>
      <c r="B31" s="149" t="s">
        <v>6</v>
      </c>
      <c r="C31" s="229"/>
      <c r="D31" s="207">
        <v>457</v>
      </c>
      <c r="E31" s="230">
        <v>30</v>
      </c>
      <c r="F31" s="231">
        <v>89</v>
      </c>
      <c r="G31" s="231">
        <v>268</v>
      </c>
      <c r="H31" s="231">
        <v>60</v>
      </c>
      <c r="I31" s="231">
        <v>8</v>
      </c>
      <c r="J31" s="232">
        <v>2</v>
      </c>
    </row>
    <row r="32" spans="1:10" ht="13.5" customHeight="1" x14ac:dyDescent="0.15">
      <c r="A32" s="263"/>
      <c r="B32" s="148"/>
      <c r="C32" s="17"/>
      <c r="D32" s="197"/>
      <c r="E32" s="105">
        <v>6.5645514223194743</v>
      </c>
      <c r="F32" s="106">
        <v>19.474835886214443</v>
      </c>
      <c r="G32" s="106">
        <v>58.643326039387311</v>
      </c>
      <c r="H32" s="106">
        <v>13.129102844638949</v>
      </c>
      <c r="I32" s="106">
        <v>1.7505470459518599</v>
      </c>
      <c r="J32" s="107">
        <v>0.43763676148796499</v>
      </c>
    </row>
    <row r="33" spans="1:10" s="57" customFormat="1" ht="13.5" customHeight="1" x14ac:dyDescent="0.15">
      <c r="A33" s="263"/>
      <c r="B33" s="149" t="s">
        <v>7</v>
      </c>
      <c r="C33" s="229"/>
      <c r="D33" s="207">
        <v>531</v>
      </c>
      <c r="E33" s="230">
        <v>65</v>
      </c>
      <c r="F33" s="231">
        <v>225</v>
      </c>
      <c r="G33" s="231">
        <v>188</v>
      </c>
      <c r="H33" s="231">
        <v>46</v>
      </c>
      <c r="I33" s="231">
        <v>7</v>
      </c>
      <c r="J33" s="232">
        <v>0</v>
      </c>
    </row>
    <row r="34" spans="1:10" ht="13.5" customHeight="1" x14ac:dyDescent="0.15">
      <c r="A34" s="263"/>
      <c r="B34" s="148"/>
      <c r="C34" s="17"/>
      <c r="D34" s="197"/>
      <c r="E34" s="105">
        <v>12.241054613935971</v>
      </c>
      <c r="F34" s="106">
        <v>42.372881355932201</v>
      </c>
      <c r="G34" s="106">
        <v>35.404896421845571</v>
      </c>
      <c r="H34" s="106">
        <v>8.662900188323917</v>
      </c>
      <c r="I34" s="106">
        <v>1.3182674199623352</v>
      </c>
      <c r="J34" s="107">
        <v>0</v>
      </c>
    </row>
    <row r="35" spans="1:10" s="57" customFormat="1" ht="13.5" customHeight="1" x14ac:dyDescent="0.15">
      <c r="A35" s="263"/>
      <c r="B35" s="149" t="s">
        <v>45</v>
      </c>
      <c r="C35" s="229"/>
      <c r="D35" s="207">
        <v>750</v>
      </c>
      <c r="E35" s="230">
        <v>112</v>
      </c>
      <c r="F35" s="231">
        <v>397</v>
      </c>
      <c r="G35" s="231">
        <v>171</v>
      </c>
      <c r="H35" s="231">
        <v>57</v>
      </c>
      <c r="I35" s="231">
        <v>9</v>
      </c>
      <c r="J35" s="232">
        <v>4</v>
      </c>
    </row>
    <row r="36" spans="1:10" ht="13.5" customHeight="1" x14ac:dyDescent="0.15">
      <c r="A36" s="263"/>
      <c r="B36" s="148"/>
      <c r="C36" s="17"/>
      <c r="D36" s="197"/>
      <c r="E36" s="105">
        <v>14.933333333333335</v>
      </c>
      <c r="F36" s="106">
        <v>52.93333333333333</v>
      </c>
      <c r="G36" s="106">
        <v>22.8</v>
      </c>
      <c r="H36" s="106">
        <v>7.6</v>
      </c>
      <c r="I36" s="106">
        <v>1.2</v>
      </c>
      <c r="J36" s="107">
        <v>0.53333333333333333</v>
      </c>
    </row>
    <row r="37" spans="1:10" s="57" customFormat="1" ht="13.5" customHeight="1" x14ac:dyDescent="0.15">
      <c r="A37" s="263"/>
      <c r="B37" s="56" t="s">
        <v>46</v>
      </c>
      <c r="D37" s="191">
        <v>32</v>
      </c>
      <c r="E37" s="108">
        <v>0</v>
      </c>
      <c r="F37" s="109">
        <v>0</v>
      </c>
      <c r="G37" s="109">
        <v>0</v>
      </c>
      <c r="H37" s="109">
        <v>0</v>
      </c>
      <c r="I37" s="109">
        <v>0</v>
      </c>
      <c r="J37" s="110">
        <v>32</v>
      </c>
    </row>
    <row r="38" spans="1:10" ht="13.5" customHeight="1" thickBot="1" x14ac:dyDescent="0.2">
      <c r="A38" s="263"/>
      <c r="B38" s="56"/>
      <c r="D38" s="192"/>
      <c r="E38" s="111">
        <v>0</v>
      </c>
      <c r="F38" s="112">
        <v>0</v>
      </c>
      <c r="G38" s="112">
        <v>0</v>
      </c>
      <c r="H38" s="112">
        <v>0</v>
      </c>
      <c r="I38" s="112">
        <v>0</v>
      </c>
      <c r="J38" s="113">
        <v>100</v>
      </c>
    </row>
    <row r="39" spans="1:10" s="57" customFormat="1" ht="13.5" customHeight="1" x14ac:dyDescent="0.15">
      <c r="A39" s="265" t="s">
        <v>47</v>
      </c>
      <c r="B39" s="55" t="s">
        <v>49</v>
      </c>
      <c r="C39" s="217"/>
      <c r="D39" s="190">
        <v>365</v>
      </c>
      <c r="E39" s="108">
        <v>74</v>
      </c>
      <c r="F39" s="109">
        <v>0</v>
      </c>
      <c r="G39" s="109">
        <v>234</v>
      </c>
      <c r="H39" s="109">
        <v>41</v>
      </c>
      <c r="I39" s="109">
        <v>15</v>
      </c>
      <c r="J39" s="110">
        <v>1</v>
      </c>
    </row>
    <row r="40" spans="1:10" ht="13.5" customHeight="1" x14ac:dyDescent="0.15">
      <c r="A40" s="263"/>
      <c r="B40" s="56"/>
      <c r="C40" s="218"/>
      <c r="D40" s="190"/>
      <c r="E40" s="219">
        <v>20.273972602739725</v>
      </c>
      <c r="F40" s="220">
        <v>0</v>
      </c>
      <c r="G40" s="220">
        <v>64.109589041095887</v>
      </c>
      <c r="H40" s="220">
        <v>11.232876712328768</v>
      </c>
      <c r="I40" s="220">
        <v>4.10958904109589</v>
      </c>
      <c r="J40" s="221">
        <v>0.27397260273972601</v>
      </c>
    </row>
    <row r="41" spans="1:10" s="57" customFormat="1" ht="13.5" customHeight="1" x14ac:dyDescent="0.15">
      <c r="A41" s="263"/>
      <c r="B41" s="149" t="s">
        <v>51</v>
      </c>
      <c r="C41" s="246"/>
      <c r="D41" s="206">
        <v>1728</v>
      </c>
      <c r="E41" s="230">
        <v>21</v>
      </c>
      <c r="F41" s="231">
        <v>761</v>
      </c>
      <c r="G41" s="231">
        <v>764</v>
      </c>
      <c r="H41" s="231">
        <v>165</v>
      </c>
      <c r="I41" s="231">
        <v>14</v>
      </c>
      <c r="J41" s="232">
        <v>3</v>
      </c>
    </row>
    <row r="42" spans="1:10" ht="13.5" customHeight="1" x14ac:dyDescent="0.15">
      <c r="A42" s="263"/>
      <c r="B42" s="148"/>
      <c r="C42" s="243"/>
      <c r="D42" s="194"/>
      <c r="E42" s="105">
        <v>1.2152777777777779</v>
      </c>
      <c r="F42" s="106">
        <v>44.039351851851855</v>
      </c>
      <c r="G42" s="106">
        <v>44.212962962962962</v>
      </c>
      <c r="H42" s="106">
        <v>9.5486111111111107</v>
      </c>
      <c r="I42" s="106">
        <v>0.81018518518518512</v>
      </c>
      <c r="J42" s="107">
        <v>0.1736111111111111</v>
      </c>
    </row>
    <row r="43" spans="1:10" s="57" customFormat="1" ht="13.5" customHeight="1" x14ac:dyDescent="0.15">
      <c r="A43" s="263"/>
      <c r="B43" s="149" t="s">
        <v>52</v>
      </c>
      <c r="C43" s="246"/>
      <c r="D43" s="206">
        <v>317</v>
      </c>
      <c r="E43" s="230">
        <v>156</v>
      </c>
      <c r="F43" s="231">
        <v>1</v>
      </c>
      <c r="G43" s="231">
        <v>114</v>
      </c>
      <c r="H43" s="231">
        <v>38</v>
      </c>
      <c r="I43" s="231">
        <v>6</v>
      </c>
      <c r="J43" s="232">
        <v>2</v>
      </c>
    </row>
    <row r="44" spans="1:10" ht="13.5" customHeight="1" x14ac:dyDescent="0.15">
      <c r="A44" s="263"/>
      <c r="B44" s="148"/>
      <c r="C44" s="243"/>
      <c r="D44" s="194"/>
      <c r="E44" s="105">
        <v>49.211356466876971</v>
      </c>
      <c r="F44" s="106">
        <v>0.31545741324921134</v>
      </c>
      <c r="G44" s="106">
        <v>35.962145110410091</v>
      </c>
      <c r="H44" s="106">
        <v>11.987381703470032</v>
      </c>
      <c r="I44" s="106">
        <v>1.8927444794952681</v>
      </c>
      <c r="J44" s="107">
        <v>0.63091482649842268</v>
      </c>
    </row>
    <row r="45" spans="1:10" s="57" customFormat="1" ht="13.5" customHeight="1" x14ac:dyDescent="0.15">
      <c r="A45" s="263"/>
      <c r="B45" s="56" t="s">
        <v>72</v>
      </c>
      <c r="C45" s="244"/>
      <c r="D45" s="190">
        <v>45</v>
      </c>
      <c r="E45" s="108">
        <v>5</v>
      </c>
      <c r="F45" s="109">
        <v>3</v>
      </c>
      <c r="G45" s="109">
        <v>2</v>
      </c>
      <c r="H45" s="109">
        <v>1</v>
      </c>
      <c r="I45" s="109">
        <v>0</v>
      </c>
      <c r="J45" s="110">
        <v>34</v>
      </c>
    </row>
    <row r="46" spans="1:10" ht="13.5" customHeight="1" thickBot="1" x14ac:dyDescent="0.2">
      <c r="A46" s="264"/>
      <c r="B46" s="150"/>
      <c r="C46" s="245"/>
      <c r="D46" s="195"/>
      <c r="E46" s="111">
        <v>11.111111111111111</v>
      </c>
      <c r="F46" s="112">
        <v>6.666666666666667</v>
      </c>
      <c r="G46" s="112">
        <v>4.4444444444444446</v>
      </c>
      <c r="H46" s="112">
        <v>2.2222222222222223</v>
      </c>
      <c r="I46" s="112">
        <v>0</v>
      </c>
      <c r="J46" s="113">
        <v>75.555555555555557</v>
      </c>
    </row>
    <row r="47" spans="1:10" s="57" customFormat="1" ht="13.5" customHeight="1" x14ac:dyDescent="0.15">
      <c r="A47" s="265" t="s">
        <v>224</v>
      </c>
      <c r="B47" s="55" t="s">
        <v>54</v>
      </c>
      <c r="C47" s="217"/>
      <c r="D47" s="190">
        <v>95</v>
      </c>
      <c r="E47" s="108">
        <v>18</v>
      </c>
      <c r="F47" s="136"/>
      <c r="G47" s="109">
        <v>54</v>
      </c>
      <c r="H47" s="109">
        <v>20</v>
      </c>
      <c r="I47" s="109">
        <v>3</v>
      </c>
      <c r="J47" s="110">
        <v>0</v>
      </c>
    </row>
    <row r="48" spans="1:10" ht="13.5" customHeight="1" x14ac:dyDescent="0.15">
      <c r="A48" s="263"/>
      <c r="B48" s="56"/>
      <c r="C48" s="218"/>
      <c r="D48" s="190"/>
      <c r="E48" s="219">
        <v>18.947368421052634</v>
      </c>
      <c r="F48" s="227"/>
      <c r="G48" s="220">
        <v>56.84210526315789</v>
      </c>
      <c r="H48" s="220">
        <v>21.052631578947366</v>
      </c>
      <c r="I48" s="220">
        <v>3.1578947368421053</v>
      </c>
      <c r="J48" s="221">
        <v>0</v>
      </c>
    </row>
    <row r="49" spans="1:10" s="57" customFormat="1" ht="13.5" customHeight="1" x14ac:dyDescent="0.15">
      <c r="A49" s="263"/>
      <c r="B49" s="149" t="s">
        <v>393</v>
      </c>
      <c r="C49" s="246"/>
      <c r="D49" s="206">
        <v>332</v>
      </c>
      <c r="E49" s="230">
        <v>83</v>
      </c>
      <c r="F49" s="237"/>
      <c r="G49" s="231">
        <v>203</v>
      </c>
      <c r="H49" s="231">
        <v>31</v>
      </c>
      <c r="I49" s="231">
        <v>13</v>
      </c>
      <c r="J49" s="232">
        <v>2</v>
      </c>
    </row>
    <row r="50" spans="1:10" ht="13.5" customHeight="1" x14ac:dyDescent="0.15">
      <c r="A50" s="263"/>
      <c r="B50" s="148"/>
      <c r="C50" s="243"/>
      <c r="D50" s="194"/>
      <c r="E50" s="105">
        <v>25</v>
      </c>
      <c r="F50" s="141"/>
      <c r="G50" s="106">
        <v>61.144578313253021</v>
      </c>
      <c r="H50" s="106">
        <v>9.3373493975903603</v>
      </c>
      <c r="I50" s="106">
        <v>3.9156626506024099</v>
      </c>
      <c r="J50" s="107">
        <v>0.60240963855421692</v>
      </c>
    </row>
    <row r="51" spans="1:10" s="57" customFormat="1" ht="13.5" customHeight="1" x14ac:dyDescent="0.15">
      <c r="A51" s="263"/>
      <c r="B51" s="149" t="s">
        <v>56</v>
      </c>
      <c r="C51" s="246"/>
      <c r="D51" s="206">
        <v>216</v>
      </c>
      <c r="E51" s="236"/>
      <c r="F51" s="231">
        <v>216</v>
      </c>
      <c r="G51" s="237"/>
      <c r="H51" s="237"/>
      <c r="I51" s="237"/>
      <c r="J51" s="238"/>
    </row>
    <row r="52" spans="1:10" ht="13.5" customHeight="1" x14ac:dyDescent="0.15">
      <c r="A52" s="263"/>
      <c r="B52" s="148"/>
      <c r="C52" s="243"/>
      <c r="D52" s="194"/>
      <c r="E52" s="135"/>
      <c r="F52" s="106">
        <v>100</v>
      </c>
      <c r="G52" s="141"/>
      <c r="H52" s="141"/>
      <c r="I52" s="141"/>
      <c r="J52" s="142"/>
    </row>
    <row r="53" spans="1:10" s="57" customFormat="1" ht="13.5" customHeight="1" x14ac:dyDescent="0.15">
      <c r="A53" s="263"/>
      <c r="B53" s="149" t="s">
        <v>58</v>
      </c>
      <c r="C53" s="246"/>
      <c r="D53" s="206">
        <v>177</v>
      </c>
      <c r="E53" s="230">
        <v>2</v>
      </c>
      <c r="F53" s="231">
        <v>10</v>
      </c>
      <c r="G53" s="231">
        <v>144</v>
      </c>
      <c r="H53" s="231">
        <v>17</v>
      </c>
      <c r="I53" s="231">
        <v>3</v>
      </c>
      <c r="J53" s="232">
        <v>1</v>
      </c>
    </row>
    <row r="54" spans="1:10" ht="13.5" customHeight="1" x14ac:dyDescent="0.15">
      <c r="A54" s="263"/>
      <c r="B54" s="148"/>
      <c r="C54" s="243"/>
      <c r="D54" s="194"/>
      <c r="E54" s="105">
        <v>1.1299435028248588</v>
      </c>
      <c r="F54" s="106">
        <v>5.6497175141242941</v>
      </c>
      <c r="G54" s="106">
        <v>81.355932203389841</v>
      </c>
      <c r="H54" s="106">
        <v>9.6045197740112993</v>
      </c>
      <c r="I54" s="106">
        <v>1.6949152542372881</v>
      </c>
      <c r="J54" s="107">
        <v>0.56497175141242939</v>
      </c>
    </row>
    <row r="55" spans="1:10" s="57" customFormat="1" ht="13.5" customHeight="1" x14ac:dyDescent="0.15">
      <c r="A55" s="263"/>
      <c r="B55" s="149" t="s">
        <v>60</v>
      </c>
      <c r="C55" s="246"/>
      <c r="D55" s="206">
        <v>396</v>
      </c>
      <c r="E55" s="230">
        <v>2</v>
      </c>
      <c r="F55" s="231">
        <v>18</v>
      </c>
      <c r="G55" s="231">
        <v>304</v>
      </c>
      <c r="H55" s="231">
        <v>68</v>
      </c>
      <c r="I55" s="231">
        <v>3</v>
      </c>
      <c r="J55" s="232">
        <v>1</v>
      </c>
    </row>
    <row r="56" spans="1:10" ht="13.5" customHeight="1" x14ac:dyDescent="0.15">
      <c r="A56" s="263"/>
      <c r="B56" s="148"/>
      <c r="C56" s="243"/>
      <c r="D56" s="194"/>
      <c r="E56" s="105">
        <v>0.50505050505050508</v>
      </c>
      <c r="F56" s="106">
        <v>4.5454545454545459</v>
      </c>
      <c r="G56" s="106">
        <v>76.767676767676761</v>
      </c>
      <c r="H56" s="106">
        <v>17.171717171717169</v>
      </c>
      <c r="I56" s="106">
        <v>0.75757575757575757</v>
      </c>
      <c r="J56" s="107">
        <v>0.25252525252525254</v>
      </c>
    </row>
    <row r="57" spans="1:10" s="57" customFormat="1" ht="13.5" customHeight="1" x14ac:dyDescent="0.15">
      <c r="A57" s="263"/>
      <c r="B57" s="149" t="s">
        <v>62</v>
      </c>
      <c r="C57" s="246"/>
      <c r="D57" s="206">
        <v>207</v>
      </c>
      <c r="E57" s="230">
        <v>4</v>
      </c>
      <c r="F57" s="231">
        <v>27</v>
      </c>
      <c r="G57" s="231">
        <v>133</v>
      </c>
      <c r="H57" s="231">
        <v>41</v>
      </c>
      <c r="I57" s="231">
        <v>2</v>
      </c>
      <c r="J57" s="232">
        <v>0</v>
      </c>
    </row>
    <row r="58" spans="1:10" ht="13.5" customHeight="1" x14ac:dyDescent="0.15">
      <c r="A58" s="263"/>
      <c r="B58" s="148"/>
      <c r="C58" s="243"/>
      <c r="D58" s="194"/>
      <c r="E58" s="105">
        <v>1.932367149758454</v>
      </c>
      <c r="F58" s="106">
        <v>13.043478260869565</v>
      </c>
      <c r="G58" s="106">
        <v>64.251207729468589</v>
      </c>
      <c r="H58" s="106">
        <v>19.806763285024154</v>
      </c>
      <c r="I58" s="106">
        <v>0.96618357487922701</v>
      </c>
      <c r="J58" s="107">
        <v>0</v>
      </c>
    </row>
    <row r="59" spans="1:10" s="57" customFormat="1" ht="13.5" customHeight="1" x14ac:dyDescent="0.15">
      <c r="A59" s="263"/>
      <c r="B59" s="149" t="s">
        <v>64</v>
      </c>
      <c r="C59" s="246"/>
      <c r="D59" s="206">
        <v>142</v>
      </c>
      <c r="E59" s="230">
        <v>142</v>
      </c>
      <c r="F59" s="237"/>
      <c r="G59" s="237"/>
      <c r="H59" s="237"/>
      <c r="I59" s="237"/>
      <c r="J59" s="238"/>
    </row>
    <row r="60" spans="1:10" ht="13.5" customHeight="1" x14ac:dyDescent="0.15">
      <c r="A60" s="263"/>
      <c r="B60" s="148"/>
      <c r="C60" s="243"/>
      <c r="D60" s="194"/>
      <c r="E60" s="105">
        <v>100</v>
      </c>
      <c r="F60" s="141"/>
      <c r="G60" s="141"/>
      <c r="H60" s="141"/>
      <c r="I60" s="141"/>
      <c r="J60" s="142"/>
    </row>
    <row r="61" spans="1:10" s="57" customFormat="1" ht="13.5" customHeight="1" x14ac:dyDescent="0.15">
      <c r="A61" s="263"/>
      <c r="B61" s="149" t="s">
        <v>66</v>
      </c>
      <c r="C61" s="246"/>
      <c r="D61" s="206">
        <v>524</v>
      </c>
      <c r="E61" s="236"/>
      <c r="F61" s="231">
        <v>524</v>
      </c>
      <c r="G61" s="237"/>
      <c r="H61" s="237"/>
      <c r="I61" s="237"/>
      <c r="J61" s="238"/>
    </row>
    <row r="62" spans="1:10" ht="13.5" customHeight="1" x14ac:dyDescent="0.15">
      <c r="A62" s="263"/>
      <c r="B62" s="148"/>
      <c r="C62" s="243"/>
      <c r="D62" s="194"/>
      <c r="E62" s="135"/>
      <c r="F62" s="106">
        <v>100</v>
      </c>
      <c r="G62" s="141"/>
      <c r="H62" s="141"/>
      <c r="I62" s="141"/>
      <c r="J62" s="142"/>
    </row>
    <row r="63" spans="1:10" s="57" customFormat="1" ht="13.5" customHeight="1" x14ac:dyDescent="0.15">
      <c r="A63" s="263"/>
      <c r="B63" s="56" t="s">
        <v>67</v>
      </c>
      <c r="C63" s="244"/>
      <c r="D63" s="190">
        <v>543</v>
      </c>
      <c r="E63" s="108">
        <v>8</v>
      </c>
      <c r="F63" s="109">
        <v>0</v>
      </c>
      <c r="G63" s="109">
        <v>392</v>
      </c>
      <c r="H63" s="109">
        <v>94</v>
      </c>
      <c r="I63" s="109">
        <v>13</v>
      </c>
      <c r="J63" s="110">
        <v>36</v>
      </c>
    </row>
    <row r="64" spans="1:10" ht="13.5" customHeight="1" thickBot="1" x14ac:dyDescent="0.2">
      <c r="A64" s="264"/>
      <c r="B64" s="150"/>
      <c r="C64" s="245"/>
      <c r="D64" s="195"/>
      <c r="E64" s="111">
        <v>1.4732965009208103</v>
      </c>
      <c r="F64" s="112">
        <v>0</v>
      </c>
      <c r="G64" s="112">
        <v>72.191528545119709</v>
      </c>
      <c r="H64" s="112">
        <v>17.311233885819522</v>
      </c>
      <c r="I64" s="112">
        <v>2.3941068139963169</v>
      </c>
      <c r="J64" s="113">
        <v>6.6298342541436464</v>
      </c>
    </row>
    <row r="65" spans="1:10" s="57" customFormat="1" ht="13.5" customHeight="1" x14ac:dyDescent="0.15">
      <c r="A65" s="269" t="s">
        <v>73</v>
      </c>
      <c r="B65" s="55" t="s">
        <v>68</v>
      </c>
      <c r="C65" s="217"/>
      <c r="D65" s="190">
        <v>1316</v>
      </c>
      <c r="E65" s="108">
        <v>138</v>
      </c>
      <c r="F65" s="109">
        <v>354</v>
      </c>
      <c r="G65" s="109">
        <v>633</v>
      </c>
      <c r="H65" s="109">
        <v>163</v>
      </c>
      <c r="I65" s="109">
        <v>21</v>
      </c>
      <c r="J65" s="110">
        <v>7</v>
      </c>
    </row>
    <row r="66" spans="1:10" ht="13.5" customHeight="1" x14ac:dyDescent="0.15">
      <c r="A66" s="263"/>
      <c r="B66" s="9" t="s">
        <v>69</v>
      </c>
      <c r="C66" s="243"/>
      <c r="D66" s="194"/>
      <c r="E66" s="105">
        <v>10.486322188449847</v>
      </c>
      <c r="F66" s="106">
        <v>26.899696048632222</v>
      </c>
      <c r="G66" s="106">
        <v>48.100303951367778</v>
      </c>
      <c r="H66" s="106">
        <v>12.386018237082066</v>
      </c>
      <c r="I66" s="106">
        <v>1.5957446808510638</v>
      </c>
      <c r="J66" s="107">
        <v>0.53191489361702127</v>
      </c>
    </row>
    <row r="67" spans="1:10" s="57" customFormat="1" ht="13.5" customHeight="1" x14ac:dyDescent="0.15">
      <c r="A67" s="263"/>
      <c r="B67" s="56" t="s">
        <v>70</v>
      </c>
      <c r="C67" s="244"/>
      <c r="D67" s="190">
        <v>1077</v>
      </c>
      <c r="E67" s="108">
        <v>115</v>
      </c>
      <c r="F67" s="109">
        <v>397</v>
      </c>
      <c r="G67" s="109">
        <v>471</v>
      </c>
      <c r="H67" s="109">
        <v>80</v>
      </c>
      <c r="I67" s="109">
        <v>13</v>
      </c>
      <c r="J67" s="110">
        <v>1</v>
      </c>
    </row>
    <row r="68" spans="1:10" ht="13.5" customHeight="1" x14ac:dyDescent="0.15">
      <c r="A68" s="263"/>
      <c r="B68" s="9" t="s">
        <v>71</v>
      </c>
      <c r="C68" s="243"/>
      <c r="D68" s="194"/>
      <c r="E68" s="105">
        <v>10.677808727948005</v>
      </c>
      <c r="F68" s="106">
        <v>36.861652739090069</v>
      </c>
      <c r="G68" s="106">
        <v>43.732590529247908</v>
      </c>
      <c r="H68" s="106">
        <v>7.4280408542246974</v>
      </c>
      <c r="I68" s="106">
        <v>1.2070566388115136</v>
      </c>
      <c r="J68" s="107">
        <v>9.2850510677808723E-2</v>
      </c>
    </row>
    <row r="69" spans="1:10" s="57" customFormat="1" ht="13.5" customHeight="1" x14ac:dyDescent="0.15">
      <c r="A69" s="263"/>
      <c r="B69" s="56" t="s">
        <v>493</v>
      </c>
      <c r="C69" s="244"/>
      <c r="D69" s="190">
        <v>62</v>
      </c>
      <c r="E69" s="108">
        <v>3</v>
      </c>
      <c r="F69" s="109">
        <v>14</v>
      </c>
      <c r="G69" s="109">
        <v>10</v>
      </c>
      <c r="H69" s="109">
        <v>2</v>
      </c>
      <c r="I69" s="109">
        <v>1</v>
      </c>
      <c r="J69" s="110">
        <v>32</v>
      </c>
    </row>
    <row r="70" spans="1:10" ht="13.5" customHeight="1" thickBot="1" x14ac:dyDescent="0.2">
      <c r="A70" s="264"/>
      <c r="B70" s="16"/>
      <c r="C70" s="245"/>
      <c r="D70" s="195"/>
      <c r="E70" s="111">
        <v>4.838709677419355</v>
      </c>
      <c r="F70" s="112">
        <v>22.58064516129032</v>
      </c>
      <c r="G70" s="112">
        <v>16.129032258064516</v>
      </c>
      <c r="H70" s="112">
        <v>3.225806451612903</v>
      </c>
      <c r="I70" s="112">
        <v>1.6129032258064515</v>
      </c>
      <c r="J70" s="113">
        <v>51.612903225806448</v>
      </c>
    </row>
    <row r="71" spans="1:10" s="57" customFormat="1" ht="13.5" customHeight="1" x14ac:dyDescent="0.15">
      <c r="A71" s="261" t="s">
        <v>404</v>
      </c>
      <c r="B71" s="56" t="s">
        <v>489</v>
      </c>
      <c r="D71" s="190">
        <v>1064</v>
      </c>
      <c r="E71" s="108">
        <v>95</v>
      </c>
      <c r="F71" s="109">
        <v>263</v>
      </c>
      <c r="G71" s="109">
        <v>559</v>
      </c>
      <c r="H71" s="109">
        <v>129</v>
      </c>
      <c r="I71" s="109">
        <v>16</v>
      </c>
      <c r="J71" s="110">
        <v>2</v>
      </c>
    </row>
    <row r="72" spans="1:10" ht="13.5" customHeight="1" x14ac:dyDescent="0.15">
      <c r="A72" s="261"/>
      <c r="B72" s="9" t="s">
        <v>490</v>
      </c>
      <c r="C72" s="17"/>
      <c r="D72" s="194"/>
      <c r="E72" s="105">
        <v>8.9285714285714288</v>
      </c>
      <c r="F72" s="106">
        <v>24.718045112781954</v>
      </c>
      <c r="G72" s="106">
        <v>52.537593984962406</v>
      </c>
      <c r="H72" s="106">
        <v>12.124060150375939</v>
      </c>
      <c r="I72" s="106">
        <v>1.5037593984962405</v>
      </c>
      <c r="J72" s="107">
        <v>0.18796992481203006</v>
      </c>
    </row>
    <row r="73" spans="1:10" s="57" customFormat="1" ht="13.5" customHeight="1" x14ac:dyDescent="0.15">
      <c r="A73" s="261"/>
      <c r="B73" s="56" t="s">
        <v>405</v>
      </c>
      <c r="D73" s="190">
        <v>348</v>
      </c>
      <c r="E73" s="108">
        <v>31</v>
      </c>
      <c r="F73" s="109">
        <v>76</v>
      </c>
      <c r="G73" s="109">
        <v>207</v>
      </c>
      <c r="H73" s="109">
        <v>29</v>
      </c>
      <c r="I73" s="109">
        <v>5</v>
      </c>
      <c r="J73" s="110">
        <v>0</v>
      </c>
    </row>
    <row r="74" spans="1:10" ht="13.5" customHeight="1" x14ac:dyDescent="0.15">
      <c r="A74" s="261"/>
      <c r="B74" s="9" t="s">
        <v>490</v>
      </c>
      <c r="C74" s="17"/>
      <c r="D74" s="194"/>
      <c r="E74" s="105">
        <v>8.9080459770114953</v>
      </c>
      <c r="F74" s="106">
        <v>21.839080459770116</v>
      </c>
      <c r="G74" s="106">
        <v>59.482758620689658</v>
      </c>
      <c r="H74" s="106">
        <v>8.3333333333333321</v>
      </c>
      <c r="I74" s="106">
        <v>1.4367816091954022</v>
      </c>
      <c r="J74" s="107">
        <v>0</v>
      </c>
    </row>
    <row r="75" spans="1:10" s="57" customFormat="1" ht="13.5" customHeight="1" x14ac:dyDescent="0.15">
      <c r="A75" s="261"/>
      <c r="B75" s="56" t="s">
        <v>406</v>
      </c>
      <c r="D75" s="190">
        <v>1043</v>
      </c>
      <c r="E75" s="108">
        <v>130</v>
      </c>
      <c r="F75" s="109">
        <v>426</v>
      </c>
      <c r="G75" s="109">
        <v>348</v>
      </c>
      <c r="H75" s="109">
        <v>87</v>
      </c>
      <c r="I75" s="109">
        <v>14</v>
      </c>
      <c r="J75" s="110">
        <v>38</v>
      </c>
    </row>
    <row r="76" spans="1:10" ht="13.5" customHeight="1" thickBot="1" x14ac:dyDescent="0.2">
      <c r="A76" s="262"/>
      <c r="B76" s="16"/>
      <c r="C76" s="18"/>
      <c r="D76" s="195"/>
      <c r="E76" s="111">
        <v>12.464046021093001</v>
      </c>
      <c r="F76" s="112">
        <v>40.843720038350909</v>
      </c>
      <c r="G76" s="112">
        <v>33.36529242569511</v>
      </c>
      <c r="H76" s="112">
        <v>8.3413231064237774</v>
      </c>
      <c r="I76" s="112">
        <v>1.3422818791946309</v>
      </c>
      <c r="J76" s="113">
        <v>3.6433365292425699</v>
      </c>
    </row>
    <row r="77" spans="1:10" ht="13.5" customHeight="1" x14ac:dyDescent="0.15">
      <c r="A77" s="10"/>
      <c r="B77" s="11"/>
      <c r="C77" s="12"/>
      <c r="D77" s="13"/>
      <c r="E77" s="14"/>
      <c r="F77" s="14"/>
      <c r="G77" s="14"/>
      <c r="H77" s="14"/>
      <c r="I77" s="14"/>
      <c r="J77" s="14"/>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9" tint="0.39997558519241921"/>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K1" s="4"/>
      <c r="L1" s="31"/>
      <c r="M1" s="31"/>
      <c r="N1" s="31"/>
      <c r="O1" s="31"/>
      <c r="P1" s="31"/>
      <c r="Q1" s="31"/>
      <c r="R1" s="31"/>
      <c r="S1" s="49" t="s">
        <v>724</v>
      </c>
    </row>
    <row r="2" spans="1:19" ht="36" customHeight="1" thickBot="1" x14ac:dyDescent="0.2">
      <c r="A2" s="5" t="s">
        <v>729</v>
      </c>
      <c r="B2" s="6"/>
      <c r="C2" s="6"/>
      <c r="D2" s="6"/>
      <c r="E2" s="6"/>
      <c r="F2" s="6"/>
      <c r="G2" s="6"/>
      <c r="H2" s="6"/>
      <c r="I2" s="6"/>
      <c r="J2" s="6"/>
      <c r="K2" s="6"/>
      <c r="L2" s="31"/>
      <c r="M2" s="31"/>
      <c r="N2" s="31"/>
      <c r="O2" s="31"/>
      <c r="P2" s="31"/>
      <c r="Q2" s="31"/>
      <c r="R2" s="31"/>
      <c r="S2" s="31"/>
    </row>
    <row r="3" spans="1:19" ht="15" customHeight="1" x14ac:dyDescent="0.15">
      <c r="A3" s="20"/>
      <c r="B3" s="24"/>
      <c r="C3" s="26"/>
      <c r="D3" s="27"/>
      <c r="E3" s="28">
        <v>1</v>
      </c>
      <c r="F3" s="29">
        <v>2</v>
      </c>
      <c r="G3" s="29">
        <v>3</v>
      </c>
      <c r="H3" s="29">
        <v>4</v>
      </c>
      <c r="I3" s="29">
        <v>5</v>
      </c>
      <c r="J3" s="29">
        <v>6</v>
      </c>
      <c r="K3" s="25"/>
    </row>
    <row r="4" spans="1:19" ht="171.9" customHeight="1" thickBot="1" x14ac:dyDescent="0.2">
      <c r="A4" s="21"/>
      <c r="B4" s="22"/>
      <c r="C4" s="23"/>
      <c r="D4" s="52" t="s">
        <v>346</v>
      </c>
      <c r="E4" s="50" t="s">
        <v>157</v>
      </c>
      <c r="F4" s="51" t="s">
        <v>158</v>
      </c>
      <c r="G4" s="51" t="s">
        <v>159</v>
      </c>
      <c r="H4" s="51" t="s">
        <v>160</v>
      </c>
      <c r="I4" s="51" t="s">
        <v>161</v>
      </c>
      <c r="J4" s="51" t="s">
        <v>162</v>
      </c>
      <c r="K4" s="53" t="s">
        <v>347</v>
      </c>
      <c r="L4" s="32"/>
      <c r="M4" s="32"/>
      <c r="N4" s="32"/>
      <c r="O4" s="32"/>
      <c r="P4" s="32"/>
      <c r="Q4" s="32"/>
      <c r="R4" s="32"/>
      <c r="S4" s="32"/>
    </row>
    <row r="5" spans="1:19" s="57" customFormat="1" ht="13.5" customHeight="1" x14ac:dyDescent="0.15">
      <c r="A5" s="58" t="s">
        <v>30</v>
      </c>
      <c r="B5" s="59"/>
      <c r="C5" s="59"/>
      <c r="D5" s="191">
        <v>2455</v>
      </c>
      <c r="E5" s="96">
        <v>118</v>
      </c>
      <c r="F5" s="97">
        <v>94</v>
      </c>
      <c r="G5" s="97">
        <v>219</v>
      </c>
      <c r="H5" s="97">
        <v>163</v>
      </c>
      <c r="I5" s="97">
        <v>161</v>
      </c>
      <c r="J5" s="97">
        <v>207</v>
      </c>
      <c r="K5" s="98">
        <v>1831</v>
      </c>
    </row>
    <row r="6" spans="1:19" ht="13.5" customHeight="1" thickBot="1" x14ac:dyDescent="0.2">
      <c r="A6" s="7"/>
      <c r="B6" s="8"/>
      <c r="C6" s="8"/>
      <c r="D6" s="192"/>
      <c r="E6" s="99">
        <v>4.8065173116089612</v>
      </c>
      <c r="F6" s="100">
        <v>3.8289205702647653</v>
      </c>
      <c r="G6" s="100">
        <v>8.9205702647657841</v>
      </c>
      <c r="H6" s="100">
        <v>6.6395112016293281</v>
      </c>
      <c r="I6" s="100">
        <v>6.5580448065173114</v>
      </c>
      <c r="J6" s="100">
        <v>8.4317718940936874</v>
      </c>
      <c r="K6" s="101">
        <v>74.582484725050918</v>
      </c>
    </row>
    <row r="7" spans="1:19" s="57" customFormat="1" ht="13.5" customHeight="1" x14ac:dyDescent="0.15">
      <c r="A7" s="265" t="s">
        <v>31</v>
      </c>
      <c r="B7" s="55" t="s">
        <v>33</v>
      </c>
      <c r="C7" s="60"/>
      <c r="D7" s="193">
        <v>1196</v>
      </c>
      <c r="E7" s="102">
        <v>50</v>
      </c>
      <c r="F7" s="103">
        <v>40</v>
      </c>
      <c r="G7" s="103">
        <v>112</v>
      </c>
      <c r="H7" s="103">
        <v>80</v>
      </c>
      <c r="I7" s="103">
        <v>85</v>
      </c>
      <c r="J7" s="103">
        <v>111</v>
      </c>
      <c r="K7" s="104">
        <v>889</v>
      </c>
    </row>
    <row r="8" spans="1:19" ht="13.5" customHeight="1" x14ac:dyDescent="0.15">
      <c r="A8" s="263"/>
      <c r="B8" s="148"/>
      <c r="C8" s="17"/>
      <c r="D8" s="194"/>
      <c r="E8" s="105">
        <v>4.1806020066889635</v>
      </c>
      <c r="F8" s="106">
        <v>3.3444816053511706</v>
      </c>
      <c r="G8" s="106">
        <v>9.3645484949832767</v>
      </c>
      <c r="H8" s="106">
        <v>6.6889632107023411</v>
      </c>
      <c r="I8" s="106">
        <v>7.1070234113712365</v>
      </c>
      <c r="J8" s="106">
        <v>9.2809364548494973</v>
      </c>
      <c r="K8" s="107">
        <v>74.331103678929765</v>
      </c>
    </row>
    <row r="9" spans="1:19" s="57" customFormat="1" ht="13.5" customHeight="1" x14ac:dyDescent="0.15">
      <c r="A9" s="263"/>
      <c r="B9" s="56" t="s">
        <v>35</v>
      </c>
      <c r="D9" s="190">
        <v>223</v>
      </c>
      <c r="E9" s="108">
        <v>14</v>
      </c>
      <c r="F9" s="109">
        <v>11</v>
      </c>
      <c r="G9" s="109">
        <v>24</v>
      </c>
      <c r="H9" s="109">
        <v>20</v>
      </c>
      <c r="I9" s="109">
        <v>14</v>
      </c>
      <c r="J9" s="109">
        <v>20</v>
      </c>
      <c r="K9" s="110">
        <v>158</v>
      </c>
    </row>
    <row r="10" spans="1:19" ht="13.5" customHeight="1" x14ac:dyDescent="0.15">
      <c r="A10" s="263"/>
      <c r="B10" s="148"/>
      <c r="C10" s="17"/>
      <c r="D10" s="194"/>
      <c r="E10" s="105">
        <v>6.2780269058295968</v>
      </c>
      <c r="F10" s="106">
        <v>4.9327354260089686</v>
      </c>
      <c r="G10" s="106">
        <v>10.762331838565023</v>
      </c>
      <c r="H10" s="106">
        <v>8.9686098654708513</v>
      </c>
      <c r="I10" s="106">
        <v>6.2780269058295968</v>
      </c>
      <c r="J10" s="106">
        <v>8.9686098654708513</v>
      </c>
      <c r="K10" s="107">
        <v>70.852017937219742</v>
      </c>
    </row>
    <row r="11" spans="1:19" s="57" customFormat="1" ht="13.5" customHeight="1" x14ac:dyDescent="0.15">
      <c r="A11" s="263"/>
      <c r="B11" s="56" t="s">
        <v>37</v>
      </c>
      <c r="D11" s="190">
        <v>607</v>
      </c>
      <c r="E11" s="108">
        <v>38</v>
      </c>
      <c r="F11" s="109">
        <v>35</v>
      </c>
      <c r="G11" s="109">
        <v>55</v>
      </c>
      <c r="H11" s="109">
        <v>44</v>
      </c>
      <c r="I11" s="109">
        <v>40</v>
      </c>
      <c r="J11" s="109">
        <v>51</v>
      </c>
      <c r="K11" s="110">
        <v>432</v>
      </c>
    </row>
    <row r="12" spans="1:19" ht="13.5" customHeight="1" x14ac:dyDescent="0.15">
      <c r="A12" s="263"/>
      <c r="B12" s="148"/>
      <c r="C12" s="17"/>
      <c r="D12" s="194"/>
      <c r="E12" s="105">
        <v>6.2602965403624378</v>
      </c>
      <c r="F12" s="106">
        <v>5.7660626029654036</v>
      </c>
      <c r="G12" s="106">
        <v>9.0609555189456348</v>
      </c>
      <c r="H12" s="106">
        <v>7.2487644151565069</v>
      </c>
      <c r="I12" s="106">
        <v>6.5897858319604614</v>
      </c>
      <c r="J12" s="106">
        <v>8.4019769357495893</v>
      </c>
      <c r="K12" s="107">
        <v>71.169686985172987</v>
      </c>
    </row>
    <row r="13" spans="1:19" s="57" customFormat="1" ht="13.5" customHeight="1" x14ac:dyDescent="0.15">
      <c r="A13" s="263"/>
      <c r="B13" s="56" t="s">
        <v>39</v>
      </c>
      <c r="D13" s="190">
        <v>159</v>
      </c>
      <c r="E13" s="108">
        <v>8</v>
      </c>
      <c r="F13" s="109">
        <v>4</v>
      </c>
      <c r="G13" s="109">
        <v>14</v>
      </c>
      <c r="H13" s="109">
        <v>9</v>
      </c>
      <c r="I13" s="109">
        <v>10</v>
      </c>
      <c r="J13" s="109">
        <v>7</v>
      </c>
      <c r="K13" s="110">
        <v>125</v>
      </c>
    </row>
    <row r="14" spans="1:19" ht="13.5" customHeight="1" x14ac:dyDescent="0.15">
      <c r="A14" s="263"/>
      <c r="B14" s="148"/>
      <c r="C14" s="17"/>
      <c r="D14" s="194"/>
      <c r="E14" s="105">
        <v>5.0314465408805038</v>
      </c>
      <c r="F14" s="106">
        <v>2.5157232704402519</v>
      </c>
      <c r="G14" s="106">
        <v>8.8050314465408803</v>
      </c>
      <c r="H14" s="106">
        <v>5.6603773584905666</v>
      </c>
      <c r="I14" s="106">
        <v>6.2893081761006293</v>
      </c>
      <c r="J14" s="106">
        <v>4.4025157232704402</v>
      </c>
      <c r="K14" s="107">
        <v>78.616352201257868</v>
      </c>
    </row>
    <row r="15" spans="1:19" s="57" customFormat="1" ht="13.5" customHeight="1" x14ac:dyDescent="0.15">
      <c r="A15" s="263"/>
      <c r="B15" s="56" t="s">
        <v>41</v>
      </c>
      <c r="D15" s="190">
        <v>186</v>
      </c>
      <c r="E15" s="108">
        <v>3</v>
      </c>
      <c r="F15" s="109">
        <v>2</v>
      </c>
      <c r="G15" s="109">
        <v>8</v>
      </c>
      <c r="H15" s="109">
        <v>5</v>
      </c>
      <c r="I15" s="109">
        <v>7</v>
      </c>
      <c r="J15" s="109">
        <v>11</v>
      </c>
      <c r="K15" s="110">
        <v>160</v>
      </c>
    </row>
    <row r="16" spans="1:19" ht="13.5" customHeight="1" x14ac:dyDescent="0.15">
      <c r="A16" s="263"/>
      <c r="B16" s="148"/>
      <c r="C16" s="17"/>
      <c r="D16" s="194"/>
      <c r="E16" s="105">
        <v>1.6129032258064515</v>
      </c>
      <c r="F16" s="106">
        <v>1.0752688172043012</v>
      </c>
      <c r="G16" s="106">
        <v>4.3010752688172049</v>
      </c>
      <c r="H16" s="106">
        <v>2.6881720430107525</v>
      </c>
      <c r="I16" s="106">
        <v>3.763440860215054</v>
      </c>
      <c r="J16" s="106">
        <v>5.913978494623656</v>
      </c>
      <c r="K16" s="107">
        <v>86.021505376344081</v>
      </c>
    </row>
    <row r="17" spans="1:11" s="57" customFormat="1" ht="13.5" customHeight="1" x14ac:dyDescent="0.15">
      <c r="A17" s="263"/>
      <c r="B17" s="56" t="s">
        <v>43</v>
      </c>
      <c r="D17" s="190">
        <v>84</v>
      </c>
      <c r="E17" s="108">
        <v>5</v>
      </c>
      <c r="F17" s="109">
        <v>2</v>
      </c>
      <c r="G17" s="109">
        <v>6</v>
      </c>
      <c r="H17" s="109">
        <v>5</v>
      </c>
      <c r="I17" s="109">
        <v>5</v>
      </c>
      <c r="J17" s="109">
        <v>7</v>
      </c>
      <c r="K17" s="110">
        <v>67</v>
      </c>
    </row>
    <row r="18" spans="1:11" ht="13.5" customHeight="1" thickBot="1" x14ac:dyDescent="0.2">
      <c r="A18" s="264"/>
      <c r="B18" s="150"/>
      <c r="C18" s="18"/>
      <c r="D18" s="195"/>
      <c r="E18" s="111">
        <v>5.9523809523809517</v>
      </c>
      <c r="F18" s="112">
        <v>2.3809523809523809</v>
      </c>
      <c r="G18" s="112">
        <v>7.1428571428571423</v>
      </c>
      <c r="H18" s="112">
        <v>5.9523809523809517</v>
      </c>
      <c r="I18" s="112">
        <v>5.9523809523809517</v>
      </c>
      <c r="J18" s="112">
        <v>8.3333333333333321</v>
      </c>
      <c r="K18" s="113">
        <v>79.761904761904773</v>
      </c>
    </row>
    <row r="19" spans="1:11" s="57" customFormat="1" ht="13.5" customHeight="1" x14ac:dyDescent="0.15">
      <c r="A19" s="265" t="s">
        <v>0</v>
      </c>
      <c r="B19" s="55" t="s">
        <v>1</v>
      </c>
      <c r="C19" s="217"/>
      <c r="D19" s="193">
        <v>993</v>
      </c>
      <c r="E19" s="102">
        <v>44</v>
      </c>
      <c r="F19" s="103">
        <v>41</v>
      </c>
      <c r="G19" s="103">
        <v>95</v>
      </c>
      <c r="H19" s="103">
        <v>66</v>
      </c>
      <c r="I19" s="103">
        <v>66</v>
      </c>
      <c r="J19" s="103">
        <v>86</v>
      </c>
      <c r="K19" s="104">
        <v>738</v>
      </c>
    </row>
    <row r="20" spans="1:11" ht="13.5" customHeight="1" x14ac:dyDescent="0.15">
      <c r="A20" s="263"/>
      <c r="B20" s="56"/>
      <c r="C20" s="218"/>
      <c r="D20" s="190"/>
      <c r="E20" s="219">
        <v>4.4310171198388728</v>
      </c>
      <c r="F20" s="220">
        <v>4.1289023162134946</v>
      </c>
      <c r="G20" s="220">
        <v>9.5669687814702922</v>
      </c>
      <c r="H20" s="220">
        <v>6.6465256797583088</v>
      </c>
      <c r="I20" s="220">
        <v>6.6465256797583088</v>
      </c>
      <c r="J20" s="220">
        <v>8.6606243705941601</v>
      </c>
      <c r="K20" s="107">
        <v>74.320241691842909</v>
      </c>
    </row>
    <row r="21" spans="1:11" s="57" customFormat="1" ht="13.5" customHeight="1" x14ac:dyDescent="0.15">
      <c r="A21" s="263"/>
      <c r="B21" s="149" t="s">
        <v>2</v>
      </c>
      <c r="C21" s="229"/>
      <c r="D21" s="206">
        <v>1427</v>
      </c>
      <c r="E21" s="230">
        <v>74</v>
      </c>
      <c r="F21" s="231">
        <v>53</v>
      </c>
      <c r="G21" s="231">
        <v>123</v>
      </c>
      <c r="H21" s="231">
        <v>97</v>
      </c>
      <c r="I21" s="231">
        <v>95</v>
      </c>
      <c r="J21" s="231">
        <v>120</v>
      </c>
      <c r="K21" s="110">
        <v>1059</v>
      </c>
    </row>
    <row r="22" spans="1:11" ht="13.5" customHeight="1" x14ac:dyDescent="0.15">
      <c r="A22" s="263"/>
      <c r="B22" s="148"/>
      <c r="C22" s="17"/>
      <c r="D22" s="194"/>
      <c r="E22" s="105">
        <v>5.1857042747021724</v>
      </c>
      <c r="F22" s="106">
        <v>3.7140854940434482</v>
      </c>
      <c r="G22" s="106">
        <v>8.6194814295725308</v>
      </c>
      <c r="H22" s="106">
        <v>6.7974772249474418</v>
      </c>
      <c r="I22" s="106">
        <v>6.657323055360898</v>
      </c>
      <c r="J22" s="106">
        <v>8.409250175192712</v>
      </c>
      <c r="K22" s="107">
        <v>74.211632796075691</v>
      </c>
    </row>
    <row r="23" spans="1:11" s="57" customFormat="1" ht="13.5" customHeight="1" x14ac:dyDescent="0.15">
      <c r="A23" s="263"/>
      <c r="B23" s="56" t="s">
        <v>46</v>
      </c>
      <c r="D23" s="190">
        <v>35</v>
      </c>
      <c r="E23" s="108">
        <v>0</v>
      </c>
      <c r="F23" s="109">
        <v>0</v>
      </c>
      <c r="G23" s="109">
        <v>1</v>
      </c>
      <c r="H23" s="109">
        <v>0</v>
      </c>
      <c r="I23" s="109">
        <v>0</v>
      </c>
      <c r="J23" s="109">
        <v>1</v>
      </c>
      <c r="K23" s="110">
        <v>34</v>
      </c>
    </row>
    <row r="24" spans="1:11" ht="13.5" customHeight="1" thickBot="1" x14ac:dyDescent="0.2">
      <c r="A24" s="264"/>
      <c r="B24" s="150"/>
      <c r="C24" s="18"/>
      <c r="D24" s="195"/>
      <c r="E24" s="111">
        <v>0</v>
      </c>
      <c r="F24" s="112">
        <v>0</v>
      </c>
      <c r="G24" s="112">
        <v>2.8571428571428572</v>
      </c>
      <c r="H24" s="112">
        <v>0</v>
      </c>
      <c r="I24" s="112">
        <v>0</v>
      </c>
      <c r="J24" s="112">
        <v>2.8571428571428572</v>
      </c>
      <c r="K24" s="113">
        <v>97.142857142857139</v>
      </c>
    </row>
    <row r="25" spans="1:11" s="57" customFormat="1" ht="13.5" customHeight="1" x14ac:dyDescent="0.15">
      <c r="A25" s="265" t="s">
        <v>44</v>
      </c>
      <c r="B25" s="55" t="s">
        <v>3</v>
      </c>
      <c r="C25" s="60"/>
      <c r="D25" s="196">
        <v>119</v>
      </c>
      <c r="E25" s="102">
        <v>11</v>
      </c>
      <c r="F25" s="103">
        <v>6</v>
      </c>
      <c r="G25" s="103">
        <v>1</v>
      </c>
      <c r="H25" s="103">
        <v>0</v>
      </c>
      <c r="I25" s="103">
        <v>1</v>
      </c>
      <c r="J25" s="103">
        <v>1</v>
      </c>
      <c r="K25" s="104">
        <v>103</v>
      </c>
    </row>
    <row r="26" spans="1:11" ht="13.5" customHeight="1" x14ac:dyDescent="0.15">
      <c r="A26" s="263"/>
      <c r="B26" s="56"/>
      <c r="D26" s="191"/>
      <c r="E26" s="219">
        <v>9.2436974789915975</v>
      </c>
      <c r="F26" s="220">
        <v>5.0420168067226889</v>
      </c>
      <c r="G26" s="220">
        <v>0.84033613445378152</v>
      </c>
      <c r="H26" s="220">
        <v>0</v>
      </c>
      <c r="I26" s="220">
        <v>0.84033613445378152</v>
      </c>
      <c r="J26" s="220">
        <v>0.84033613445378152</v>
      </c>
      <c r="K26" s="107">
        <v>86.554621848739501</v>
      </c>
    </row>
    <row r="27" spans="1:11" s="57" customFormat="1" ht="13.5" customHeight="1" x14ac:dyDescent="0.15">
      <c r="A27" s="263"/>
      <c r="B27" s="149" t="s">
        <v>4</v>
      </c>
      <c r="C27" s="229"/>
      <c r="D27" s="207">
        <v>208</v>
      </c>
      <c r="E27" s="230">
        <v>67</v>
      </c>
      <c r="F27" s="231">
        <v>38</v>
      </c>
      <c r="G27" s="231">
        <v>42</v>
      </c>
      <c r="H27" s="231">
        <v>6</v>
      </c>
      <c r="I27" s="231">
        <v>5</v>
      </c>
      <c r="J27" s="231">
        <v>1</v>
      </c>
      <c r="K27" s="110">
        <v>102</v>
      </c>
    </row>
    <row r="28" spans="1:11" ht="13.5" customHeight="1" x14ac:dyDescent="0.15">
      <c r="A28" s="263"/>
      <c r="B28" s="56"/>
      <c r="D28" s="191"/>
      <c r="E28" s="219">
        <v>32.211538461538467</v>
      </c>
      <c r="F28" s="220">
        <v>18.269230769230766</v>
      </c>
      <c r="G28" s="220">
        <v>20.192307692307693</v>
      </c>
      <c r="H28" s="220">
        <v>2.8846153846153846</v>
      </c>
      <c r="I28" s="220">
        <v>2.4038461538461542</v>
      </c>
      <c r="J28" s="220">
        <v>0.48076923076923078</v>
      </c>
      <c r="K28" s="107">
        <v>49.038461538461533</v>
      </c>
    </row>
    <row r="29" spans="1:11" s="57" customFormat="1" ht="13.5" customHeight="1" x14ac:dyDescent="0.15">
      <c r="A29" s="263"/>
      <c r="B29" s="149" t="s">
        <v>5</v>
      </c>
      <c r="C29" s="229"/>
      <c r="D29" s="207">
        <v>358</v>
      </c>
      <c r="E29" s="230">
        <v>22</v>
      </c>
      <c r="F29" s="231">
        <v>34</v>
      </c>
      <c r="G29" s="231">
        <v>123</v>
      </c>
      <c r="H29" s="231">
        <v>102</v>
      </c>
      <c r="I29" s="231">
        <v>72</v>
      </c>
      <c r="J29" s="231">
        <v>48</v>
      </c>
      <c r="K29" s="110">
        <v>116</v>
      </c>
    </row>
    <row r="30" spans="1:11" ht="13.5" customHeight="1" x14ac:dyDescent="0.15">
      <c r="A30" s="263"/>
      <c r="B30" s="148"/>
      <c r="C30" s="17"/>
      <c r="D30" s="197"/>
      <c r="E30" s="105">
        <v>6.1452513966480442</v>
      </c>
      <c r="F30" s="106">
        <v>9.4972067039106136</v>
      </c>
      <c r="G30" s="106">
        <v>34.357541899441344</v>
      </c>
      <c r="H30" s="106">
        <v>28.491620111731841</v>
      </c>
      <c r="I30" s="106">
        <v>20.11173184357542</v>
      </c>
      <c r="J30" s="106">
        <v>13.407821229050279</v>
      </c>
      <c r="K30" s="107">
        <v>32.402234636871505</v>
      </c>
    </row>
    <row r="31" spans="1:11" s="57" customFormat="1" ht="13.5" customHeight="1" x14ac:dyDescent="0.15">
      <c r="A31" s="263"/>
      <c r="B31" s="149" t="s">
        <v>6</v>
      </c>
      <c r="C31" s="229"/>
      <c r="D31" s="207">
        <v>457</v>
      </c>
      <c r="E31" s="230">
        <v>6</v>
      </c>
      <c r="F31" s="231">
        <v>7</v>
      </c>
      <c r="G31" s="231">
        <v>25</v>
      </c>
      <c r="H31" s="231">
        <v>32</v>
      </c>
      <c r="I31" s="231">
        <v>58</v>
      </c>
      <c r="J31" s="231">
        <v>109</v>
      </c>
      <c r="K31" s="110">
        <v>288</v>
      </c>
    </row>
    <row r="32" spans="1:11" ht="13.5" customHeight="1" x14ac:dyDescent="0.15">
      <c r="A32" s="263"/>
      <c r="B32" s="148"/>
      <c r="C32" s="17"/>
      <c r="D32" s="197"/>
      <c r="E32" s="105">
        <v>1.3129102844638949</v>
      </c>
      <c r="F32" s="106">
        <v>1.5317286652078774</v>
      </c>
      <c r="G32" s="106">
        <v>5.4704595185995624</v>
      </c>
      <c r="H32" s="106">
        <v>7.0021881838074398</v>
      </c>
      <c r="I32" s="106">
        <v>12.691466083150985</v>
      </c>
      <c r="J32" s="106">
        <v>23.851203501094094</v>
      </c>
      <c r="K32" s="107">
        <v>63.019693654266959</v>
      </c>
    </row>
    <row r="33" spans="1:11" s="57" customFormat="1" ht="13.5" customHeight="1" x14ac:dyDescent="0.15">
      <c r="A33" s="263"/>
      <c r="B33" s="149" t="s">
        <v>7</v>
      </c>
      <c r="C33" s="229"/>
      <c r="D33" s="207">
        <v>531</v>
      </c>
      <c r="E33" s="230">
        <v>3</v>
      </c>
      <c r="F33" s="231">
        <v>2</v>
      </c>
      <c r="G33" s="231">
        <v>6</v>
      </c>
      <c r="H33" s="231">
        <v>6</v>
      </c>
      <c r="I33" s="231">
        <v>7</v>
      </c>
      <c r="J33" s="231">
        <v>20</v>
      </c>
      <c r="K33" s="110">
        <v>497</v>
      </c>
    </row>
    <row r="34" spans="1:11" ht="13.5" customHeight="1" x14ac:dyDescent="0.15">
      <c r="A34" s="263"/>
      <c r="B34" s="148"/>
      <c r="C34" s="17"/>
      <c r="D34" s="197"/>
      <c r="E34" s="105">
        <v>0.56497175141242939</v>
      </c>
      <c r="F34" s="106">
        <v>0.37664783427495291</v>
      </c>
      <c r="G34" s="106">
        <v>1.1299435028248588</v>
      </c>
      <c r="H34" s="106">
        <v>1.1299435028248588</v>
      </c>
      <c r="I34" s="106">
        <v>1.3182674199623352</v>
      </c>
      <c r="J34" s="106">
        <v>3.766478342749529</v>
      </c>
      <c r="K34" s="107">
        <v>93.596986817325799</v>
      </c>
    </row>
    <row r="35" spans="1:11" s="57" customFormat="1" ht="13.5" customHeight="1" x14ac:dyDescent="0.15">
      <c r="A35" s="263"/>
      <c r="B35" s="149" t="s">
        <v>45</v>
      </c>
      <c r="C35" s="229"/>
      <c r="D35" s="207">
        <v>750</v>
      </c>
      <c r="E35" s="230">
        <v>9</v>
      </c>
      <c r="F35" s="231">
        <v>7</v>
      </c>
      <c r="G35" s="231">
        <v>22</v>
      </c>
      <c r="H35" s="231">
        <v>17</v>
      </c>
      <c r="I35" s="231">
        <v>18</v>
      </c>
      <c r="J35" s="231">
        <v>28</v>
      </c>
      <c r="K35" s="110">
        <v>693</v>
      </c>
    </row>
    <row r="36" spans="1:11" ht="13.5" customHeight="1" x14ac:dyDescent="0.15">
      <c r="A36" s="263"/>
      <c r="B36" s="148"/>
      <c r="C36" s="17"/>
      <c r="D36" s="197"/>
      <c r="E36" s="105">
        <v>1.2</v>
      </c>
      <c r="F36" s="106">
        <v>0.93333333333333346</v>
      </c>
      <c r="G36" s="106">
        <v>2.9333333333333331</v>
      </c>
      <c r="H36" s="106">
        <v>2.2666666666666666</v>
      </c>
      <c r="I36" s="106">
        <v>2.4</v>
      </c>
      <c r="J36" s="106">
        <v>3.7333333333333338</v>
      </c>
      <c r="K36" s="107">
        <v>92.4</v>
      </c>
    </row>
    <row r="37" spans="1:11" s="57" customFormat="1" ht="13.5" customHeight="1" x14ac:dyDescent="0.15">
      <c r="A37" s="263"/>
      <c r="B37" s="56" t="s">
        <v>46</v>
      </c>
      <c r="D37" s="191">
        <v>32</v>
      </c>
      <c r="E37" s="108">
        <v>0</v>
      </c>
      <c r="F37" s="109">
        <v>0</v>
      </c>
      <c r="G37" s="109">
        <v>0</v>
      </c>
      <c r="H37" s="109">
        <v>0</v>
      </c>
      <c r="I37" s="109">
        <v>0</v>
      </c>
      <c r="J37" s="109">
        <v>0</v>
      </c>
      <c r="K37" s="110">
        <v>32</v>
      </c>
    </row>
    <row r="38" spans="1:11" ht="13.5" customHeight="1" thickBot="1" x14ac:dyDescent="0.2">
      <c r="A38" s="263"/>
      <c r="B38" s="56"/>
      <c r="D38" s="192"/>
      <c r="E38" s="111">
        <v>0</v>
      </c>
      <c r="F38" s="112">
        <v>0</v>
      </c>
      <c r="G38" s="112">
        <v>0</v>
      </c>
      <c r="H38" s="112">
        <v>0</v>
      </c>
      <c r="I38" s="112">
        <v>0</v>
      </c>
      <c r="J38" s="112">
        <v>0</v>
      </c>
      <c r="K38" s="113">
        <v>100</v>
      </c>
    </row>
    <row r="39" spans="1:11" s="57" customFormat="1" ht="13.5" customHeight="1" x14ac:dyDescent="0.15">
      <c r="A39" s="265" t="s">
        <v>47</v>
      </c>
      <c r="B39" s="55" t="s">
        <v>49</v>
      </c>
      <c r="C39" s="217"/>
      <c r="D39" s="190">
        <v>365</v>
      </c>
      <c r="E39" s="108">
        <v>1</v>
      </c>
      <c r="F39" s="109">
        <v>0</v>
      </c>
      <c r="G39" s="109">
        <v>1</v>
      </c>
      <c r="H39" s="109">
        <v>0</v>
      </c>
      <c r="I39" s="109">
        <v>1</v>
      </c>
      <c r="J39" s="109">
        <v>1</v>
      </c>
      <c r="K39" s="110">
        <v>361</v>
      </c>
    </row>
    <row r="40" spans="1:11" ht="13.5" customHeight="1" x14ac:dyDescent="0.15">
      <c r="A40" s="263"/>
      <c r="B40" s="56"/>
      <c r="C40" s="218"/>
      <c r="D40" s="190"/>
      <c r="E40" s="219">
        <v>0.27397260273972601</v>
      </c>
      <c r="F40" s="220">
        <v>0</v>
      </c>
      <c r="G40" s="220">
        <v>0.27397260273972601</v>
      </c>
      <c r="H40" s="220">
        <v>0</v>
      </c>
      <c r="I40" s="220">
        <v>0.27397260273972601</v>
      </c>
      <c r="J40" s="220">
        <v>0.27397260273972601</v>
      </c>
      <c r="K40" s="107">
        <v>98.904109589041099</v>
      </c>
    </row>
    <row r="41" spans="1:11" s="57" customFormat="1" ht="13.5" customHeight="1" x14ac:dyDescent="0.15">
      <c r="A41" s="263"/>
      <c r="B41" s="149" t="s">
        <v>51</v>
      </c>
      <c r="C41" s="246"/>
      <c r="D41" s="206">
        <v>1728</v>
      </c>
      <c r="E41" s="230">
        <v>112</v>
      </c>
      <c r="F41" s="231">
        <v>91</v>
      </c>
      <c r="G41" s="231">
        <v>204</v>
      </c>
      <c r="H41" s="231">
        <v>150</v>
      </c>
      <c r="I41" s="231">
        <v>143</v>
      </c>
      <c r="J41" s="231">
        <v>194</v>
      </c>
      <c r="K41" s="110">
        <v>1151</v>
      </c>
    </row>
    <row r="42" spans="1:11" ht="13.5" customHeight="1" x14ac:dyDescent="0.15">
      <c r="A42" s="263"/>
      <c r="B42" s="148"/>
      <c r="C42" s="243"/>
      <c r="D42" s="194"/>
      <c r="E42" s="105">
        <v>6.481481481481481</v>
      </c>
      <c r="F42" s="106">
        <v>5.2662037037037033</v>
      </c>
      <c r="G42" s="106">
        <v>11.805555555555555</v>
      </c>
      <c r="H42" s="106">
        <v>8.6805555555555554</v>
      </c>
      <c r="I42" s="106">
        <v>8.2754629629629637</v>
      </c>
      <c r="J42" s="106">
        <v>11.226851851851851</v>
      </c>
      <c r="K42" s="107">
        <v>66.608796296296291</v>
      </c>
    </row>
    <row r="43" spans="1:11" s="57" customFormat="1" ht="13.5" customHeight="1" x14ac:dyDescent="0.15">
      <c r="A43" s="263"/>
      <c r="B43" s="149" t="s">
        <v>52</v>
      </c>
      <c r="C43" s="246"/>
      <c r="D43" s="206">
        <v>317</v>
      </c>
      <c r="E43" s="230">
        <v>4</v>
      </c>
      <c r="F43" s="231">
        <v>3</v>
      </c>
      <c r="G43" s="231">
        <v>14</v>
      </c>
      <c r="H43" s="231">
        <v>13</v>
      </c>
      <c r="I43" s="231">
        <v>17</v>
      </c>
      <c r="J43" s="231">
        <v>11</v>
      </c>
      <c r="K43" s="110">
        <v>276</v>
      </c>
    </row>
    <row r="44" spans="1:11" ht="13.5" customHeight="1" x14ac:dyDescent="0.15">
      <c r="A44" s="263"/>
      <c r="B44" s="148"/>
      <c r="C44" s="243"/>
      <c r="D44" s="194"/>
      <c r="E44" s="105">
        <v>1.2618296529968454</v>
      </c>
      <c r="F44" s="106">
        <v>0.94637223974763407</v>
      </c>
      <c r="G44" s="106">
        <v>4.4164037854889591</v>
      </c>
      <c r="H44" s="106">
        <v>4.1009463722397479</v>
      </c>
      <c r="I44" s="106">
        <v>5.3627760252365935</v>
      </c>
      <c r="J44" s="106">
        <v>3.4700315457413247</v>
      </c>
      <c r="K44" s="107">
        <v>87.066246056782333</v>
      </c>
    </row>
    <row r="45" spans="1:11" s="57" customFormat="1" ht="13.5" customHeight="1" x14ac:dyDescent="0.15">
      <c r="A45" s="263"/>
      <c r="B45" s="56" t="s">
        <v>72</v>
      </c>
      <c r="C45" s="244"/>
      <c r="D45" s="190">
        <v>45</v>
      </c>
      <c r="E45" s="108">
        <v>1</v>
      </c>
      <c r="F45" s="109">
        <v>0</v>
      </c>
      <c r="G45" s="109">
        <v>0</v>
      </c>
      <c r="H45" s="109">
        <v>0</v>
      </c>
      <c r="I45" s="109">
        <v>0</v>
      </c>
      <c r="J45" s="109">
        <v>1</v>
      </c>
      <c r="K45" s="110">
        <v>43</v>
      </c>
    </row>
    <row r="46" spans="1:11" ht="13.5" customHeight="1" thickBot="1" x14ac:dyDescent="0.2">
      <c r="A46" s="264"/>
      <c r="B46" s="150"/>
      <c r="C46" s="245"/>
      <c r="D46" s="195"/>
      <c r="E46" s="111">
        <v>2.2222222222222223</v>
      </c>
      <c r="F46" s="112">
        <v>0</v>
      </c>
      <c r="G46" s="112">
        <v>0</v>
      </c>
      <c r="H46" s="112">
        <v>0</v>
      </c>
      <c r="I46" s="112">
        <v>0</v>
      </c>
      <c r="J46" s="112">
        <v>2.2222222222222223</v>
      </c>
      <c r="K46" s="113">
        <v>95.555555555555557</v>
      </c>
    </row>
    <row r="47" spans="1:11" s="57" customFormat="1" ht="13.5" customHeight="1" x14ac:dyDescent="0.15">
      <c r="A47" s="265" t="s">
        <v>224</v>
      </c>
      <c r="B47" s="55" t="s">
        <v>54</v>
      </c>
      <c r="C47" s="217"/>
      <c r="D47" s="190">
        <v>95</v>
      </c>
      <c r="E47" s="108">
        <v>0</v>
      </c>
      <c r="F47" s="109">
        <v>0</v>
      </c>
      <c r="G47" s="109">
        <v>0</v>
      </c>
      <c r="H47" s="109">
        <v>0</v>
      </c>
      <c r="I47" s="109">
        <v>0</v>
      </c>
      <c r="J47" s="109">
        <v>0</v>
      </c>
      <c r="K47" s="110">
        <v>95</v>
      </c>
    </row>
    <row r="48" spans="1:11" ht="13.5" customHeight="1" x14ac:dyDescent="0.15">
      <c r="A48" s="263"/>
      <c r="B48" s="56"/>
      <c r="C48" s="218"/>
      <c r="D48" s="190"/>
      <c r="E48" s="219">
        <v>0</v>
      </c>
      <c r="F48" s="220">
        <v>0</v>
      </c>
      <c r="G48" s="220">
        <v>0</v>
      </c>
      <c r="H48" s="220">
        <v>0</v>
      </c>
      <c r="I48" s="220">
        <v>0</v>
      </c>
      <c r="J48" s="220">
        <v>0</v>
      </c>
      <c r="K48" s="107">
        <v>100</v>
      </c>
    </row>
    <row r="49" spans="1:11" s="57" customFormat="1" ht="13.5" customHeight="1" x14ac:dyDescent="0.15">
      <c r="A49" s="263"/>
      <c r="B49" s="149" t="s">
        <v>393</v>
      </c>
      <c r="C49" s="246"/>
      <c r="D49" s="206">
        <v>332</v>
      </c>
      <c r="E49" s="230">
        <v>0</v>
      </c>
      <c r="F49" s="231">
        <v>0</v>
      </c>
      <c r="G49" s="231">
        <v>0</v>
      </c>
      <c r="H49" s="231">
        <v>0</v>
      </c>
      <c r="I49" s="231">
        <v>0</v>
      </c>
      <c r="J49" s="231">
        <v>0</v>
      </c>
      <c r="K49" s="110">
        <v>332</v>
      </c>
    </row>
    <row r="50" spans="1:11" ht="13.5" customHeight="1" x14ac:dyDescent="0.15">
      <c r="A50" s="263"/>
      <c r="B50" s="148"/>
      <c r="C50" s="243"/>
      <c r="D50" s="194"/>
      <c r="E50" s="105">
        <v>0</v>
      </c>
      <c r="F50" s="106">
        <v>0</v>
      </c>
      <c r="G50" s="106">
        <v>0</v>
      </c>
      <c r="H50" s="106">
        <v>0</v>
      </c>
      <c r="I50" s="106">
        <v>0</v>
      </c>
      <c r="J50" s="106">
        <v>0</v>
      </c>
      <c r="K50" s="107">
        <v>100</v>
      </c>
    </row>
    <row r="51" spans="1:11" s="57" customFormat="1" ht="13.5" customHeight="1" x14ac:dyDescent="0.15">
      <c r="A51" s="263"/>
      <c r="B51" s="149" t="s">
        <v>56</v>
      </c>
      <c r="C51" s="246"/>
      <c r="D51" s="206">
        <v>216</v>
      </c>
      <c r="E51" s="230">
        <v>0</v>
      </c>
      <c r="F51" s="231">
        <v>0</v>
      </c>
      <c r="G51" s="231">
        <v>0</v>
      </c>
      <c r="H51" s="231">
        <v>0</v>
      </c>
      <c r="I51" s="231">
        <v>0</v>
      </c>
      <c r="J51" s="231">
        <v>0</v>
      </c>
      <c r="K51" s="110">
        <v>216</v>
      </c>
    </row>
    <row r="52" spans="1:11" ht="13.5" customHeight="1" x14ac:dyDescent="0.15">
      <c r="A52" s="263"/>
      <c r="B52" s="148"/>
      <c r="C52" s="243"/>
      <c r="D52" s="194"/>
      <c r="E52" s="105">
        <v>0</v>
      </c>
      <c r="F52" s="106">
        <v>0</v>
      </c>
      <c r="G52" s="106">
        <v>0</v>
      </c>
      <c r="H52" s="106">
        <v>0</v>
      </c>
      <c r="I52" s="106">
        <v>0</v>
      </c>
      <c r="J52" s="106">
        <v>0</v>
      </c>
      <c r="K52" s="107">
        <v>100</v>
      </c>
    </row>
    <row r="53" spans="1:11" s="57" customFormat="1" ht="13.5" customHeight="1" x14ac:dyDescent="0.15">
      <c r="A53" s="263"/>
      <c r="B53" s="149" t="s">
        <v>58</v>
      </c>
      <c r="C53" s="246"/>
      <c r="D53" s="206">
        <v>177</v>
      </c>
      <c r="E53" s="230">
        <v>118</v>
      </c>
      <c r="F53" s="231">
        <v>94</v>
      </c>
      <c r="G53" s="231">
        <v>61</v>
      </c>
      <c r="H53" s="231">
        <v>10</v>
      </c>
      <c r="I53" s="231">
        <v>5</v>
      </c>
      <c r="J53" s="231">
        <v>3</v>
      </c>
      <c r="K53" s="110">
        <v>0</v>
      </c>
    </row>
    <row r="54" spans="1:11" ht="13.5" customHeight="1" x14ac:dyDescent="0.15">
      <c r="A54" s="263"/>
      <c r="B54" s="148"/>
      <c r="C54" s="243"/>
      <c r="D54" s="194"/>
      <c r="E54" s="105">
        <v>66.666666666666657</v>
      </c>
      <c r="F54" s="106">
        <v>53.10734463276836</v>
      </c>
      <c r="G54" s="106">
        <v>34.463276836158194</v>
      </c>
      <c r="H54" s="106">
        <v>5.6497175141242941</v>
      </c>
      <c r="I54" s="106">
        <v>2.8248587570621471</v>
      </c>
      <c r="J54" s="106">
        <v>1.6949152542372881</v>
      </c>
      <c r="K54" s="107">
        <v>0</v>
      </c>
    </row>
    <row r="55" spans="1:11" s="57" customFormat="1" ht="13.5" customHeight="1" x14ac:dyDescent="0.15">
      <c r="A55" s="263"/>
      <c r="B55" s="149" t="s">
        <v>60</v>
      </c>
      <c r="C55" s="246"/>
      <c r="D55" s="206">
        <v>396</v>
      </c>
      <c r="E55" s="230">
        <v>29</v>
      </c>
      <c r="F55" s="231">
        <v>45</v>
      </c>
      <c r="G55" s="231">
        <v>219</v>
      </c>
      <c r="H55" s="231">
        <v>163</v>
      </c>
      <c r="I55" s="231">
        <v>161</v>
      </c>
      <c r="J55" s="231">
        <v>94</v>
      </c>
      <c r="K55" s="110">
        <v>0</v>
      </c>
    </row>
    <row r="56" spans="1:11" ht="13.5" customHeight="1" x14ac:dyDescent="0.15">
      <c r="A56" s="263"/>
      <c r="B56" s="148"/>
      <c r="C56" s="243"/>
      <c r="D56" s="194"/>
      <c r="E56" s="105">
        <v>7.3232323232323235</v>
      </c>
      <c r="F56" s="106">
        <v>11.363636363636363</v>
      </c>
      <c r="G56" s="106">
        <v>55.303030303030297</v>
      </c>
      <c r="H56" s="106">
        <v>41.161616161616159</v>
      </c>
      <c r="I56" s="106">
        <v>40.656565656565661</v>
      </c>
      <c r="J56" s="106">
        <v>23.737373737373737</v>
      </c>
      <c r="K56" s="107">
        <v>0</v>
      </c>
    </row>
    <row r="57" spans="1:11" s="57" customFormat="1" ht="13.5" customHeight="1" x14ac:dyDescent="0.15">
      <c r="A57" s="263"/>
      <c r="B57" s="149" t="s">
        <v>62</v>
      </c>
      <c r="C57" s="246"/>
      <c r="D57" s="206">
        <v>207</v>
      </c>
      <c r="E57" s="230">
        <v>2</v>
      </c>
      <c r="F57" s="231">
        <v>2</v>
      </c>
      <c r="G57" s="231">
        <v>18</v>
      </c>
      <c r="H57" s="231">
        <v>37</v>
      </c>
      <c r="I57" s="231">
        <v>70</v>
      </c>
      <c r="J57" s="231">
        <v>207</v>
      </c>
      <c r="K57" s="110">
        <v>0</v>
      </c>
    </row>
    <row r="58" spans="1:11" ht="13.5" customHeight="1" x14ac:dyDescent="0.15">
      <c r="A58" s="263"/>
      <c r="B58" s="148"/>
      <c r="C58" s="243"/>
      <c r="D58" s="194"/>
      <c r="E58" s="105">
        <v>0.96618357487922701</v>
      </c>
      <c r="F58" s="106">
        <v>0.96618357487922701</v>
      </c>
      <c r="G58" s="106">
        <v>8.695652173913043</v>
      </c>
      <c r="H58" s="106">
        <v>17.874396135265698</v>
      </c>
      <c r="I58" s="106">
        <v>33.816425120772948</v>
      </c>
      <c r="J58" s="106">
        <v>100</v>
      </c>
      <c r="K58" s="107">
        <v>0</v>
      </c>
    </row>
    <row r="59" spans="1:11" s="57" customFormat="1" ht="13.5" customHeight="1" x14ac:dyDescent="0.15">
      <c r="A59" s="263"/>
      <c r="B59" s="149" t="s">
        <v>64</v>
      </c>
      <c r="C59" s="246"/>
      <c r="D59" s="206">
        <v>142</v>
      </c>
      <c r="E59" s="230">
        <v>0</v>
      </c>
      <c r="F59" s="231">
        <v>0</v>
      </c>
      <c r="G59" s="231">
        <v>0</v>
      </c>
      <c r="H59" s="231">
        <v>0</v>
      </c>
      <c r="I59" s="231">
        <v>1</v>
      </c>
      <c r="J59" s="231">
        <v>2</v>
      </c>
      <c r="K59" s="110">
        <v>140</v>
      </c>
    </row>
    <row r="60" spans="1:11" ht="13.5" customHeight="1" x14ac:dyDescent="0.15">
      <c r="A60" s="263"/>
      <c r="B60" s="148"/>
      <c r="C60" s="243"/>
      <c r="D60" s="194"/>
      <c r="E60" s="105">
        <v>0</v>
      </c>
      <c r="F60" s="106">
        <v>0</v>
      </c>
      <c r="G60" s="106">
        <v>0</v>
      </c>
      <c r="H60" s="106">
        <v>0</v>
      </c>
      <c r="I60" s="106">
        <v>0.70422535211267612</v>
      </c>
      <c r="J60" s="106">
        <v>1.4084507042253522</v>
      </c>
      <c r="K60" s="107">
        <v>98.591549295774655</v>
      </c>
    </row>
    <row r="61" spans="1:11" s="57" customFormat="1" ht="13.5" customHeight="1" x14ac:dyDescent="0.15">
      <c r="A61" s="263"/>
      <c r="B61" s="149" t="s">
        <v>66</v>
      </c>
      <c r="C61" s="246"/>
      <c r="D61" s="206">
        <v>524</v>
      </c>
      <c r="E61" s="230">
        <v>3</v>
      </c>
      <c r="F61" s="231">
        <v>3</v>
      </c>
      <c r="G61" s="231">
        <v>9</v>
      </c>
      <c r="H61" s="231">
        <v>5</v>
      </c>
      <c r="I61" s="231">
        <v>5</v>
      </c>
      <c r="J61" s="231">
        <v>11</v>
      </c>
      <c r="K61" s="110">
        <v>505</v>
      </c>
    </row>
    <row r="62" spans="1:11" ht="13.5" customHeight="1" x14ac:dyDescent="0.15">
      <c r="A62" s="263"/>
      <c r="B62" s="148"/>
      <c r="C62" s="243"/>
      <c r="D62" s="194"/>
      <c r="E62" s="105">
        <v>0.5725190839694656</v>
      </c>
      <c r="F62" s="106">
        <v>0.5725190839694656</v>
      </c>
      <c r="G62" s="106">
        <v>1.717557251908397</v>
      </c>
      <c r="H62" s="106">
        <v>0.95419847328244278</v>
      </c>
      <c r="I62" s="106">
        <v>0.95419847328244278</v>
      </c>
      <c r="J62" s="106">
        <v>2.0992366412213741</v>
      </c>
      <c r="K62" s="107">
        <v>96.374045801526719</v>
      </c>
    </row>
    <row r="63" spans="1:11" s="57" customFormat="1" ht="13.5" customHeight="1" x14ac:dyDescent="0.15">
      <c r="A63" s="263"/>
      <c r="B63" s="56" t="s">
        <v>67</v>
      </c>
      <c r="C63" s="244"/>
      <c r="D63" s="190">
        <v>543</v>
      </c>
      <c r="E63" s="134"/>
      <c r="F63" s="136"/>
      <c r="G63" s="136"/>
      <c r="H63" s="136"/>
      <c r="I63" s="136"/>
      <c r="J63" s="136"/>
      <c r="K63" s="110">
        <v>543</v>
      </c>
    </row>
    <row r="64" spans="1:11" ht="13.5" customHeight="1" thickBot="1" x14ac:dyDescent="0.2">
      <c r="A64" s="264"/>
      <c r="B64" s="150"/>
      <c r="C64" s="245"/>
      <c r="D64" s="195"/>
      <c r="E64" s="138"/>
      <c r="F64" s="139"/>
      <c r="G64" s="139"/>
      <c r="H64" s="139"/>
      <c r="I64" s="139"/>
      <c r="J64" s="139"/>
      <c r="K64" s="113">
        <v>100</v>
      </c>
    </row>
    <row r="65" spans="1:11" s="57" customFormat="1" ht="13.5" customHeight="1" x14ac:dyDescent="0.15">
      <c r="A65" s="269" t="s">
        <v>73</v>
      </c>
      <c r="B65" s="55" t="s">
        <v>68</v>
      </c>
      <c r="C65" s="217"/>
      <c r="D65" s="190">
        <v>1316</v>
      </c>
      <c r="E65" s="108">
        <v>65</v>
      </c>
      <c r="F65" s="109">
        <v>55</v>
      </c>
      <c r="G65" s="109">
        <v>121</v>
      </c>
      <c r="H65" s="109">
        <v>87</v>
      </c>
      <c r="I65" s="109">
        <v>89</v>
      </c>
      <c r="J65" s="109">
        <v>103</v>
      </c>
      <c r="K65" s="110">
        <v>986</v>
      </c>
    </row>
    <row r="66" spans="1:11" ht="13.5" customHeight="1" x14ac:dyDescent="0.15">
      <c r="A66" s="263"/>
      <c r="B66" s="9" t="s">
        <v>69</v>
      </c>
      <c r="C66" s="243"/>
      <c r="D66" s="194"/>
      <c r="E66" s="105">
        <v>4.9392097264437691</v>
      </c>
      <c r="F66" s="106">
        <v>4.1793313069908811</v>
      </c>
      <c r="G66" s="106">
        <v>9.1945288753799392</v>
      </c>
      <c r="H66" s="106">
        <v>6.6109422492401215</v>
      </c>
      <c r="I66" s="106">
        <v>6.7629179331306997</v>
      </c>
      <c r="J66" s="106">
        <v>7.8267477203647422</v>
      </c>
      <c r="K66" s="107">
        <v>74.924012158054708</v>
      </c>
    </row>
    <row r="67" spans="1:11" s="57" customFormat="1" ht="13.5" customHeight="1" x14ac:dyDescent="0.15">
      <c r="A67" s="263"/>
      <c r="B67" s="56" t="s">
        <v>70</v>
      </c>
      <c r="C67" s="244"/>
      <c r="D67" s="190">
        <v>1077</v>
      </c>
      <c r="E67" s="108">
        <v>52</v>
      </c>
      <c r="F67" s="109">
        <v>39</v>
      </c>
      <c r="G67" s="109">
        <v>97</v>
      </c>
      <c r="H67" s="109">
        <v>75</v>
      </c>
      <c r="I67" s="109">
        <v>71</v>
      </c>
      <c r="J67" s="109">
        <v>103</v>
      </c>
      <c r="K67" s="110">
        <v>786</v>
      </c>
    </row>
    <row r="68" spans="1:11" ht="13.5" customHeight="1" x14ac:dyDescent="0.15">
      <c r="A68" s="263"/>
      <c r="B68" s="9" t="s">
        <v>71</v>
      </c>
      <c r="C68" s="243"/>
      <c r="D68" s="194"/>
      <c r="E68" s="105">
        <v>4.8282265552460544</v>
      </c>
      <c r="F68" s="106">
        <v>3.6211699164345403</v>
      </c>
      <c r="G68" s="106">
        <v>9.0064995357474462</v>
      </c>
      <c r="H68" s="106">
        <v>6.9637883008356551</v>
      </c>
      <c r="I68" s="106">
        <v>6.592386258124419</v>
      </c>
      <c r="J68" s="106">
        <v>9.5636025998142991</v>
      </c>
      <c r="K68" s="107">
        <v>72.98050139275766</v>
      </c>
    </row>
    <row r="69" spans="1:11" s="57" customFormat="1" ht="13.5" customHeight="1" x14ac:dyDescent="0.15">
      <c r="A69" s="263"/>
      <c r="B69" s="56" t="s">
        <v>72</v>
      </c>
      <c r="C69" s="244"/>
      <c r="D69" s="190">
        <v>62</v>
      </c>
      <c r="E69" s="108">
        <v>1</v>
      </c>
      <c r="F69" s="109">
        <v>0</v>
      </c>
      <c r="G69" s="109">
        <v>1</v>
      </c>
      <c r="H69" s="109">
        <v>1</v>
      </c>
      <c r="I69" s="109">
        <v>1</v>
      </c>
      <c r="J69" s="109">
        <v>1</v>
      </c>
      <c r="K69" s="110">
        <v>59</v>
      </c>
    </row>
    <row r="70" spans="1:11" ht="13.5" customHeight="1" thickBot="1" x14ac:dyDescent="0.2">
      <c r="A70" s="264"/>
      <c r="B70" s="16"/>
      <c r="C70" s="245"/>
      <c r="D70" s="195"/>
      <c r="E70" s="111">
        <v>1.6129032258064515</v>
      </c>
      <c r="F70" s="112">
        <v>0</v>
      </c>
      <c r="G70" s="112">
        <v>1.6129032258064515</v>
      </c>
      <c r="H70" s="112">
        <v>1.6129032258064515</v>
      </c>
      <c r="I70" s="112">
        <v>1.6129032258064515</v>
      </c>
      <c r="J70" s="112">
        <v>1.6129032258064515</v>
      </c>
      <c r="K70" s="113">
        <v>95.161290322580655</v>
      </c>
    </row>
    <row r="71" spans="1:11" s="57" customFormat="1" ht="13.5" customHeight="1" x14ac:dyDescent="0.15">
      <c r="A71" s="261" t="s">
        <v>404</v>
      </c>
      <c r="B71" s="56" t="s">
        <v>489</v>
      </c>
      <c r="D71" s="190">
        <v>1064</v>
      </c>
      <c r="E71" s="108">
        <v>60</v>
      </c>
      <c r="F71" s="109">
        <v>49</v>
      </c>
      <c r="G71" s="109">
        <v>124</v>
      </c>
      <c r="H71" s="109">
        <v>100</v>
      </c>
      <c r="I71" s="109">
        <v>94</v>
      </c>
      <c r="J71" s="109">
        <v>116</v>
      </c>
      <c r="K71" s="110">
        <v>719</v>
      </c>
    </row>
    <row r="72" spans="1:11" ht="13.5" customHeight="1" x14ac:dyDescent="0.15">
      <c r="A72" s="261"/>
      <c r="B72" s="9" t="s">
        <v>490</v>
      </c>
      <c r="C72" s="17"/>
      <c r="D72" s="194"/>
      <c r="E72" s="105">
        <v>5.6390977443609023</v>
      </c>
      <c r="F72" s="106">
        <v>4.6052631578947363</v>
      </c>
      <c r="G72" s="106">
        <v>11.654135338345863</v>
      </c>
      <c r="H72" s="106">
        <v>9.3984962406015029</v>
      </c>
      <c r="I72" s="106">
        <v>8.8345864661654137</v>
      </c>
      <c r="J72" s="106">
        <v>10.902255639097744</v>
      </c>
      <c r="K72" s="107">
        <v>67.575187969924812</v>
      </c>
    </row>
    <row r="73" spans="1:11" s="57" customFormat="1" ht="13.5" customHeight="1" x14ac:dyDescent="0.15">
      <c r="A73" s="261"/>
      <c r="B73" s="56" t="s">
        <v>405</v>
      </c>
      <c r="D73" s="190">
        <v>348</v>
      </c>
      <c r="E73" s="108">
        <v>30</v>
      </c>
      <c r="F73" s="109">
        <v>23</v>
      </c>
      <c r="G73" s="109">
        <v>47</v>
      </c>
      <c r="H73" s="109">
        <v>32</v>
      </c>
      <c r="I73" s="109">
        <v>31</v>
      </c>
      <c r="J73" s="109">
        <v>39</v>
      </c>
      <c r="K73" s="110">
        <v>207</v>
      </c>
    </row>
    <row r="74" spans="1:11" ht="13.5" customHeight="1" x14ac:dyDescent="0.15">
      <c r="A74" s="261"/>
      <c r="B74" s="9" t="s">
        <v>490</v>
      </c>
      <c r="C74" s="17"/>
      <c r="D74" s="194"/>
      <c r="E74" s="105">
        <v>8.6206896551724146</v>
      </c>
      <c r="F74" s="106">
        <v>6.6091954022988508</v>
      </c>
      <c r="G74" s="106">
        <v>13.505747126436782</v>
      </c>
      <c r="H74" s="106">
        <v>9.1954022988505741</v>
      </c>
      <c r="I74" s="106">
        <v>8.9080459770114953</v>
      </c>
      <c r="J74" s="106">
        <v>11.206896551724139</v>
      </c>
      <c r="K74" s="107">
        <v>59.482758620689658</v>
      </c>
    </row>
    <row r="75" spans="1:11" s="57" customFormat="1" ht="13.5" customHeight="1" x14ac:dyDescent="0.15">
      <c r="A75" s="261"/>
      <c r="B75" s="56" t="s">
        <v>406</v>
      </c>
      <c r="D75" s="190">
        <v>1043</v>
      </c>
      <c r="E75" s="108">
        <v>28</v>
      </c>
      <c r="F75" s="109">
        <v>22</v>
      </c>
      <c r="G75" s="109">
        <v>48</v>
      </c>
      <c r="H75" s="109">
        <v>31</v>
      </c>
      <c r="I75" s="109">
        <v>36</v>
      </c>
      <c r="J75" s="109">
        <v>52</v>
      </c>
      <c r="K75" s="110">
        <v>905</v>
      </c>
    </row>
    <row r="76" spans="1:11" ht="13.5" customHeight="1" thickBot="1" x14ac:dyDescent="0.2">
      <c r="A76" s="262"/>
      <c r="B76" s="16"/>
      <c r="C76" s="18"/>
      <c r="D76" s="195"/>
      <c r="E76" s="111">
        <v>2.6845637583892619</v>
      </c>
      <c r="F76" s="112">
        <v>2.109300095877277</v>
      </c>
      <c r="G76" s="112">
        <v>4.6021093000958775</v>
      </c>
      <c r="H76" s="112">
        <v>2.9721955896452541</v>
      </c>
      <c r="I76" s="112">
        <v>3.4515819750719081</v>
      </c>
      <c r="J76" s="112">
        <v>4.9856184084372011</v>
      </c>
      <c r="K76" s="113">
        <v>86.768935762224359</v>
      </c>
    </row>
    <row r="77" spans="1:11" ht="13.5" customHeight="1" x14ac:dyDescent="0.15">
      <c r="A77" s="10"/>
      <c r="B77" s="11"/>
      <c r="C77" s="12"/>
      <c r="D77" s="13"/>
      <c r="E77" s="14"/>
      <c r="F77" s="14"/>
      <c r="G77" s="14"/>
      <c r="H77" s="14"/>
      <c r="I77" s="14"/>
      <c r="J77" s="14"/>
      <c r="K77" s="14"/>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9" tint="0.39997558519241921"/>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 width="8.33203125" style="2" customWidth="1"/>
    <col min="17" max="16384" width="8.33203125" style="2"/>
  </cols>
  <sheetData>
    <row r="1" spans="1:19" ht="30" customHeight="1" x14ac:dyDescent="0.15">
      <c r="S1" s="49" t="s">
        <v>724</v>
      </c>
    </row>
    <row r="2" spans="1:19" ht="36" customHeight="1" thickBot="1" x14ac:dyDescent="0.2">
      <c r="A2" s="5" t="s">
        <v>730</v>
      </c>
      <c r="B2" s="6"/>
      <c r="C2" s="6"/>
      <c r="D2" s="6"/>
      <c r="E2" s="6"/>
      <c r="F2" s="6"/>
      <c r="G2" s="6"/>
      <c r="H2" s="6"/>
      <c r="I2" s="6"/>
      <c r="J2" s="6"/>
      <c r="K2" s="6"/>
      <c r="L2" s="6"/>
      <c r="M2" s="6"/>
      <c r="N2" s="6"/>
      <c r="O2" s="6"/>
      <c r="P2" s="6"/>
      <c r="Q2" s="6"/>
    </row>
    <row r="3" spans="1:19" ht="15" customHeight="1" x14ac:dyDescent="0.15">
      <c r="A3" s="20"/>
      <c r="B3" s="24"/>
      <c r="C3" s="26"/>
      <c r="D3" s="27"/>
      <c r="E3" s="28">
        <v>1</v>
      </c>
      <c r="F3" s="29">
        <v>2</v>
      </c>
      <c r="G3" s="29">
        <v>3</v>
      </c>
      <c r="H3" s="29">
        <v>4</v>
      </c>
      <c r="I3" s="29">
        <v>5</v>
      </c>
      <c r="J3" s="29">
        <v>6</v>
      </c>
      <c r="K3" s="29">
        <v>7</v>
      </c>
      <c r="L3" s="29">
        <v>8</v>
      </c>
      <c r="M3" s="29">
        <v>9</v>
      </c>
      <c r="N3" s="29">
        <v>10</v>
      </c>
      <c r="O3" s="29">
        <v>11</v>
      </c>
      <c r="P3" s="29">
        <v>12</v>
      </c>
      <c r="Q3" s="25"/>
    </row>
    <row r="4" spans="1:19" ht="171.9" customHeight="1" thickBot="1" x14ac:dyDescent="0.2">
      <c r="A4" s="21"/>
      <c r="B4" s="22"/>
      <c r="C4" s="23"/>
      <c r="D4" s="52" t="s">
        <v>346</v>
      </c>
      <c r="E4" s="50" t="s">
        <v>138</v>
      </c>
      <c r="F4" s="51" t="s">
        <v>139</v>
      </c>
      <c r="G4" s="51" t="s">
        <v>140</v>
      </c>
      <c r="H4" s="51" t="s">
        <v>352</v>
      </c>
      <c r="I4" s="51" t="s">
        <v>141</v>
      </c>
      <c r="J4" s="51" t="s">
        <v>142</v>
      </c>
      <c r="K4" s="133" t="s">
        <v>378</v>
      </c>
      <c r="L4" s="51" t="s">
        <v>379</v>
      </c>
      <c r="M4" s="51" t="s">
        <v>143</v>
      </c>
      <c r="N4" s="51" t="s">
        <v>389</v>
      </c>
      <c r="O4" s="51" t="s">
        <v>390</v>
      </c>
      <c r="P4" s="51" t="s">
        <v>9</v>
      </c>
      <c r="Q4" s="53" t="s">
        <v>347</v>
      </c>
    </row>
    <row r="5" spans="1:19" s="57" customFormat="1" ht="13.5" customHeight="1" x14ac:dyDescent="0.15">
      <c r="A5" s="58" t="s">
        <v>30</v>
      </c>
      <c r="B5" s="59"/>
      <c r="C5" s="59"/>
      <c r="D5" s="191">
        <v>2455</v>
      </c>
      <c r="E5" s="96">
        <v>631</v>
      </c>
      <c r="F5" s="97">
        <v>107</v>
      </c>
      <c r="G5" s="97">
        <v>20</v>
      </c>
      <c r="H5" s="97">
        <v>386</v>
      </c>
      <c r="I5" s="97">
        <v>45</v>
      </c>
      <c r="J5" s="97">
        <v>64</v>
      </c>
      <c r="K5" s="97">
        <v>113</v>
      </c>
      <c r="L5" s="97">
        <v>65</v>
      </c>
      <c r="M5" s="97">
        <v>322</v>
      </c>
      <c r="N5" s="97">
        <v>576</v>
      </c>
      <c r="O5" s="97">
        <v>27</v>
      </c>
      <c r="P5" s="97">
        <v>24</v>
      </c>
      <c r="Q5" s="98">
        <v>75</v>
      </c>
    </row>
    <row r="6" spans="1:19" ht="13.5" customHeight="1" thickBot="1" x14ac:dyDescent="0.2">
      <c r="A6" s="7"/>
      <c r="B6" s="8"/>
      <c r="C6" s="8"/>
      <c r="D6" s="192"/>
      <c r="E6" s="99">
        <v>25.702647657841137</v>
      </c>
      <c r="F6" s="100">
        <v>4.3584521384928712</v>
      </c>
      <c r="G6" s="100">
        <v>0.81466395112016288</v>
      </c>
      <c r="H6" s="100">
        <v>15.723014256619145</v>
      </c>
      <c r="I6" s="100">
        <v>1.8329938900203666</v>
      </c>
      <c r="J6" s="100">
        <v>2.6069246435845215</v>
      </c>
      <c r="K6" s="100">
        <v>4.6028513238289204</v>
      </c>
      <c r="L6" s="100">
        <v>2.6476578411405294</v>
      </c>
      <c r="M6" s="100">
        <v>13.116089613034623</v>
      </c>
      <c r="N6" s="100">
        <v>23.462321792260692</v>
      </c>
      <c r="O6" s="100">
        <v>1.0997963340122199</v>
      </c>
      <c r="P6" s="100">
        <v>0.97759674134419561</v>
      </c>
      <c r="Q6" s="101">
        <v>3.0549898167006111</v>
      </c>
    </row>
    <row r="7" spans="1:19" s="57" customFormat="1" ht="13.5" customHeight="1" x14ac:dyDescent="0.15">
      <c r="A7" s="265" t="s">
        <v>31</v>
      </c>
      <c r="B7" s="55" t="s">
        <v>33</v>
      </c>
      <c r="C7" s="60"/>
      <c r="D7" s="193">
        <v>1196</v>
      </c>
      <c r="E7" s="102">
        <v>296</v>
      </c>
      <c r="F7" s="103">
        <v>48</v>
      </c>
      <c r="G7" s="103">
        <v>8</v>
      </c>
      <c r="H7" s="103">
        <v>177</v>
      </c>
      <c r="I7" s="103">
        <v>13</v>
      </c>
      <c r="J7" s="103">
        <v>32</v>
      </c>
      <c r="K7" s="103">
        <v>50</v>
      </c>
      <c r="L7" s="103">
        <v>34</v>
      </c>
      <c r="M7" s="103">
        <v>168</v>
      </c>
      <c r="N7" s="103">
        <v>306</v>
      </c>
      <c r="O7" s="103">
        <v>15</v>
      </c>
      <c r="P7" s="103">
        <v>9</v>
      </c>
      <c r="Q7" s="104">
        <v>40</v>
      </c>
    </row>
    <row r="8" spans="1:19" ht="13.5" customHeight="1" x14ac:dyDescent="0.15">
      <c r="A8" s="263"/>
      <c r="B8" s="148"/>
      <c r="C8" s="17"/>
      <c r="D8" s="194"/>
      <c r="E8" s="105">
        <v>24.749163879598662</v>
      </c>
      <c r="F8" s="106">
        <v>4.0133779264214047</v>
      </c>
      <c r="G8" s="106">
        <v>0.66889632107023411</v>
      </c>
      <c r="H8" s="106">
        <v>14.799331103678931</v>
      </c>
      <c r="I8" s="106">
        <v>1.0869565217391304</v>
      </c>
      <c r="J8" s="106">
        <v>2.6755852842809364</v>
      </c>
      <c r="K8" s="106">
        <v>4.1806020066889635</v>
      </c>
      <c r="L8" s="106">
        <v>2.8428093645484949</v>
      </c>
      <c r="M8" s="106">
        <v>14.046822742474916</v>
      </c>
      <c r="N8" s="106">
        <v>25.585284280936456</v>
      </c>
      <c r="O8" s="106">
        <v>1.254180602006689</v>
      </c>
      <c r="P8" s="106">
        <v>0.75250836120401343</v>
      </c>
      <c r="Q8" s="107">
        <v>3.3444816053511706</v>
      </c>
    </row>
    <row r="9" spans="1:19" s="57" customFormat="1" ht="13.5" customHeight="1" x14ac:dyDescent="0.15">
      <c r="A9" s="263"/>
      <c r="B9" s="56" t="s">
        <v>35</v>
      </c>
      <c r="D9" s="190">
        <v>223</v>
      </c>
      <c r="E9" s="108">
        <v>67</v>
      </c>
      <c r="F9" s="109">
        <v>7</v>
      </c>
      <c r="G9" s="109">
        <v>0</v>
      </c>
      <c r="H9" s="109">
        <v>47</v>
      </c>
      <c r="I9" s="109">
        <v>5</v>
      </c>
      <c r="J9" s="109">
        <v>2</v>
      </c>
      <c r="K9" s="109">
        <v>7</v>
      </c>
      <c r="L9" s="109">
        <v>4</v>
      </c>
      <c r="M9" s="109">
        <v>28</v>
      </c>
      <c r="N9" s="109">
        <v>47</v>
      </c>
      <c r="O9" s="109">
        <v>1</v>
      </c>
      <c r="P9" s="109">
        <v>5</v>
      </c>
      <c r="Q9" s="110">
        <v>3</v>
      </c>
    </row>
    <row r="10" spans="1:19" ht="13.5" customHeight="1" x14ac:dyDescent="0.15">
      <c r="A10" s="263"/>
      <c r="B10" s="148"/>
      <c r="C10" s="17"/>
      <c r="D10" s="194"/>
      <c r="E10" s="105">
        <v>30.044843049327351</v>
      </c>
      <c r="F10" s="106">
        <v>3.1390134529147984</v>
      </c>
      <c r="G10" s="106">
        <v>0</v>
      </c>
      <c r="H10" s="106">
        <v>21.076233183856502</v>
      </c>
      <c r="I10" s="106">
        <v>2.2421524663677128</v>
      </c>
      <c r="J10" s="106">
        <v>0.89686098654708524</v>
      </c>
      <c r="K10" s="106">
        <v>3.1390134529147984</v>
      </c>
      <c r="L10" s="106">
        <v>1.7937219730941705</v>
      </c>
      <c r="M10" s="106">
        <v>12.556053811659194</v>
      </c>
      <c r="N10" s="106">
        <v>21.076233183856502</v>
      </c>
      <c r="O10" s="106">
        <v>0.44843049327354262</v>
      </c>
      <c r="P10" s="106">
        <v>2.2421524663677128</v>
      </c>
      <c r="Q10" s="107">
        <v>1.3452914798206279</v>
      </c>
    </row>
    <row r="11" spans="1:19" s="57" customFormat="1" ht="13.5" customHeight="1" x14ac:dyDescent="0.15">
      <c r="A11" s="263"/>
      <c r="B11" s="56" t="s">
        <v>37</v>
      </c>
      <c r="D11" s="190">
        <v>607</v>
      </c>
      <c r="E11" s="108">
        <v>168</v>
      </c>
      <c r="F11" s="109">
        <v>29</v>
      </c>
      <c r="G11" s="109">
        <v>9</v>
      </c>
      <c r="H11" s="109">
        <v>104</v>
      </c>
      <c r="I11" s="109">
        <v>12</v>
      </c>
      <c r="J11" s="109">
        <v>10</v>
      </c>
      <c r="K11" s="109">
        <v>22</v>
      </c>
      <c r="L11" s="109">
        <v>17</v>
      </c>
      <c r="M11" s="109">
        <v>88</v>
      </c>
      <c r="N11" s="109">
        <v>119</v>
      </c>
      <c r="O11" s="109">
        <v>6</v>
      </c>
      <c r="P11" s="109">
        <v>7</v>
      </c>
      <c r="Q11" s="110">
        <v>16</v>
      </c>
    </row>
    <row r="12" spans="1:19" ht="13.5" customHeight="1" x14ac:dyDescent="0.15">
      <c r="A12" s="263"/>
      <c r="B12" s="148"/>
      <c r="C12" s="17"/>
      <c r="D12" s="194"/>
      <c r="E12" s="105">
        <v>27.677100494233937</v>
      </c>
      <c r="F12" s="106">
        <v>4.7775947281713345</v>
      </c>
      <c r="G12" s="106">
        <v>1.4827018121911038</v>
      </c>
      <c r="H12" s="106">
        <v>17.133443163097201</v>
      </c>
      <c r="I12" s="106">
        <v>1.9769357495881383</v>
      </c>
      <c r="J12" s="106">
        <v>1.6474464579901154</v>
      </c>
      <c r="K12" s="106">
        <v>3.6243822075782535</v>
      </c>
      <c r="L12" s="106">
        <v>2.8006589785831961</v>
      </c>
      <c r="M12" s="106">
        <v>14.497528830313014</v>
      </c>
      <c r="N12" s="106">
        <v>19.604612850082372</v>
      </c>
      <c r="O12" s="106">
        <v>0.98846787479406917</v>
      </c>
      <c r="P12" s="106">
        <v>1.1532125205930808</v>
      </c>
      <c r="Q12" s="107">
        <v>2.6359143327841847</v>
      </c>
    </row>
    <row r="13" spans="1:19" s="57" customFormat="1" ht="13.5" customHeight="1" x14ac:dyDescent="0.15">
      <c r="A13" s="263"/>
      <c r="B13" s="56" t="s">
        <v>39</v>
      </c>
      <c r="D13" s="190">
        <v>159</v>
      </c>
      <c r="E13" s="108">
        <v>34</v>
      </c>
      <c r="F13" s="109">
        <v>9</v>
      </c>
      <c r="G13" s="109">
        <v>1</v>
      </c>
      <c r="H13" s="109">
        <v>18</v>
      </c>
      <c r="I13" s="109">
        <v>3</v>
      </c>
      <c r="J13" s="109">
        <v>9</v>
      </c>
      <c r="K13" s="109">
        <v>7</v>
      </c>
      <c r="L13" s="109">
        <v>1</v>
      </c>
      <c r="M13" s="109">
        <v>21</v>
      </c>
      <c r="N13" s="109">
        <v>43</v>
      </c>
      <c r="O13" s="109">
        <v>3</v>
      </c>
      <c r="P13" s="109">
        <v>0</v>
      </c>
      <c r="Q13" s="110">
        <v>10</v>
      </c>
    </row>
    <row r="14" spans="1:19" ht="13.5" customHeight="1" x14ac:dyDescent="0.15">
      <c r="A14" s="263"/>
      <c r="B14" s="148"/>
      <c r="C14" s="17"/>
      <c r="D14" s="194"/>
      <c r="E14" s="105">
        <v>21.383647798742139</v>
      </c>
      <c r="F14" s="106">
        <v>5.6603773584905666</v>
      </c>
      <c r="G14" s="106">
        <v>0.62893081761006298</v>
      </c>
      <c r="H14" s="106">
        <v>11.320754716981133</v>
      </c>
      <c r="I14" s="106">
        <v>1.8867924528301887</v>
      </c>
      <c r="J14" s="106">
        <v>5.6603773584905666</v>
      </c>
      <c r="K14" s="106">
        <v>4.4025157232704402</v>
      </c>
      <c r="L14" s="106">
        <v>0.62893081761006298</v>
      </c>
      <c r="M14" s="106">
        <v>13.20754716981132</v>
      </c>
      <c r="N14" s="106">
        <v>27.044025157232703</v>
      </c>
      <c r="O14" s="106">
        <v>1.8867924528301887</v>
      </c>
      <c r="P14" s="106">
        <v>0</v>
      </c>
      <c r="Q14" s="107">
        <v>6.2893081761006293</v>
      </c>
    </row>
    <row r="15" spans="1:19" s="57" customFormat="1" ht="13.5" customHeight="1" x14ac:dyDescent="0.15">
      <c r="A15" s="263"/>
      <c r="B15" s="56" t="s">
        <v>41</v>
      </c>
      <c r="D15" s="190">
        <v>186</v>
      </c>
      <c r="E15" s="108">
        <v>39</v>
      </c>
      <c r="F15" s="109">
        <v>11</v>
      </c>
      <c r="G15" s="109">
        <v>0</v>
      </c>
      <c r="H15" s="109">
        <v>34</v>
      </c>
      <c r="I15" s="109">
        <v>10</v>
      </c>
      <c r="J15" s="109">
        <v>6</v>
      </c>
      <c r="K15" s="109">
        <v>21</v>
      </c>
      <c r="L15" s="109">
        <v>6</v>
      </c>
      <c r="M15" s="109">
        <v>9</v>
      </c>
      <c r="N15" s="109">
        <v>41</v>
      </c>
      <c r="O15" s="109">
        <v>2</v>
      </c>
      <c r="P15" s="109">
        <v>2</v>
      </c>
      <c r="Q15" s="110">
        <v>5</v>
      </c>
    </row>
    <row r="16" spans="1:19" ht="13.5" customHeight="1" x14ac:dyDescent="0.15">
      <c r="A16" s="263"/>
      <c r="B16" s="148"/>
      <c r="C16" s="17"/>
      <c r="D16" s="194"/>
      <c r="E16" s="105">
        <v>20.967741935483872</v>
      </c>
      <c r="F16" s="106">
        <v>5.913978494623656</v>
      </c>
      <c r="G16" s="106">
        <v>0</v>
      </c>
      <c r="H16" s="106">
        <v>18.27956989247312</v>
      </c>
      <c r="I16" s="106">
        <v>5.376344086021505</v>
      </c>
      <c r="J16" s="106">
        <v>3.225806451612903</v>
      </c>
      <c r="K16" s="106">
        <v>11.29032258064516</v>
      </c>
      <c r="L16" s="106">
        <v>3.225806451612903</v>
      </c>
      <c r="M16" s="106">
        <v>4.838709677419355</v>
      </c>
      <c r="N16" s="106">
        <v>22.043010752688172</v>
      </c>
      <c r="O16" s="106">
        <v>1.0752688172043012</v>
      </c>
      <c r="P16" s="106">
        <v>1.0752688172043012</v>
      </c>
      <c r="Q16" s="107">
        <v>2.6881720430107525</v>
      </c>
    </row>
    <row r="17" spans="1:17" s="57" customFormat="1" ht="13.5" customHeight="1" x14ac:dyDescent="0.15">
      <c r="A17" s="263"/>
      <c r="B17" s="56" t="s">
        <v>43</v>
      </c>
      <c r="D17" s="190">
        <v>84</v>
      </c>
      <c r="E17" s="108">
        <v>27</v>
      </c>
      <c r="F17" s="109">
        <v>3</v>
      </c>
      <c r="G17" s="109">
        <v>2</v>
      </c>
      <c r="H17" s="109">
        <v>6</v>
      </c>
      <c r="I17" s="109">
        <v>2</v>
      </c>
      <c r="J17" s="109">
        <v>5</v>
      </c>
      <c r="K17" s="109">
        <v>6</v>
      </c>
      <c r="L17" s="109">
        <v>3</v>
      </c>
      <c r="M17" s="109">
        <v>8</v>
      </c>
      <c r="N17" s="109">
        <v>20</v>
      </c>
      <c r="O17" s="109">
        <v>0</v>
      </c>
      <c r="P17" s="109">
        <v>1</v>
      </c>
      <c r="Q17" s="110">
        <v>1</v>
      </c>
    </row>
    <row r="18" spans="1:17" ht="13.5" customHeight="1" thickBot="1" x14ac:dyDescent="0.2">
      <c r="A18" s="264"/>
      <c r="B18" s="150"/>
      <c r="C18" s="18"/>
      <c r="D18" s="195"/>
      <c r="E18" s="111">
        <v>32.142857142857146</v>
      </c>
      <c r="F18" s="112">
        <v>3.5714285714285712</v>
      </c>
      <c r="G18" s="112">
        <v>2.3809523809523809</v>
      </c>
      <c r="H18" s="112">
        <v>7.1428571428571423</v>
      </c>
      <c r="I18" s="112">
        <v>2.3809523809523809</v>
      </c>
      <c r="J18" s="112">
        <v>5.9523809523809517</v>
      </c>
      <c r="K18" s="112">
        <v>7.1428571428571423</v>
      </c>
      <c r="L18" s="112">
        <v>3.5714285714285712</v>
      </c>
      <c r="M18" s="112">
        <v>9.5238095238095237</v>
      </c>
      <c r="N18" s="112">
        <v>23.809523809523807</v>
      </c>
      <c r="O18" s="112">
        <v>0</v>
      </c>
      <c r="P18" s="112">
        <v>1.1904761904761905</v>
      </c>
      <c r="Q18" s="113">
        <v>1.1904761904761905</v>
      </c>
    </row>
    <row r="19" spans="1:17" s="57" customFormat="1" ht="13.5" customHeight="1" x14ac:dyDescent="0.15">
      <c r="A19" s="265" t="s">
        <v>0</v>
      </c>
      <c r="B19" s="55" t="s">
        <v>1</v>
      </c>
      <c r="C19" s="217"/>
      <c r="D19" s="193">
        <v>993</v>
      </c>
      <c r="E19" s="102">
        <v>359</v>
      </c>
      <c r="F19" s="103">
        <v>63</v>
      </c>
      <c r="G19" s="103">
        <v>7</v>
      </c>
      <c r="H19" s="103">
        <v>60</v>
      </c>
      <c r="I19" s="103">
        <v>33</v>
      </c>
      <c r="J19" s="103">
        <v>48</v>
      </c>
      <c r="K19" s="103">
        <v>58</v>
      </c>
      <c r="L19" s="103">
        <v>34</v>
      </c>
      <c r="M19" s="103">
        <v>5</v>
      </c>
      <c r="N19" s="103">
        <v>280</v>
      </c>
      <c r="O19" s="103">
        <v>13</v>
      </c>
      <c r="P19" s="103">
        <v>14</v>
      </c>
      <c r="Q19" s="104">
        <v>19</v>
      </c>
    </row>
    <row r="20" spans="1:17" ht="13.5" customHeight="1" x14ac:dyDescent="0.15">
      <c r="A20" s="263"/>
      <c r="B20" s="56"/>
      <c r="C20" s="218"/>
      <c r="D20" s="190"/>
      <c r="E20" s="219">
        <v>36.153071500503522</v>
      </c>
      <c r="F20" s="220">
        <v>6.3444108761329305</v>
      </c>
      <c r="G20" s="220">
        <v>0.70493454179254789</v>
      </c>
      <c r="H20" s="220">
        <v>6.0422960725075532</v>
      </c>
      <c r="I20" s="220">
        <v>3.3232628398791544</v>
      </c>
      <c r="J20" s="220">
        <v>4.833836858006042</v>
      </c>
      <c r="K20" s="106">
        <v>5.8408862034239677</v>
      </c>
      <c r="L20" s="106">
        <v>3.4239677744209467</v>
      </c>
      <c r="M20" s="106">
        <v>0.50352467270896273</v>
      </c>
      <c r="N20" s="106">
        <v>28.197381671701915</v>
      </c>
      <c r="O20" s="106">
        <v>1.3091641490433032</v>
      </c>
      <c r="P20" s="106">
        <v>1.4098690835850958</v>
      </c>
      <c r="Q20" s="107">
        <v>1.9133937562940584</v>
      </c>
    </row>
    <row r="21" spans="1:17" s="57" customFormat="1" ht="13.5" customHeight="1" x14ac:dyDescent="0.15">
      <c r="A21" s="263"/>
      <c r="B21" s="149" t="s">
        <v>2</v>
      </c>
      <c r="C21" s="229"/>
      <c r="D21" s="206">
        <v>1427</v>
      </c>
      <c r="E21" s="230">
        <v>271</v>
      </c>
      <c r="F21" s="231">
        <v>43</v>
      </c>
      <c r="G21" s="231">
        <v>13</v>
      </c>
      <c r="H21" s="231">
        <v>326</v>
      </c>
      <c r="I21" s="231">
        <v>12</v>
      </c>
      <c r="J21" s="231">
        <v>16</v>
      </c>
      <c r="K21" s="109">
        <v>55</v>
      </c>
      <c r="L21" s="109">
        <v>31</v>
      </c>
      <c r="M21" s="109">
        <v>316</v>
      </c>
      <c r="N21" s="109">
        <v>295</v>
      </c>
      <c r="O21" s="109">
        <v>14</v>
      </c>
      <c r="P21" s="109">
        <v>10</v>
      </c>
      <c r="Q21" s="110">
        <v>25</v>
      </c>
    </row>
    <row r="22" spans="1:17" ht="13.5" customHeight="1" x14ac:dyDescent="0.15">
      <c r="A22" s="263"/>
      <c r="B22" s="148"/>
      <c r="C22" s="17"/>
      <c r="D22" s="194"/>
      <c r="E22" s="105">
        <v>18.990889978976874</v>
      </c>
      <c r="F22" s="106">
        <v>3.0133146461107216</v>
      </c>
      <c r="G22" s="106">
        <v>0.91100210231254386</v>
      </c>
      <c r="H22" s="106">
        <v>22.845129642606867</v>
      </c>
      <c r="I22" s="106">
        <v>0.84092501751927129</v>
      </c>
      <c r="J22" s="106">
        <v>1.1212333566923616</v>
      </c>
      <c r="K22" s="106">
        <v>3.8542396636299929</v>
      </c>
      <c r="L22" s="106">
        <v>2.1723896285914508</v>
      </c>
      <c r="M22" s="106">
        <v>22.14435879467414</v>
      </c>
      <c r="N22" s="106">
        <v>20.672740014015417</v>
      </c>
      <c r="O22" s="106">
        <v>0.98107918710581643</v>
      </c>
      <c r="P22" s="106">
        <v>0.70077084793272593</v>
      </c>
      <c r="Q22" s="107">
        <v>1.7519271198318149</v>
      </c>
    </row>
    <row r="23" spans="1:17" s="57" customFormat="1" ht="13.5" customHeight="1" x14ac:dyDescent="0.15">
      <c r="A23" s="263"/>
      <c r="B23" s="56" t="s">
        <v>46</v>
      </c>
      <c r="D23" s="190">
        <v>35</v>
      </c>
      <c r="E23" s="108">
        <v>1</v>
      </c>
      <c r="F23" s="109">
        <v>1</v>
      </c>
      <c r="G23" s="109">
        <v>0</v>
      </c>
      <c r="H23" s="109">
        <v>0</v>
      </c>
      <c r="I23" s="109">
        <v>0</v>
      </c>
      <c r="J23" s="109">
        <v>0</v>
      </c>
      <c r="K23" s="109">
        <v>0</v>
      </c>
      <c r="L23" s="109">
        <v>0</v>
      </c>
      <c r="M23" s="109">
        <v>1</v>
      </c>
      <c r="N23" s="109">
        <v>1</v>
      </c>
      <c r="O23" s="109">
        <v>0</v>
      </c>
      <c r="P23" s="109">
        <v>0</v>
      </c>
      <c r="Q23" s="110">
        <v>31</v>
      </c>
    </row>
    <row r="24" spans="1:17" ht="13.5" customHeight="1" thickBot="1" x14ac:dyDescent="0.2">
      <c r="A24" s="264"/>
      <c r="B24" s="150"/>
      <c r="C24" s="18"/>
      <c r="D24" s="195"/>
      <c r="E24" s="111">
        <v>2.8571428571428572</v>
      </c>
      <c r="F24" s="112">
        <v>2.8571428571428572</v>
      </c>
      <c r="G24" s="112">
        <v>0</v>
      </c>
      <c r="H24" s="112">
        <v>0</v>
      </c>
      <c r="I24" s="112">
        <v>0</v>
      </c>
      <c r="J24" s="112">
        <v>0</v>
      </c>
      <c r="K24" s="112">
        <v>0</v>
      </c>
      <c r="L24" s="112">
        <v>0</v>
      </c>
      <c r="M24" s="112">
        <v>2.8571428571428572</v>
      </c>
      <c r="N24" s="112">
        <v>2.8571428571428572</v>
      </c>
      <c r="O24" s="112">
        <v>0</v>
      </c>
      <c r="P24" s="112">
        <v>0</v>
      </c>
      <c r="Q24" s="113">
        <v>88.571428571428569</v>
      </c>
    </row>
    <row r="25" spans="1:17" s="57" customFormat="1" ht="13.5" customHeight="1" x14ac:dyDescent="0.15">
      <c r="A25" s="265" t="s">
        <v>44</v>
      </c>
      <c r="B25" s="55" t="s">
        <v>3</v>
      </c>
      <c r="C25" s="60"/>
      <c r="D25" s="196">
        <v>119</v>
      </c>
      <c r="E25" s="102">
        <v>60</v>
      </c>
      <c r="F25" s="103">
        <v>1</v>
      </c>
      <c r="G25" s="103">
        <v>2</v>
      </c>
      <c r="H25" s="103">
        <v>16</v>
      </c>
      <c r="I25" s="103">
        <v>0</v>
      </c>
      <c r="J25" s="103">
        <v>0</v>
      </c>
      <c r="K25" s="103">
        <v>2</v>
      </c>
      <c r="L25" s="103">
        <v>0</v>
      </c>
      <c r="M25" s="103">
        <v>3</v>
      </c>
      <c r="N25" s="103">
        <v>7</v>
      </c>
      <c r="O25" s="103">
        <v>26</v>
      </c>
      <c r="P25" s="103">
        <v>2</v>
      </c>
      <c r="Q25" s="104">
        <v>0</v>
      </c>
    </row>
    <row r="26" spans="1:17" ht="13.5" customHeight="1" x14ac:dyDescent="0.15">
      <c r="A26" s="263"/>
      <c r="B26" s="56"/>
      <c r="D26" s="191"/>
      <c r="E26" s="219">
        <v>50.420168067226889</v>
      </c>
      <c r="F26" s="220">
        <v>0.84033613445378152</v>
      </c>
      <c r="G26" s="220">
        <v>1.680672268907563</v>
      </c>
      <c r="H26" s="220">
        <v>13.445378151260504</v>
      </c>
      <c r="I26" s="220">
        <v>0</v>
      </c>
      <c r="J26" s="220">
        <v>0</v>
      </c>
      <c r="K26" s="106">
        <v>1.680672268907563</v>
      </c>
      <c r="L26" s="106">
        <v>0</v>
      </c>
      <c r="M26" s="106">
        <v>2.5210084033613445</v>
      </c>
      <c r="N26" s="106">
        <v>5.8823529411764701</v>
      </c>
      <c r="O26" s="106">
        <v>21.84873949579832</v>
      </c>
      <c r="P26" s="106">
        <v>1.680672268907563</v>
      </c>
      <c r="Q26" s="107">
        <v>0</v>
      </c>
    </row>
    <row r="27" spans="1:17" s="57" customFormat="1" ht="13.5" customHeight="1" x14ac:dyDescent="0.15">
      <c r="A27" s="263"/>
      <c r="B27" s="149" t="s">
        <v>4</v>
      </c>
      <c r="C27" s="229"/>
      <c r="D27" s="207">
        <v>208</v>
      </c>
      <c r="E27" s="230">
        <v>127</v>
      </c>
      <c r="F27" s="231">
        <v>9</v>
      </c>
      <c r="G27" s="231">
        <v>2</v>
      </c>
      <c r="H27" s="231">
        <v>28</v>
      </c>
      <c r="I27" s="231">
        <v>2</v>
      </c>
      <c r="J27" s="231">
        <v>0</v>
      </c>
      <c r="K27" s="109">
        <v>4</v>
      </c>
      <c r="L27" s="109">
        <v>2</v>
      </c>
      <c r="M27" s="109">
        <v>16</v>
      </c>
      <c r="N27" s="109">
        <v>14</v>
      </c>
      <c r="O27" s="109">
        <v>0</v>
      </c>
      <c r="P27" s="109">
        <v>2</v>
      </c>
      <c r="Q27" s="110">
        <v>2</v>
      </c>
    </row>
    <row r="28" spans="1:17" ht="13.5" customHeight="1" x14ac:dyDescent="0.15">
      <c r="A28" s="263"/>
      <c r="B28" s="56"/>
      <c r="D28" s="191"/>
      <c r="E28" s="219">
        <v>61.057692307692314</v>
      </c>
      <c r="F28" s="220">
        <v>4.3269230769230766</v>
      </c>
      <c r="G28" s="220">
        <v>0.96153846153846156</v>
      </c>
      <c r="H28" s="220">
        <v>13.461538461538462</v>
      </c>
      <c r="I28" s="220">
        <v>0.96153846153846156</v>
      </c>
      <c r="J28" s="220">
        <v>0</v>
      </c>
      <c r="K28" s="106">
        <v>1.9230769230769231</v>
      </c>
      <c r="L28" s="106">
        <v>0.96153846153846156</v>
      </c>
      <c r="M28" s="106">
        <v>7.6923076923076925</v>
      </c>
      <c r="N28" s="106">
        <v>6.7307692307692308</v>
      </c>
      <c r="O28" s="106">
        <v>0</v>
      </c>
      <c r="P28" s="106">
        <v>0.96153846153846156</v>
      </c>
      <c r="Q28" s="107">
        <v>0.96153846153846156</v>
      </c>
    </row>
    <row r="29" spans="1:17" s="57" customFormat="1" ht="13.5" customHeight="1" x14ac:dyDescent="0.15">
      <c r="A29" s="263"/>
      <c r="B29" s="149" t="s">
        <v>5</v>
      </c>
      <c r="C29" s="229"/>
      <c r="D29" s="207">
        <v>358</v>
      </c>
      <c r="E29" s="230">
        <v>171</v>
      </c>
      <c r="F29" s="231">
        <v>12</v>
      </c>
      <c r="G29" s="231">
        <v>3</v>
      </c>
      <c r="H29" s="231">
        <v>81</v>
      </c>
      <c r="I29" s="231">
        <v>9</v>
      </c>
      <c r="J29" s="231">
        <v>4</v>
      </c>
      <c r="K29" s="109">
        <v>15</v>
      </c>
      <c r="L29" s="109">
        <v>11</v>
      </c>
      <c r="M29" s="109">
        <v>32</v>
      </c>
      <c r="N29" s="109">
        <v>19</v>
      </c>
      <c r="O29" s="109">
        <v>0</v>
      </c>
      <c r="P29" s="109">
        <v>1</v>
      </c>
      <c r="Q29" s="110">
        <v>0</v>
      </c>
    </row>
    <row r="30" spans="1:17" ht="13.5" customHeight="1" x14ac:dyDescent="0.15">
      <c r="A30" s="263"/>
      <c r="B30" s="148"/>
      <c r="C30" s="17"/>
      <c r="D30" s="197"/>
      <c r="E30" s="105">
        <v>47.765363128491622</v>
      </c>
      <c r="F30" s="106">
        <v>3.3519553072625698</v>
      </c>
      <c r="G30" s="106">
        <v>0.83798882681564246</v>
      </c>
      <c r="H30" s="106">
        <v>22.625698324022348</v>
      </c>
      <c r="I30" s="106">
        <v>2.5139664804469275</v>
      </c>
      <c r="J30" s="106">
        <v>1.1173184357541899</v>
      </c>
      <c r="K30" s="106">
        <v>4.1899441340782122</v>
      </c>
      <c r="L30" s="106">
        <v>3.0726256983240221</v>
      </c>
      <c r="M30" s="106">
        <v>8.938547486033519</v>
      </c>
      <c r="N30" s="106">
        <v>5.3072625698324023</v>
      </c>
      <c r="O30" s="106">
        <v>0</v>
      </c>
      <c r="P30" s="106">
        <v>0.27932960893854747</v>
      </c>
      <c r="Q30" s="107">
        <v>0</v>
      </c>
    </row>
    <row r="31" spans="1:17" s="57" customFormat="1" ht="13.5" customHeight="1" x14ac:dyDescent="0.15">
      <c r="A31" s="263"/>
      <c r="B31" s="149" t="s">
        <v>6</v>
      </c>
      <c r="C31" s="229"/>
      <c r="D31" s="207">
        <v>457</v>
      </c>
      <c r="E31" s="230">
        <v>200</v>
      </c>
      <c r="F31" s="231">
        <v>15</v>
      </c>
      <c r="G31" s="231">
        <v>6</v>
      </c>
      <c r="H31" s="231">
        <v>104</v>
      </c>
      <c r="I31" s="231">
        <v>8</v>
      </c>
      <c r="J31" s="231">
        <v>5</v>
      </c>
      <c r="K31" s="109">
        <v>24</v>
      </c>
      <c r="L31" s="109">
        <v>13</v>
      </c>
      <c r="M31" s="109">
        <v>51</v>
      </c>
      <c r="N31" s="109">
        <v>26</v>
      </c>
      <c r="O31" s="109">
        <v>0</v>
      </c>
      <c r="P31" s="109">
        <v>3</v>
      </c>
      <c r="Q31" s="110">
        <v>2</v>
      </c>
    </row>
    <row r="32" spans="1:17" ht="13.5" customHeight="1" x14ac:dyDescent="0.15">
      <c r="A32" s="263"/>
      <c r="B32" s="148"/>
      <c r="C32" s="17"/>
      <c r="D32" s="197"/>
      <c r="E32" s="105">
        <v>43.763676148796499</v>
      </c>
      <c r="F32" s="106">
        <v>3.2822757111597372</v>
      </c>
      <c r="G32" s="106">
        <v>1.3129102844638949</v>
      </c>
      <c r="H32" s="106">
        <v>22.75711159737418</v>
      </c>
      <c r="I32" s="106">
        <v>1.7505470459518599</v>
      </c>
      <c r="J32" s="106">
        <v>1.0940919037199124</v>
      </c>
      <c r="K32" s="106">
        <v>5.2516411378555796</v>
      </c>
      <c r="L32" s="106">
        <v>2.8446389496717726</v>
      </c>
      <c r="M32" s="106">
        <v>11.159737417943107</v>
      </c>
      <c r="N32" s="106">
        <v>5.6892778993435451</v>
      </c>
      <c r="O32" s="106">
        <v>0</v>
      </c>
      <c r="P32" s="106">
        <v>0.65645514223194745</v>
      </c>
      <c r="Q32" s="107">
        <v>0.43763676148796499</v>
      </c>
    </row>
    <row r="33" spans="1:17" s="57" customFormat="1" ht="13.5" customHeight="1" x14ac:dyDescent="0.15">
      <c r="A33" s="263"/>
      <c r="B33" s="149" t="s">
        <v>7</v>
      </c>
      <c r="C33" s="229"/>
      <c r="D33" s="207">
        <v>531</v>
      </c>
      <c r="E33" s="230">
        <v>64</v>
      </c>
      <c r="F33" s="231">
        <v>59</v>
      </c>
      <c r="G33" s="231">
        <v>3</v>
      </c>
      <c r="H33" s="231">
        <v>111</v>
      </c>
      <c r="I33" s="231">
        <v>15</v>
      </c>
      <c r="J33" s="231">
        <v>22</v>
      </c>
      <c r="K33" s="109">
        <v>30</v>
      </c>
      <c r="L33" s="109">
        <v>24</v>
      </c>
      <c r="M33" s="109">
        <v>87</v>
      </c>
      <c r="N33" s="109">
        <v>107</v>
      </c>
      <c r="O33" s="109">
        <v>0</v>
      </c>
      <c r="P33" s="109">
        <v>5</v>
      </c>
      <c r="Q33" s="110">
        <v>4</v>
      </c>
    </row>
    <row r="34" spans="1:17" ht="13.5" customHeight="1" x14ac:dyDescent="0.15">
      <c r="A34" s="263"/>
      <c r="B34" s="148"/>
      <c r="C34" s="17"/>
      <c r="D34" s="197"/>
      <c r="E34" s="105">
        <v>12.052730696798493</v>
      </c>
      <c r="F34" s="106">
        <v>11.111111111111111</v>
      </c>
      <c r="G34" s="106">
        <v>0.56497175141242939</v>
      </c>
      <c r="H34" s="106">
        <v>20.903954802259886</v>
      </c>
      <c r="I34" s="106">
        <v>2.8248587570621471</v>
      </c>
      <c r="J34" s="106">
        <v>4.1431261770244827</v>
      </c>
      <c r="K34" s="106">
        <v>5.6497175141242941</v>
      </c>
      <c r="L34" s="106">
        <v>4.5197740112994351</v>
      </c>
      <c r="M34" s="106">
        <v>16.38418079096045</v>
      </c>
      <c r="N34" s="106">
        <v>20.150659133709979</v>
      </c>
      <c r="O34" s="106">
        <v>0</v>
      </c>
      <c r="P34" s="106">
        <v>0.94161958568738224</v>
      </c>
      <c r="Q34" s="107">
        <v>0.75329566854990582</v>
      </c>
    </row>
    <row r="35" spans="1:17" s="57" customFormat="1" ht="13.5" customHeight="1" x14ac:dyDescent="0.15">
      <c r="A35" s="263"/>
      <c r="B35" s="149" t="s">
        <v>45</v>
      </c>
      <c r="C35" s="229"/>
      <c r="D35" s="207">
        <v>750</v>
      </c>
      <c r="E35" s="230">
        <v>9</v>
      </c>
      <c r="F35" s="231">
        <v>11</v>
      </c>
      <c r="G35" s="231">
        <v>4</v>
      </c>
      <c r="H35" s="231">
        <v>46</v>
      </c>
      <c r="I35" s="231">
        <v>11</v>
      </c>
      <c r="J35" s="231">
        <v>33</v>
      </c>
      <c r="K35" s="109">
        <v>38</v>
      </c>
      <c r="L35" s="109">
        <v>15</v>
      </c>
      <c r="M35" s="109">
        <v>133</v>
      </c>
      <c r="N35" s="109">
        <v>402</v>
      </c>
      <c r="O35" s="109">
        <v>1</v>
      </c>
      <c r="P35" s="109">
        <v>11</v>
      </c>
      <c r="Q35" s="110">
        <v>36</v>
      </c>
    </row>
    <row r="36" spans="1:17" ht="13.5" customHeight="1" x14ac:dyDescent="0.15">
      <c r="A36" s="263"/>
      <c r="B36" s="148"/>
      <c r="C36" s="17"/>
      <c r="D36" s="197"/>
      <c r="E36" s="105">
        <v>1.2</v>
      </c>
      <c r="F36" s="106">
        <v>1.4666666666666666</v>
      </c>
      <c r="G36" s="106">
        <v>0.53333333333333333</v>
      </c>
      <c r="H36" s="106">
        <v>6.1333333333333329</v>
      </c>
      <c r="I36" s="106">
        <v>1.4666666666666666</v>
      </c>
      <c r="J36" s="106">
        <v>4.3999999999999995</v>
      </c>
      <c r="K36" s="106">
        <v>5.0666666666666664</v>
      </c>
      <c r="L36" s="106">
        <v>2</v>
      </c>
      <c r="M36" s="106">
        <v>17.733333333333334</v>
      </c>
      <c r="N36" s="106">
        <v>53.6</v>
      </c>
      <c r="O36" s="106">
        <v>0.13333333333333333</v>
      </c>
      <c r="P36" s="106">
        <v>1.4666666666666666</v>
      </c>
      <c r="Q36" s="107">
        <v>4.8</v>
      </c>
    </row>
    <row r="37" spans="1:17" s="57" customFormat="1" ht="13.5" customHeight="1" x14ac:dyDescent="0.15">
      <c r="A37" s="263"/>
      <c r="B37" s="56" t="s">
        <v>46</v>
      </c>
      <c r="D37" s="191">
        <v>32</v>
      </c>
      <c r="E37" s="108">
        <v>0</v>
      </c>
      <c r="F37" s="109">
        <v>0</v>
      </c>
      <c r="G37" s="109">
        <v>0</v>
      </c>
      <c r="H37" s="109">
        <v>0</v>
      </c>
      <c r="I37" s="109">
        <v>0</v>
      </c>
      <c r="J37" s="109">
        <v>0</v>
      </c>
      <c r="K37" s="109">
        <v>0</v>
      </c>
      <c r="L37" s="109">
        <v>0</v>
      </c>
      <c r="M37" s="109">
        <v>0</v>
      </c>
      <c r="N37" s="109">
        <v>1</v>
      </c>
      <c r="O37" s="109">
        <v>0</v>
      </c>
      <c r="P37" s="109">
        <v>0</v>
      </c>
      <c r="Q37" s="110">
        <v>31</v>
      </c>
    </row>
    <row r="38" spans="1:17" ht="13.5" customHeight="1" thickBot="1" x14ac:dyDescent="0.2">
      <c r="A38" s="263"/>
      <c r="B38" s="56"/>
      <c r="D38" s="192"/>
      <c r="E38" s="111">
        <v>0</v>
      </c>
      <c r="F38" s="112">
        <v>0</v>
      </c>
      <c r="G38" s="112">
        <v>0</v>
      </c>
      <c r="H38" s="112">
        <v>0</v>
      </c>
      <c r="I38" s="112">
        <v>0</v>
      </c>
      <c r="J38" s="112">
        <v>0</v>
      </c>
      <c r="K38" s="112">
        <v>0</v>
      </c>
      <c r="L38" s="112">
        <v>0</v>
      </c>
      <c r="M38" s="112">
        <v>0</v>
      </c>
      <c r="N38" s="112">
        <v>3.125</v>
      </c>
      <c r="O38" s="112">
        <v>0</v>
      </c>
      <c r="P38" s="112">
        <v>0</v>
      </c>
      <c r="Q38" s="113">
        <v>96.875</v>
      </c>
    </row>
    <row r="39" spans="1:17" s="57" customFormat="1" ht="13.5" customHeight="1" x14ac:dyDescent="0.15">
      <c r="A39" s="265" t="s">
        <v>47</v>
      </c>
      <c r="B39" s="55" t="s">
        <v>49</v>
      </c>
      <c r="C39" s="217"/>
      <c r="D39" s="190">
        <v>365</v>
      </c>
      <c r="E39" s="108">
        <v>168</v>
      </c>
      <c r="F39" s="109">
        <v>21</v>
      </c>
      <c r="G39" s="109">
        <v>5</v>
      </c>
      <c r="H39" s="109">
        <v>47</v>
      </c>
      <c r="I39" s="109">
        <v>5</v>
      </c>
      <c r="J39" s="109">
        <v>3</v>
      </c>
      <c r="K39" s="109">
        <v>12</v>
      </c>
      <c r="L39" s="109">
        <v>5</v>
      </c>
      <c r="M39" s="109">
        <v>13</v>
      </c>
      <c r="N39" s="109">
        <v>56</v>
      </c>
      <c r="O39" s="109">
        <v>26</v>
      </c>
      <c r="P39" s="109">
        <v>2</v>
      </c>
      <c r="Q39" s="110">
        <v>2</v>
      </c>
    </row>
    <row r="40" spans="1:17" ht="13.5" customHeight="1" x14ac:dyDescent="0.15">
      <c r="A40" s="263"/>
      <c r="B40" s="56"/>
      <c r="C40" s="218"/>
      <c r="D40" s="190"/>
      <c r="E40" s="219">
        <v>46.027397260273972</v>
      </c>
      <c r="F40" s="220">
        <v>5.7534246575342465</v>
      </c>
      <c r="G40" s="220">
        <v>1.3698630136986301</v>
      </c>
      <c r="H40" s="220">
        <v>12.876712328767123</v>
      </c>
      <c r="I40" s="220">
        <v>1.3698630136986301</v>
      </c>
      <c r="J40" s="220">
        <v>0.82191780821917804</v>
      </c>
      <c r="K40" s="106">
        <v>3.2876712328767121</v>
      </c>
      <c r="L40" s="106">
        <v>1.3698630136986301</v>
      </c>
      <c r="M40" s="106">
        <v>3.5616438356164384</v>
      </c>
      <c r="N40" s="106">
        <v>15.342465753424658</v>
      </c>
      <c r="O40" s="106">
        <v>7.1232876712328768</v>
      </c>
      <c r="P40" s="106">
        <v>0.54794520547945202</v>
      </c>
      <c r="Q40" s="107">
        <v>0.54794520547945202</v>
      </c>
    </row>
    <row r="41" spans="1:17" s="57" customFormat="1" ht="13.5" customHeight="1" x14ac:dyDescent="0.15">
      <c r="A41" s="263"/>
      <c r="B41" s="149" t="s">
        <v>51</v>
      </c>
      <c r="C41" s="246"/>
      <c r="D41" s="206">
        <v>1728</v>
      </c>
      <c r="E41" s="230">
        <v>419</v>
      </c>
      <c r="F41" s="231">
        <v>67</v>
      </c>
      <c r="G41" s="231">
        <v>10</v>
      </c>
      <c r="H41" s="231">
        <v>287</v>
      </c>
      <c r="I41" s="231">
        <v>36</v>
      </c>
      <c r="J41" s="231">
        <v>55</v>
      </c>
      <c r="K41" s="109">
        <v>88</v>
      </c>
      <c r="L41" s="109">
        <v>55</v>
      </c>
      <c r="M41" s="109">
        <v>272</v>
      </c>
      <c r="N41" s="109">
        <v>395</v>
      </c>
      <c r="O41" s="109">
        <v>0</v>
      </c>
      <c r="P41" s="109">
        <v>16</v>
      </c>
      <c r="Q41" s="110">
        <v>28</v>
      </c>
    </row>
    <row r="42" spans="1:17" ht="13.5" customHeight="1" x14ac:dyDescent="0.15">
      <c r="A42" s="263"/>
      <c r="B42" s="148"/>
      <c r="C42" s="243"/>
      <c r="D42" s="194"/>
      <c r="E42" s="105">
        <v>24.247685185185187</v>
      </c>
      <c r="F42" s="106">
        <v>3.8773148148148149</v>
      </c>
      <c r="G42" s="106">
        <v>0.57870370370370372</v>
      </c>
      <c r="H42" s="106">
        <v>16.608796296296298</v>
      </c>
      <c r="I42" s="106">
        <v>2.083333333333333</v>
      </c>
      <c r="J42" s="106">
        <v>3.1828703703703707</v>
      </c>
      <c r="K42" s="106">
        <v>5.0925925925925926</v>
      </c>
      <c r="L42" s="106">
        <v>3.1828703703703707</v>
      </c>
      <c r="M42" s="106">
        <v>15.74074074074074</v>
      </c>
      <c r="N42" s="106">
        <v>22.858796296296298</v>
      </c>
      <c r="O42" s="106">
        <v>0</v>
      </c>
      <c r="P42" s="106">
        <v>0.92592592592592582</v>
      </c>
      <c r="Q42" s="107">
        <v>1.6203703703703702</v>
      </c>
    </row>
    <row r="43" spans="1:17" s="57" customFormat="1" ht="13.5" customHeight="1" x14ac:dyDescent="0.15">
      <c r="A43" s="263"/>
      <c r="B43" s="149" t="s">
        <v>52</v>
      </c>
      <c r="C43" s="246"/>
      <c r="D43" s="206">
        <v>317</v>
      </c>
      <c r="E43" s="230">
        <v>41</v>
      </c>
      <c r="F43" s="231">
        <v>18</v>
      </c>
      <c r="G43" s="231">
        <v>5</v>
      </c>
      <c r="H43" s="231">
        <v>51</v>
      </c>
      <c r="I43" s="231">
        <v>4</v>
      </c>
      <c r="J43" s="231">
        <v>6</v>
      </c>
      <c r="K43" s="109">
        <v>13</v>
      </c>
      <c r="L43" s="109">
        <v>5</v>
      </c>
      <c r="M43" s="109">
        <v>35</v>
      </c>
      <c r="N43" s="109">
        <v>121</v>
      </c>
      <c r="O43" s="109">
        <v>1</v>
      </c>
      <c r="P43" s="109">
        <v>6</v>
      </c>
      <c r="Q43" s="110">
        <v>11</v>
      </c>
    </row>
    <row r="44" spans="1:17" ht="13.5" customHeight="1" x14ac:dyDescent="0.15">
      <c r="A44" s="263"/>
      <c r="B44" s="148"/>
      <c r="C44" s="243"/>
      <c r="D44" s="194"/>
      <c r="E44" s="105">
        <v>12.933753943217665</v>
      </c>
      <c r="F44" s="106">
        <v>5.6782334384858046</v>
      </c>
      <c r="G44" s="106">
        <v>1.5772870662460567</v>
      </c>
      <c r="H44" s="106">
        <v>16.088328075709779</v>
      </c>
      <c r="I44" s="106">
        <v>1.2618296529968454</v>
      </c>
      <c r="J44" s="106">
        <v>1.8927444794952681</v>
      </c>
      <c r="K44" s="106">
        <v>4.1009463722397479</v>
      </c>
      <c r="L44" s="106">
        <v>1.5772870662460567</v>
      </c>
      <c r="M44" s="106">
        <v>11.041009463722396</v>
      </c>
      <c r="N44" s="106">
        <v>38.170347003154575</v>
      </c>
      <c r="O44" s="106">
        <v>0.31545741324921134</v>
      </c>
      <c r="P44" s="106">
        <v>1.8927444794952681</v>
      </c>
      <c r="Q44" s="107">
        <v>3.4700315457413247</v>
      </c>
    </row>
    <row r="45" spans="1:17" s="57" customFormat="1" ht="13.5" customHeight="1" x14ac:dyDescent="0.15">
      <c r="A45" s="263"/>
      <c r="B45" s="56" t="s">
        <v>72</v>
      </c>
      <c r="C45" s="244"/>
      <c r="D45" s="190">
        <v>45</v>
      </c>
      <c r="E45" s="108">
        <v>3</v>
      </c>
      <c r="F45" s="109">
        <v>1</v>
      </c>
      <c r="G45" s="109">
        <v>0</v>
      </c>
      <c r="H45" s="109">
        <v>1</v>
      </c>
      <c r="I45" s="109">
        <v>0</v>
      </c>
      <c r="J45" s="109">
        <v>0</v>
      </c>
      <c r="K45" s="109">
        <v>0</v>
      </c>
      <c r="L45" s="109">
        <v>0</v>
      </c>
      <c r="M45" s="109">
        <v>2</v>
      </c>
      <c r="N45" s="109">
        <v>4</v>
      </c>
      <c r="O45" s="109">
        <v>0</v>
      </c>
      <c r="P45" s="109">
        <v>0</v>
      </c>
      <c r="Q45" s="110">
        <v>34</v>
      </c>
    </row>
    <row r="46" spans="1:17" ht="13.5" customHeight="1" thickBot="1" x14ac:dyDescent="0.2">
      <c r="A46" s="264"/>
      <c r="B46" s="150"/>
      <c r="C46" s="245"/>
      <c r="D46" s="195"/>
      <c r="E46" s="111">
        <v>6.666666666666667</v>
      </c>
      <c r="F46" s="112">
        <v>2.2222222222222223</v>
      </c>
      <c r="G46" s="112">
        <v>0</v>
      </c>
      <c r="H46" s="112">
        <v>2.2222222222222223</v>
      </c>
      <c r="I46" s="112">
        <v>0</v>
      </c>
      <c r="J46" s="112">
        <v>0</v>
      </c>
      <c r="K46" s="112">
        <v>0</v>
      </c>
      <c r="L46" s="112">
        <v>0</v>
      </c>
      <c r="M46" s="112">
        <v>4.4444444444444446</v>
      </c>
      <c r="N46" s="112">
        <v>8.8888888888888893</v>
      </c>
      <c r="O46" s="112">
        <v>0</v>
      </c>
      <c r="P46" s="112">
        <v>0</v>
      </c>
      <c r="Q46" s="113">
        <v>75.555555555555557</v>
      </c>
    </row>
    <row r="47" spans="1:17" s="57" customFormat="1" ht="13.5" customHeight="1" x14ac:dyDescent="0.15">
      <c r="A47" s="265" t="s">
        <v>224</v>
      </c>
      <c r="B47" s="55" t="s">
        <v>54</v>
      </c>
      <c r="C47" s="217"/>
      <c r="D47" s="190">
        <v>95</v>
      </c>
      <c r="E47" s="108">
        <v>45</v>
      </c>
      <c r="F47" s="109">
        <v>1</v>
      </c>
      <c r="G47" s="109">
        <v>1</v>
      </c>
      <c r="H47" s="109">
        <v>12</v>
      </c>
      <c r="I47" s="109">
        <v>0</v>
      </c>
      <c r="J47" s="109">
        <v>0</v>
      </c>
      <c r="K47" s="109">
        <v>2</v>
      </c>
      <c r="L47" s="109">
        <v>0</v>
      </c>
      <c r="M47" s="109">
        <v>0</v>
      </c>
      <c r="N47" s="109">
        <v>7</v>
      </c>
      <c r="O47" s="109">
        <v>25</v>
      </c>
      <c r="P47" s="109">
        <v>2</v>
      </c>
      <c r="Q47" s="110">
        <v>0</v>
      </c>
    </row>
    <row r="48" spans="1:17" ht="13.5" customHeight="1" x14ac:dyDescent="0.15">
      <c r="A48" s="263"/>
      <c r="B48" s="56"/>
      <c r="C48" s="218"/>
      <c r="D48" s="190"/>
      <c r="E48" s="219">
        <v>47.368421052631575</v>
      </c>
      <c r="F48" s="220">
        <v>1.0526315789473684</v>
      </c>
      <c r="G48" s="220">
        <v>1.0526315789473684</v>
      </c>
      <c r="H48" s="220">
        <v>12.631578947368421</v>
      </c>
      <c r="I48" s="220">
        <v>0</v>
      </c>
      <c r="J48" s="220">
        <v>0</v>
      </c>
      <c r="K48" s="106">
        <v>2.1052631578947367</v>
      </c>
      <c r="L48" s="106">
        <v>0</v>
      </c>
      <c r="M48" s="106">
        <v>0</v>
      </c>
      <c r="N48" s="106">
        <v>7.3684210526315779</v>
      </c>
      <c r="O48" s="106">
        <v>26.315789473684209</v>
      </c>
      <c r="P48" s="106">
        <v>2.1052631578947367</v>
      </c>
      <c r="Q48" s="107">
        <v>0</v>
      </c>
    </row>
    <row r="49" spans="1:17" s="57" customFormat="1" ht="13.5" customHeight="1" x14ac:dyDescent="0.15">
      <c r="A49" s="263"/>
      <c r="B49" s="149" t="s">
        <v>393</v>
      </c>
      <c r="C49" s="246"/>
      <c r="D49" s="206">
        <v>332</v>
      </c>
      <c r="E49" s="230">
        <v>147</v>
      </c>
      <c r="F49" s="231">
        <v>27</v>
      </c>
      <c r="G49" s="231">
        <v>9</v>
      </c>
      <c r="H49" s="231">
        <v>55</v>
      </c>
      <c r="I49" s="231">
        <v>3</v>
      </c>
      <c r="J49" s="231">
        <v>3</v>
      </c>
      <c r="K49" s="109">
        <v>11</v>
      </c>
      <c r="L49" s="109">
        <v>5</v>
      </c>
      <c r="M49" s="109">
        <v>17</v>
      </c>
      <c r="N49" s="109">
        <v>48</v>
      </c>
      <c r="O49" s="109">
        <v>0</v>
      </c>
      <c r="P49" s="109">
        <v>3</v>
      </c>
      <c r="Q49" s="110">
        <v>4</v>
      </c>
    </row>
    <row r="50" spans="1:17" ht="13.5" customHeight="1" x14ac:dyDescent="0.15">
      <c r="A50" s="263"/>
      <c r="B50" s="148"/>
      <c r="C50" s="243"/>
      <c r="D50" s="194"/>
      <c r="E50" s="105">
        <v>44.277108433734938</v>
      </c>
      <c r="F50" s="106">
        <v>8.1325301204819276</v>
      </c>
      <c r="G50" s="106">
        <v>2.7108433734939759</v>
      </c>
      <c r="H50" s="106">
        <v>16.566265060240966</v>
      </c>
      <c r="I50" s="106">
        <v>0.90361445783132521</v>
      </c>
      <c r="J50" s="106">
        <v>0.90361445783132521</v>
      </c>
      <c r="K50" s="106">
        <v>3.3132530120481931</v>
      </c>
      <c r="L50" s="106">
        <v>1.5060240963855422</v>
      </c>
      <c r="M50" s="106">
        <v>5.1204819277108431</v>
      </c>
      <c r="N50" s="106">
        <v>14.457831325301203</v>
      </c>
      <c r="O50" s="106">
        <v>0</v>
      </c>
      <c r="P50" s="106">
        <v>0.90361445783132521</v>
      </c>
      <c r="Q50" s="107">
        <v>1.2048192771084338</v>
      </c>
    </row>
    <row r="51" spans="1:17" s="57" customFormat="1" ht="13.5" customHeight="1" x14ac:dyDescent="0.15">
      <c r="A51" s="263"/>
      <c r="B51" s="149" t="s">
        <v>56</v>
      </c>
      <c r="C51" s="246"/>
      <c r="D51" s="206">
        <v>216</v>
      </c>
      <c r="E51" s="230">
        <v>68</v>
      </c>
      <c r="F51" s="231">
        <v>10</v>
      </c>
      <c r="G51" s="231">
        <v>2</v>
      </c>
      <c r="H51" s="231">
        <v>52</v>
      </c>
      <c r="I51" s="231">
        <v>10</v>
      </c>
      <c r="J51" s="231">
        <v>0</v>
      </c>
      <c r="K51" s="109">
        <v>17</v>
      </c>
      <c r="L51" s="109">
        <v>10</v>
      </c>
      <c r="M51" s="109">
        <v>26</v>
      </c>
      <c r="N51" s="109">
        <v>18</v>
      </c>
      <c r="O51" s="109">
        <v>0</v>
      </c>
      <c r="P51" s="109">
        <v>1</v>
      </c>
      <c r="Q51" s="110">
        <v>2</v>
      </c>
    </row>
    <row r="52" spans="1:17" ht="13.5" customHeight="1" x14ac:dyDescent="0.15">
      <c r="A52" s="263"/>
      <c r="B52" s="148"/>
      <c r="C52" s="243"/>
      <c r="D52" s="194"/>
      <c r="E52" s="105">
        <v>31.481481481481481</v>
      </c>
      <c r="F52" s="106">
        <v>4.6296296296296298</v>
      </c>
      <c r="G52" s="106">
        <v>0.92592592592592582</v>
      </c>
      <c r="H52" s="106">
        <v>24.074074074074073</v>
      </c>
      <c r="I52" s="106">
        <v>4.6296296296296298</v>
      </c>
      <c r="J52" s="106">
        <v>0</v>
      </c>
      <c r="K52" s="106">
        <v>7.8703703703703702</v>
      </c>
      <c r="L52" s="106">
        <v>4.6296296296296298</v>
      </c>
      <c r="M52" s="106">
        <v>12.037037037037036</v>
      </c>
      <c r="N52" s="106">
        <v>8.3333333333333321</v>
      </c>
      <c r="O52" s="106">
        <v>0</v>
      </c>
      <c r="P52" s="106">
        <v>0.46296296296296291</v>
      </c>
      <c r="Q52" s="107">
        <v>0.92592592592592582</v>
      </c>
    </row>
    <row r="53" spans="1:17" s="57" customFormat="1" ht="13.5" customHeight="1" x14ac:dyDescent="0.15">
      <c r="A53" s="263"/>
      <c r="B53" s="149" t="s">
        <v>58</v>
      </c>
      <c r="C53" s="246"/>
      <c r="D53" s="206">
        <v>177</v>
      </c>
      <c r="E53" s="230">
        <v>101</v>
      </c>
      <c r="F53" s="231">
        <v>3</v>
      </c>
      <c r="G53" s="231">
        <v>1</v>
      </c>
      <c r="H53" s="231">
        <v>22</v>
      </c>
      <c r="I53" s="231">
        <v>1</v>
      </c>
      <c r="J53" s="231">
        <v>1</v>
      </c>
      <c r="K53" s="109">
        <v>4</v>
      </c>
      <c r="L53" s="109">
        <v>6</v>
      </c>
      <c r="M53" s="109">
        <v>25</v>
      </c>
      <c r="N53" s="109">
        <v>11</v>
      </c>
      <c r="O53" s="109">
        <v>0</v>
      </c>
      <c r="P53" s="109">
        <v>2</v>
      </c>
      <c r="Q53" s="110">
        <v>0</v>
      </c>
    </row>
    <row r="54" spans="1:17" ht="13.5" customHeight="1" x14ac:dyDescent="0.15">
      <c r="A54" s="263"/>
      <c r="B54" s="148"/>
      <c r="C54" s="243"/>
      <c r="D54" s="194"/>
      <c r="E54" s="105">
        <v>57.062146892655363</v>
      </c>
      <c r="F54" s="106">
        <v>1.6949152542372881</v>
      </c>
      <c r="G54" s="106">
        <v>0.56497175141242939</v>
      </c>
      <c r="H54" s="106">
        <v>12.429378531073446</v>
      </c>
      <c r="I54" s="106">
        <v>0.56497175141242939</v>
      </c>
      <c r="J54" s="106">
        <v>0.56497175141242939</v>
      </c>
      <c r="K54" s="106">
        <v>2.2598870056497176</v>
      </c>
      <c r="L54" s="106">
        <v>3.3898305084745761</v>
      </c>
      <c r="M54" s="106">
        <v>14.124293785310735</v>
      </c>
      <c r="N54" s="106">
        <v>6.2146892655367232</v>
      </c>
      <c r="O54" s="106">
        <v>0</v>
      </c>
      <c r="P54" s="106">
        <v>1.1299435028248588</v>
      </c>
      <c r="Q54" s="107">
        <v>0</v>
      </c>
    </row>
    <row r="55" spans="1:17" s="57" customFormat="1" ht="13.5" customHeight="1" x14ac:dyDescent="0.15">
      <c r="A55" s="263"/>
      <c r="B55" s="149" t="s">
        <v>60</v>
      </c>
      <c r="C55" s="246"/>
      <c r="D55" s="206">
        <v>396</v>
      </c>
      <c r="E55" s="230">
        <v>181</v>
      </c>
      <c r="F55" s="231">
        <v>7</v>
      </c>
      <c r="G55" s="231">
        <v>1</v>
      </c>
      <c r="H55" s="231">
        <v>82</v>
      </c>
      <c r="I55" s="231">
        <v>11</v>
      </c>
      <c r="J55" s="231">
        <v>10</v>
      </c>
      <c r="K55" s="109">
        <v>10</v>
      </c>
      <c r="L55" s="109">
        <v>10</v>
      </c>
      <c r="M55" s="109">
        <v>44</v>
      </c>
      <c r="N55" s="109">
        <v>32</v>
      </c>
      <c r="O55" s="109">
        <v>0</v>
      </c>
      <c r="P55" s="109">
        <v>4</v>
      </c>
      <c r="Q55" s="110">
        <v>4</v>
      </c>
    </row>
    <row r="56" spans="1:17" ht="13.5" customHeight="1" x14ac:dyDescent="0.15">
      <c r="A56" s="263"/>
      <c r="B56" s="148"/>
      <c r="C56" s="243"/>
      <c r="D56" s="194"/>
      <c r="E56" s="105">
        <v>45.707070707070706</v>
      </c>
      <c r="F56" s="106">
        <v>1.7676767676767675</v>
      </c>
      <c r="G56" s="106">
        <v>0.25252525252525254</v>
      </c>
      <c r="H56" s="106">
        <v>20.707070707070706</v>
      </c>
      <c r="I56" s="106">
        <v>2.7777777777777777</v>
      </c>
      <c r="J56" s="106">
        <v>2.5252525252525251</v>
      </c>
      <c r="K56" s="106">
        <v>2.5252525252525251</v>
      </c>
      <c r="L56" s="106">
        <v>2.5252525252525251</v>
      </c>
      <c r="M56" s="106">
        <v>11.111111111111111</v>
      </c>
      <c r="N56" s="106">
        <v>8.0808080808080813</v>
      </c>
      <c r="O56" s="106">
        <v>0</v>
      </c>
      <c r="P56" s="106">
        <v>1.0101010101010102</v>
      </c>
      <c r="Q56" s="107">
        <v>1.0101010101010102</v>
      </c>
    </row>
    <row r="57" spans="1:17" s="57" customFormat="1" ht="13.5" customHeight="1" x14ac:dyDescent="0.15">
      <c r="A57" s="263"/>
      <c r="B57" s="149" t="s">
        <v>62</v>
      </c>
      <c r="C57" s="246"/>
      <c r="D57" s="206">
        <v>207</v>
      </c>
      <c r="E57" s="230">
        <v>75</v>
      </c>
      <c r="F57" s="231">
        <v>11</v>
      </c>
      <c r="G57" s="231">
        <v>1</v>
      </c>
      <c r="H57" s="231">
        <v>41</v>
      </c>
      <c r="I57" s="231">
        <v>4</v>
      </c>
      <c r="J57" s="231">
        <v>9</v>
      </c>
      <c r="K57" s="109">
        <v>9</v>
      </c>
      <c r="L57" s="109">
        <v>5</v>
      </c>
      <c r="M57" s="109">
        <v>27</v>
      </c>
      <c r="N57" s="109">
        <v>21</v>
      </c>
      <c r="O57" s="109">
        <v>1</v>
      </c>
      <c r="P57" s="109">
        <v>0</v>
      </c>
      <c r="Q57" s="110">
        <v>3</v>
      </c>
    </row>
    <row r="58" spans="1:17" ht="13.5" customHeight="1" x14ac:dyDescent="0.15">
      <c r="A58" s="263"/>
      <c r="B58" s="148"/>
      <c r="C58" s="243"/>
      <c r="D58" s="194"/>
      <c r="E58" s="105">
        <v>36.231884057971016</v>
      </c>
      <c r="F58" s="106">
        <v>5.3140096618357484</v>
      </c>
      <c r="G58" s="106">
        <v>0.48309178743961351</v>
      </c>
      <c r="H58" s="106">
        <v>19.806763285024154</v>
      </c>
      <c r="I58" s="106">
        <v>1.932367149758454</v>
      </c>
      <c r="J58" s="106">
        <v>4.3478260869565215</v>
      </c>
      <c r="K58" s="106">
        <v>4.3478260869565215</v>
      </c>
      <c r="L58" s="106">
        <v>2.4154589371980677</v>
      </c>
      <c r="M58" s="106">
        <v>13.043478260869565</v>
      </c>
      <c r="N58" s="106">
        <v>10.144927536231885</v>
      </c>
      <c r="O58" s="106">
        <v>0.48309178743961351</v>
      </c>
      <c r="P58" s="106">
        <v>0</v>
      </c>
      <c r="Q58" s="107">
        <v>1.4492753623188406</v>
      </c>
    </row>
    <row r="59" spans="1:17" s="57" customFormat="1" ht="13.5" customHeight="1" x14ac:dyDescent="0.15">
      <c r="A59" s="263"/>
      <c r="B59" s="149" t="s">
        <v>64</v>
      </c>
      <c r="C59" s="246"/>
      <c r="D59" s="206">
        <v>142</v>
      </c>
      <c r="E59" s="230">
        <v>5</v>
      </c>
      <c r="F59" s="231">
        <v>4</v>
      </c>
      <c r="G59" s="231">
        <v>0</v>
      </c>
      <c r="H59" s="231">
        <v>16</v>
      </c>
      <c r="I59" s="231">
        <v>3</v>
      </c>
      <c r="J59" s="231">
        <v>1</v>
      </c>
      <c r="K59" s="109">
        <v>6</v>
      </c>
      <c r="L59" s="109">
        <v>2</v>
      </c>
      <c r="M59" s="109">
        <v>18</v>
      </c>
      <c r="N59" s="109">
        <v>75</v>
      </c>
      <c r="O59" s="109">
        <v>1</v>
      </c>
      <c r="P59" s="109">
        <v>2</v>
      </c>
      <c r="Q59" s="110">
        <v>9</v>
      </c>
    </row>
    <row r="60" spans="1:17" ht="13.5" customHeight="1" x14ac:dyDescent="0.15">
      <c r="A60" s="263"/>
      <c r="B60" s="148"/>
      <c r="C60" s="243"/>
      <c r="D60" s="194"/>
      <c r="E60" s="105">
        <v>3.5211267605633805</v>
      </c>
      <c r="F60" s="106">
        <v>2.8169014084507045</v>
      </c>
      <c r="G60" s="106">
        <v>0</v>
      </c>
      <c r="H60" s="106">
        <v>11.267605633802818</v>
      </c>
      <c r="I60" s="106">
        <v>2.112676056338028</v>
      </c>
      <c r="J60" s="106">
        <v>0.70422535211267612</v>
      </c>
      <c r="K60" s="106">
        <v>4.225352112676056</v>
      </c>
      <c r="L60" s="106">
        <v>1.4084507042253522</v>
      </c>
      <c r="M60" s="106">
        <v>12.676056338028168</v>
      </c>
      <c r="N60" s="106">
        <v>52.816901408450704</v>
      </c>
      <c r="O60" s="106">
        <v>0.70422535211267612</v>
      </c>
      <c r="P60" s="106">
        <v>1.4084507042253522</v>
      </c>
      <c r="Q60" s="107">
        <v>6.3380281690140841</v>
      </c>
    </row>
    <row r="61" spans="1:17" s="57" customFormat="1" ht="13.5" customHeight="1" x14ac:dyDescent="0.15">
      <c r="A61" s="263"/>
      <c r="B61" s="149" t="s">
        <v>66</v>
      </c>
      <c r="C61" s="246"/>
      <c r="D61" s="206">
        <v>524</v>
      </c>
      <c r="E61" s="230">
        <v>11</v>
      </c>
      <c r="F61" s="231">
        <v>13</v>
      </c>
      <c r="G61" s="231">
        <v>2</v>
      </c>
      <c r="H61" s="231">
        <v>47</v>
      </c>
      <c r="I61" s="231">
        <v>12</v>
      </c>
      <c r="J61" s="231">
        <v>19</v>
      </c>
      <c r="K61" s="109">
        <v>33</v>
      </c>
      <c r="L61" s="109">
        <v>16</v>
      </c>
      <c r="M61" s="109">
        <v>102</v>
      </c>
      <c r="N61" s="109">
        <v>243</v>
      </c>
      <c r="O61" s="109">
        <v>0</v>
      </c>
      <c r="P61" s="109">
        <v>7</v>
      </c>
      <c r="Q61" s="110">
        <v>19</v>
      </c>
    </row>
    <row r="62" spans="1:17" ht="13.5" customHeight="1" x14ac:dyDescent="0.15">
      <c r="A62" s="263"/>
      <c r="B62" s="148"/>
      <c r="C62" s="243"/>
      <c r="D62" s="194"/>
      <c r="E62" s="105">
        <v>2.0992366412213741</v>
      </c>
      <c r="F62" s="106">
        <v>2.4809160305343512</v>
      </c>
      <c r="G62" s="106">
        <v>0.38167938931297707</v>
      </c>
      <c r="H62" s="106">
        <v>8.9694656488549622</v>
      </c>
      <c r="I62" s="106">
        <v>2.2900763358778624</v>
      </c>
      <c r="J62" s="106">
        <v>3.6259541984732824</v>
      </c>
      <c r="K62" s="106">
        <v>6.2977099236641214</v>
      </c>
      <c r="L62" s="106">
        <v>3.0534351145038165</v>
      </c>
      <c r="M62" s="106">
        <v>19.465648854961831</v>
      </c>
      <c r="N62" s="106">
        <v>46.374045801526719</v>
      </c>
      <c r="O62" s="106">
        <v>0</v>
      </c>
      <c r="P62" s="106">
        <v>1.3358778625954197</v>
      </c>
      <c r="Q62" s="107">
        <v>3.6259541984732824</v>
      </c>
    </row>
    <row r="63" spans="1:17" s="57" customFormat="1" ht="13.5" customHeight="1" x14ac:dyDescent="0.15">
      <c r="A63" s="263"/>
      <c r="B63" s="56" t="s">
        <v>67</v>
      </c>
      <c r="C63" s="244"/>
      <c r="D63" s="190">
        <v>543</v>
      </c>
      <c r="E63" s="108">
        <v>69</v>
      </c>
      <c r="F63" s="109">
        <v>34</v>
      </c>
      <c r="G63" s="109">
        <v>3</v>
      </c>
      <c r="H63" s="109">
        <v>89</v>
      </c>
      <c r="I63" s="109">
        <v>5</v>
      </c>
      <c r="J63" s="109">
        <v>29</v>
      </c>
      <c r="K63" s="109">
        <v>26</v>
      </c>
      <c r="L63" s="109">
        <v>14</v>
      </c>
      <c r="M63" s="109">
        <v>87</v>
      </c>
      <c r="N63" s="109">
        <v>143</v>
      </c>
      <c r="O63" s="109">
        <v>0</v>
      </c>
      <c r="P63" s="109">
        <v>5</v>
      </c>
      <c r="Q63" s="110">
        <v>39</v>
      </c>
    </row>
    <row r="64" spans="1:17" ht="13.5" customHeight="1" thickBot="1" x14ac:dyDescent="0.2">
      <c r="A64" s="264"/>
      <c r="B64" s="150"/>
      <c r="C64" s="245"/>
      <c r="D64" s="195"/>
      <c r="E64" s="111">
        <v>12.707182320441991</v>
      </c>
      <c r="F64" s="112">
        <v>6.2615101289134447</v>
      </c>
      <c r="G64" s="112">
        <v>0.55248618784530379</v>
      </c>
      <c r="H64" s="112">
        <v>16.390423572744016</v>
      </c>
      <c r="I64" s="112">
        <v>0.92081031307550654</v>
      </c>
      <c r="J64" s="112">
        <v>5.3406998158379375</v>
      </c>
      <c r="K64" s="112">
        <v>4.7882136279926337</v>
      </c>
      <c r="L64" s="112">
        <v>2.5782688766114181</v>
      </c>
      <c r="M64" s="112">
        <v>16.022099447513813</v>
      </c>
      <c r="N64" s="112">
        <v>26.335174953959484</v>
      </c>
      <c r="O64" s="112">
        <v>0</v>
      </c>
      <c r="P64" s="112">
        <v>0.92081031307550654</v>
      </c>
      <c r="Q64" s="113">
        <v>7.1823204419889501</v>
      </c>
    </row>
    <row r="65" spans="1:17" s="57" customFormat="1" ht="13.5" customHeight="1" x14ac:dyDescent="0.15">
      <c r="A65" s="269" t="s">
        <v>73</v>
      </c>
      <c r="B65" s="55" t="s">
        <v>68</v>
      </c>
      <c r="C65" s="217"/>
      <c r="D65" s="190">
        <v>1316</v>
      </c>
      <c r="E65" s="108">
        <v>366</v>
      </c>
      <c r="F65" s="109">
        <v>63</v>
      </c>
      <c r="G65" s="109">
        <v>12</v>
      </c>
      <c r="H65" s="109">
        <v>181</v>
      </c>
      <c r="I65" s="109">
        <v>27</v>
      </c>
      <c r="J65" s="109">
        <v>57</v>
      </c>
      <c r="K65" s="109">
        <v>70</v>
      </c>
      <c r="L65" s="109">
        <v>31</v>
      </c>
      <c r="M65" s="109">
        <v>147</v>
      </c>
      <c r="N65" s="109">
        <v>308</v>
      </c>
      <c r="O65" s="109">
        <v>22</v>
      </c>
      <c r="P65" s="109">
        <v>16</v>
      </c>
      <c r="Q65" s="110">
        <v>16</v>
      </c>
    </row>
    <row r="66" spans="1:17" ht="13.5" customHeight="1" x14ac:dyDescent="0.15">
      <c r="A66" s="263"/>
      <c r="B66" s="9" t="s">
        <v>69</v>
      </c>
      <c r="C66" s="243"/>
      <c r="D66" s="194"/>
      <c r="E66" s="105">
        <v>27.811550151975684</v>
      </c>
      <c r="F66" s="106">
        <v>4.7872340425531918</v>
      </c>
      <c r="G66" s="106">
        <v>0.91185410334346495</v>
      </c>
      <c r="H66" s="106">
        <v>13.753799392097266</v>
      </c>
      <c r="I66" s="106">
        <v>2.0516717325227964</v>
      </c>
      <c r="J66" s="106">
        <v>4.3313069908814592</v>
      </c>
      <c r="K66" s="106">
        <v>5.3191489361702127</v>
      </c>
      <c r="L66" s="106">
        <v>2.3556231003039514</v>
      </c>
      <c r="M66" s="106">
        <v>11.170212765957446</v>
      </c>
      <c r="N66" s="106">
        <v>23.404255319148938</v>
      </c>
      <c r="O66" s="106">
        <v>1.6717325227963524</v>
      </c>
      <c r="P66" s="106">
        <v>1.21580547112462</v>
      </c>
      <c r="Q66" s="107">
        <v>1.21580547112462</v>
      </c>
    </row>
    <row r="67" spans="1:17" s="57" customFormat="1" ht="13.5" customHeight="1" x14ac:dyDescent="0.15">
      <c r="A67" s="263"/>
      <c r="B67" s="56" t="s">
        <v>70</v>
      </c>
      <c r="C67" s="244"/>
      <c r="D67" s="190">
        <v>1077</v>
      </c>
      <c r="E67" s="108">
        <v>258</v>
      </c>
      <c r="F67" s="109">
        <v>44</v>
      </c>
      <c r="G67" s="109">
        <v>8</v>
      </c>
      <c r="H67" s="109">
        <v>201</v>
      </c>
      <c r="I67" s="109">
        <v>18</v>
      </c>
      <c r="J67" s="109">
        <v>6</v>
      </c>
      <c r="K67" s="109">
        <v>42</v>
      </c>
      <c r="L67" s="109">
        <v>32</v>
      </c>
      <c r="M67" s="109">
        <v>173</v>
      </c>
      <c r="N67" s="109">
        <v>264</v>
      </c>
      <c r="O67" s="109">
        <v>5</v>
      </c>
      <c r="P67" s="109">
        <v>8</v>
      </c>
      <c r="Q67" s="110">
        <v>18</v>
      </c>
    </row>
    <row r="68" spans="1:17" ht="13.5" customHeight="1" x14ac:dyDescent="0.15">
      <c r="A68" s="263"/>
      <c r="B68" s="9" t="s">
        <v>71</v>
      </c>
      <c r="C68" s="243"/>
      <c r="D68" s="194"/>
      <c r="E68" s="105">
        <v>23.955431754874652</v>
      </c>
      <c r="F68" s="106">
        <v>4.0854224698235839</v>
      </c>
      <c r="G68" s="106">
        <v>0.74280408542246978</v>
      </c>
      <c r="H68" s="106">
        <v>18.662952646239557</v>
      </c>
      <c r="I68" s="106">
        <v>1.6713091922005572</v>
      </c>
      <c r="J68" s="106">
        <v>0.55710306406685239</v>
      </c>
      <c r="K68" s="106">
        <v>3.8997214484679668</v>
      </c>
      <c r="L68" s="106">
        <v>2.9712163416898791</v>
      </c>
      <c r="M68" s="106">
        <v>16.06313834726091</v>
      </c>
      <c r="N68" s="106">
        <v>24.512534818941504</v>
      </c>
      <c r="O68" s="106">
        <v>0.46425255338904359</v>
      </c>
      <c r="P68" s="106">
        <v>0.74280408542246978</v>
      </c>
      <c r="Q68" s="107">
        <v>1.6713091922005572</v>
      </c>
    </row>
    <row r="69" spans="1:17" s="57" customFormat="1" ht="13.5" customHeight="1" x14ac:dyDescent="0.15">
      <c r="A69" s="263"/>
      <c r="B69" s="56" t="s">
        <v>492</v>
      </c>
      <c r="C69" s="244"/>
      <c r="D69" s="190">
        <v>62</v>
      </c>
      <c r="E69" s="108">
        <v>7</v>
      </c>
      <c r="F69" s="109">
        <v>0</v>
      </c>
      <c r="G69" s="109">
        <v>0</v>
      </c>
      <c r="H69" s="109">
        <v>4</v>
      </c>
      <c r="I69" s="109">
        <v>0</v>
      </c>
      <c r="J69" s="109">
        <v>1</v>
      </c>
      <c r="K69" s="109">
        <v>1</v>
      </c>
      <c r="L69" s="109">
        <v>2</v>
      </c>
      <c r="M69" s="109">
        <v>2</v>
      </c>
      <c r="N69" s="109">
        <v>4</v>
      </c>
      <c r="O69" s="109">
        <v>0</v>
      </c>
      <c r="P69" s="109">
        <v>0</v>
      </c>
      <c r="Q69" s="110">
        <v>41</v>
      </c>
    </row>
    <row r="70" spans="1:17" ht="13.5" customHeight="1" thickBot="1" x14ac:dyDescent="0.2">
      <c r="A70" s="264"/>
      <c r="B70" s="16"/>
      <c r="C70" s="245"/>
      <c r="D70" s="195"/>
      <c r="E70" s="111">
        <v>11.29032258064516</v>
      </c>
      <c r="F70" s="112">
        <v>0</v>
      </c>
      <c r="G70" s="112">
        <v>0</v>
      </c>
      <c r="H70" s="112">
        <v>6.4516129032258061</v>
      </c>
      <c r="I70" s="112">
        <v>0</v>
      </c>
      <c r="J70" s="112">
        <v>1.6129032258064515</v>
      </c>
      <c r="K70" s="112">
        <v>1.6129032258064515</v>
      </c>
      <c r="L70" s="112">
        <v>3.225806451612903</v>
      </c>
      <c r="M70" s="112">
        <v>3.225806451612903</v>
      </c>
      <c r="N70" s="112">
        <v>6.4516129032258061</v>
      </c>
      <c r="O70" s="112">
        <v>0</v>
      </c>
      <c r="P70" s="112">
        <v>0</v>
      </c>
      <c r="Q70" s="113">
        <v>66.129032258064512</v>
      </c>
    </row>
    <row r="71" spans="1:17" s="57" customFormat="1" ht="13.5" customHeight="1" x14ac:dyDescent="0.15">
      <c r="A71" s="261" t="s">
        <v>404</v>
      </c>
      <c r="B71" s="56" t="s">
        <v>489</v>
      </c>
      <c r="D71" s="190">
        <v>1064</v>
      </c>
      <c r="E71" s="108">
        <v>393</v>
      </c>
      <c r="F71" s="109">
        <v>73</v>
      </c>
      <c r="G71" s="109">
        <v>13</v>
      </c>
      <c r="H71" s="109">
        <v>346</v>
      </c>
      <c r="I71" s="109">
        <v>30</v>
      </c>
      <c r="J71" s="109">
        <v>57</v>
      </c>
      <c r="K71" s="109">
        <v>99</v>
      </c>
      <c r="L71" s="109">
        <v>53</v>
      </c>
      <c r="M71" s="109">
        <v>0</v>
      </c>
      <c r="N71" s="109">
        <v>0</v>
      </c>
      <c r="O71" s="109">
        <v>0</v>
      </c>
      <c r="P71" s="109">
        <v>0</v>
      </c>
      <c r="Q71" s="110">
        <v>0</v>
      </c>
    </row>
    <row r="72" spans="1:17" ht="13.5" customHeight="1" x14ac:dyDescent="0.15">
      <c r="A72" s="261"/>
      <c r="B72" s="9" t="s">
        <v>490</v>
      </c>
      <c r="C72" s="17"/>
      <c r="D72" s="194"/>
      <c r="E72" s="105">
        <v>36.936090225563909</v>
      </c>
      <c r="F72" s="106">
        <v>6.8609022556390977</v>
      </c>
      <c r="G72" s="106">
        <v>1.2218045112781954</v>
      </c>
      <c r="H72" s="106">
        <v>32.518796992481199</v>
      </c>
      <c r="I72" s="106">
        <v>2.8195488721804511</v>
      </c>
      <c r="J72" s="106">
        <v>5.3571428571428568</v>
      </c>
      <c r="K72" s="106">
        <v>9.3045112781954895</v>
      </c>
      <c r="L72" s="106">
        <v>4.981203007518797</v>
      </c>
      <c r="M72" s="106">
        <v>0</v>
      </c>
      <c r="N72" s="106">
        <v>0</v>
      </c>
      <c r="O72" s="106">
        <v>0</v>
      </c>
      <c r="P72" s="106">
        <v>0</v>
      </c>
      <c r="Q72" s="107">
        <v>0</v>
      </c>
    </row>
    <row r="73" spans="1:17" s="57" customFormat="1" ht="13.5" customHeight="1" x14ac:dyDescent="0.15">
      <c r="A73" s="261"/>
      <c r="B73" s="56" t="s">
        <v>405</v>
      </c>
      <c r="D73" s="190">
        <v>348</v>
      </c>
      <c r="E73" s="108">
        <v>234</v>
      </c>
      <c r="F73" s="109">
        <v>33</v>
      </c>
      <c r="G73" s="109">
        <v>7</v>
      </c>
      <c r="H73" s="109">
        <v>36</v>
      </c>
      <c r="I73" s="109">
        <v>14</v>
      </c>
      <c r="J73" s="109">
        <v>1</v>
      </c>
      <c r="K73" s="109">
        <v>11</v>
      </c>
      <c r="L73" s="109">
        <v>12</v>
      </c>
      <c r="M73" s="109">
        <v>0</v>
      </c>
      <c r="N73" s="109">
        <v>0</v>
      </c>
      <c r="O73" s="109">
        <v>0</v>
      </c>
      <c r="P73" s="109">
        <v>0</v>
      </c>
      <c r="Q73" s="110">
        <v>0</v>
      </c>
    </row>
    <row r="74" spans="1:17" ht="13.5" customHeight="1" x14ac:dyDescent="0.15">
      <c r="A74" s="261"/>
      <c r="B74" s="9" t="s">
        <v>490</v>
      </c>
      <c r="C74" s="17"/>
      <c r="D74" s="194"/>
      <c r="E74" s="105">
        <v>67.241379310344826</v>
      </c>
      <c r="F74" s="106">
        <v>9.4827586206896548</v>
      </c>
      <c r="G74" s="106">
        <v>2.0114942528735633</v>
      </c>
      <c r="H74" s="106">
        <v>10.344827586206897</v>
      </c>
      <c r="I74" s="106">
        <v>4.0229885057471266</v>
      </c>
      <c r="J74" s="106">
        <v>0.28735632183908044</v>
      </c>
      <c r="K74" s="106">
        <v>3.1609195402298855</v>
      </c>
      <c r="L74" s="106">
        <v>3.4482758620689653</v>
      </c>
      <c r="M74" s="106">
        <v>0</v>
      </c>
      <c r="N74" s="106">
        <v>0</v>
      </c>
      <c r="O74" s="106">
        <v>0</v>
      </c>
      <c r="P74" s="106">
        <v>0</v>
      </c>
      <c r="Q74" s="107">
        <v>0</v>
      </c>
    </row>
    <row r="75" spans="1:17" s="57" customFormat="1" ht="13.5" customHeight="1" x14ac:dyDescent="0.15">
      <c r="A75" s="261"/>
      <c r="B75" s="56" t="s">
        <v>406</v>
      </c>
      <c r="D75" s="190">
        <v>1043</v>
      </c>
      <c r="E75" s="108">
        <v>4</v>
      </c>
      <c r="F75" s="109">
        <v>1</v>
      </c>
      <c r="G75" s="109">
        <v>0</v>
      </c>
      <c r="H75" s="109">
        <v>4</v>
      </c>
      <c r="I75" s="109">
        <v>1</v>
      </c>
      <c r="J75" s="109">
        <v>6</v>
      </c>
      <c r="K75" s="109">
        <v>3</v>
      </c>
      <c r="L75" s="109">
        <v>0</v>
      </c>
      <c r="M75" s="109">
        <v>322</v>
      </c>
      <c r="N75" s="109">
        <v>576</v>
      </c>
      <c r="O75" s="109">
        <v>27</v>
      </c>
      <c r="P75" s="109">
        <v>24</v>
      </c>
      <c r="Q75" s="110">
        <v>75</v>
      </c>
    </row>
    <row r="76" spans="1:17" ht="13.5" customHeight="1" thickBot="1" x14ac:dyDescent="0.2">
      <c r="A76" s="262"/>
      <c r="B76" s="16"/>
      <c r="C76" s="18"/>
      <c r="D76" s="195"/>
      <c r="E76" s="111">
        <v>0.38350910834132307</v>
      </c>
      <c r="F76" s="112">
        <v>9.5877277085330767E-2</v>
      </c>
      <c r="G76" s="112">
        <v>0</v>
      </c>
      <c r="H76" s="112">
        <v>0.38350910834132307</v>
      </c>
      <c r="I76" s="112">
        <v>9.5877277085330767E-2</v>
      </c>
      <c r="J76" s="112">
        <v>0.57526366251198469</v>
      </c>
      <c r="K76" s="112">
        <v>0.28763183125599234</v>
      </c>
      <c r="L76" s="112">
        <v>0</v>
      </c>
      <c r="M76" s="112">
        <v>30.872483221476511</v>
      </c>
      <c r="N76" s="112">
        <v>55.22531160115053</v>
      </c>
      <c r="O76" s="112">
        <v>2.588686481303931</v>
      </c>
      <c r="P76" s="112">
        <v>2.3010546500479387</v>
      </c>
      <c r="Q76" s="113">
        <v>7.1907957813998085</v>
      </c>
    </row>
    <row r="77" spans="1:17" ht="13.5" customHeight="1" x14ac:dyDescent="0.15">
      <c r="A77" s="10"/>
      <c r="B77" s="11"/>
      <c r="C77" s="12"/>
      <c r="D77" s="13"/>
      <c r="E77" s="14"/>
      <c r="F77" s="14"/>
      <c r="G77" s="14"/>
      <c r="H77" s="14"/>
      <c r="I77" s="14"/>
      <c r="J77" s="14"/>
      <c r="K77" s="14"/>
      <c r="L77" s="14"/>
      <c r="M77" s="14"/>
      <c r="N77" s="14"/>
      <c r="O77" s="14"/>
      <c r="P77" s="14"/>
      <c r="Q77" s="14"/>
    </row>
  </sheetData>
  <sortState xmlns:xlrd2="http://schemas.microsoft.com/office/spreadsheetml/2017/richdata2" columnSort="1" ref="E1:I121">
    <sortCondition descending="1" ref="E2:I2"/>
  </sortState>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9" tint="0.39997558519241921"/>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L1" s="4"/>
      <c r="N1" s="4"/>
      <c r="S1" s="49" t="s">
        <v>724</v>
      </c>
    </row>
    <row r="2" spans="1:19" ht="36" customHeight="1" thickBot="1" x14ac:dyDescent="0.2">
      <c r="A2" s="5" t="s">
        <v>731</v>
      </c>
      <c r="B2" s="6"/>
      <c r="C2" s="6"/>
      <c r="D2" s="6"/>
      <c r="E2" s="6"/>
      <c r="F2" s="6"/>
      <c r="G2" s="6"/>
      <c r="H2" s="6"/>
      <c r="I2" s="6"/>
      <c r="J2" s="6"/>
      <c r="K2" s="6"/>
      <c r="L2" s="6"/>
      <c r="M2" s="31"/>
      <c r="N2" s="6"/>
      <c r="O2" s="6"/>
      <c r="P2" s="6"/>
      <c r="Q2" s="6"/>
      <c r="R2" s="6"/>
      <c r="S2" s="31"/>
    </row>
    <row r="3" spans="1:19" ht="15" customHeight="1" x14ac:dyDescent="0.15">
      <c r="A3" s="20"/>
      <c r="B3" s="24"/>
      <c r="C3" s="26"/>
      <c r="D3" s="27"/>
      <c r="E3" s="28">
        <v>1</v>
      </c>
      <c r="F3" s="154" t="s">
        <v>394</v>
      </c>
      <c r="G3" s="155"/>
      <c r="H3" s="155"/>
      <c r="I3" s="153"/>
      <c r="J3" s="29">
        <v>2</v>
      </c>
      <c r="K3" s="29">
        <v>3</v>
      </c>
      <c r="L3" s="25"/>
      <c r="N3" s="152" t="s">
        <v>395</v>
      </c>
      <c r="O3" s="48"/>
      <c r="P3" s="48"/>
      <c r="Q3" s="48"/>
      <c r="R3" s="48"/>
    </row>
    <row r="4" spans="1:19" ht="171.9" customHeight="1" thickBot="1" x14ac:dyDescent="0.2">
      <c r="A4" s="266" t="s">
        <v>750</v>
      </c>
      <c r="B4" s="267"/>
      <c r="C4" s="268"/>
      <c r="D4" s="52" t="s">
        <v>346</v>
      </c>
      <c r="E4" s="50" t="s">
        <v>396</v>
      </c>
      <c r="F4" s="156" t="s">
        <v>397</v>
      </c>
      <c r="G4" s="157" t="s">
        <v>398</v>
      </c>
      <c r="H4" s="157" t="s">
        <v>399</v>
      </c>
      <c r="I4" s="158" t="s">
        <v>400</v>
      </c>
      <c r="J4" s="51" t="s">
        <v>401</v>
      </c>
      <c r="K4" s="51" t="s">
        <v>402</v>
      </c>
      <c r="L4" s="53" t="s">
        <v>347</v>
      </c>
      <c r="M4" s="32"/>
      <c r="N4" s="120" t="s">
        <v>403</v>
      </c>
      <c r="O4" s="19"/>
      <c r="P4" s="19"/>
      <c r="Q4" s="19"/>
      <c r="R4" s="19"/>
      <c r="S4" s="32"/>
    </row>
    <row r="5" spans="1:19" s="57" customFormat="1" ht="13.5" customHeight="1" x14ac:dyDescent="0.15">
      <c r="A5" s="58" t="s">
        <v>30</v>
      </c>
      <c r="B5" s="59"/>
      <c r="C5" s="59"/>
      <c r="D5" s="191">
        <v>1431</v>
      </c>
      <c r="E5" s="97">
        <v>348</v>
      </c>
      <c r="F5" s="186">
        <v>263</v>
      </c>
      <c r="G5" s="187">
        <v>33</v>
      </c>
      <c r="H5" s="187">
        <v>48</v>
      </c>
      <c r="I5" s="188">
        <v>4</v>
      </c>
      <c r="J5" s="97">
        <v>601</v>
      </c>
      <c r="K5" s="97">
        <v>463</v>
      </c>
      <c r="L5" s="98">
        <v>19</v>
      </c>
      <c r="M5" s="128"/>
      <c r="N5" s="121">
        <f>SUM(J5:K5)</f>
        <v>1064</v>
      </c>
      <c r="O5" s="73"/>
      <c r="P5" s="73"/>
      <c r="Q5" s="73"/>
      <c r="R5" s="73"/>
    </row>
    <row r="6" spans="1:19" ht="13.5" customHeight="1" thickBot="1" x14ac:dyDescent="0.2">
      <c r="A6" s="7"/>
      <c r="B6" s="8"/>
      <c r="C6" s="8"/>
      <c r="D6" s="192"/>
      <c r="E6" s="100">
        <v>24.318658280922431</v>
      </c>
      <c r="F6" s="159">
        <v>75.574712643678168</v>
      </c>
      <c r="G6" s="160">
        <v>9.4827586206896548</v>
      </c>
      <c r="H6" s="160">
        <v>13.793103448275861</v>
      </c>
      <c r="I6" s="161">
        <v>1.1494252873563218</v>
      </c>
      <c r="J6" s="100">
        <v>41.998602375960864</v>
      </c>
      <c r="K6" s="100">
        <v>32.354996505939901</v>
      </c>
      <c r="L6" s="101">
        <v>1.3277428371767994</v>
      </c>
      <c r="M6" s="213"/>
      <c r="N6" s="122">
        <f>IFERROR(N5/$D5*100,0)</f>
        <v>74.35359888190078</v>
      </c>
      <c r="O6" s="74"/>
      <c r="P6" s="74"/>
      <c r="Q6" s="74"/>
      <c r="R6" s="74"/>
    </row>
    <row r="7" spans="1:19" s="57" customFormat="1" ht="13.5" customHeight="1" x14ac:dyDescent="0.15">
      <c r="A7" s="265" t="s">
        <v>31</v>
      </c>
      <c r="B7" s="55" t="s">
        <v>33</v>
      </c>
      <c r="C7" s="60"/>
      <c r="D7" s="193">
        <v>658</v>
      </c>
      <c r="E7" s="103">
        <v>188</v>
      </c>
      <c r="F7" s="162">
        <v>138</v>
      </c>
      <c r="G7" s="163">
        <v>26</v>
      </c>
      <c r="H7" s="163">
        <v>22</v>
      </c>
      <c r="I7" s="164">
        <v>2</v>
      </c>
      <c r="J7" s="103">
        <v>299</v>
      </c>
      <c r="K7" s="103">
        <v>164</v>
      </c>
      <c r="L7" s="104">
        <v>7</v>
      </c>
      <c r="M7" s="128"/>
      <c r="N7" s="123">
        <f t="shared" ref="N7" si="0">SUM(J7:K7)</f>
        <v>463</v>
      </c>
    </row>
    <row r="8" spans="1:19" ht="13.5" customHeight="1" x14ac:dyDescent="0.15">
      <c r="A8" s="263"/>
      <c r="B8" s="148"/>
      <c r="C8" s="17"/>
      <c r="D8" s="194"/>
      <c r="E8" s="106">
        <v>28.571428571428569</v>
      </c>
      <c r="F8" s="165">
        <v>73.40425531914893</v>
      </c>
      <c r="G8" s="166">
        <v>13.829787234042554</v>
      </c>
      <c r="H8" s="166">
        <v>11.702127659574469</v>
      </c>
      <c r="I8" s="167">
        <v>1.0638297872340425</v>
      </c>
      <c r="J8" s="106">
        <v>45.440729483282674</v>
      </c>
      <c r="K8" s="106">
        <v>24.924012158054712</v>
      </c>
      <c r="L8" s="107">
        <v>1.0638297872340425</v>
      </c>
      <c r="M8" s="213"/>
      <c r="N8" s="124">
        <f t="shared" ref="N8" si="1">IFERROR(N7/$D7*100,0)</f>
        <v>70.364741641337375</v>
      </c>
      <c r="O8" s="75"/>
      <c r="P8" s="75"/>
      <c r="Q8" s="75"/>
      <c r="R8" s="75"/>
    </row>
    <row r="9" spans="1:19" s="57" customFormat="1" ht="13.5" customHeight="1" x14ac:dyDescent="0.15">
      <c r="A9" s="263"/>
      <c r="B9" s="56" t="s">
        <v>35</v>
      </c>
      <c r="D9" s="190">
        <v>139</v>
      </c>
      <c r="E9" s="109">
        <v>49</v>
      </c>
      <c r="F9" s="168">
        <v>37</v>
      </c>
      <c r="G9" s="169">
        <v>4</v>
      </c>
      <c r="H9" s="169">
        <v>6</v>
      </c>
      <c r="I9" s="170">
        <v>2</v>
      </c>
      <c r="J9" s="109">
        <v>37</v>
      </c>
      <c r="K9" s="109">
        <v>49</v>
      </c>
      <c r="L9" s="110">
        <v>4</v>
      </c>
      <c r="M9" s="128"/>
      <c r="N9" s="125">
        <f t="shared" ref="N9" si="2">SUM(J9:K9)</f>
        <v>86</v>
      </c>
    </row>
    <row r="10" spans="1:19" ht="13.5" customHeight="1" x14ac:dyDescent="0.15">
      <c r="A10" s="263"/>
      <c r="B10" s="148"/>
      <c r="C10" s="17"/>
      <c r="D10" s="194"/>
      <c r="E10" s="106">
        <v>35.251798561151077</v>
      </c>
      <c r="F10" s="165">
        <v>75.510204081632651</v>
      </c>
      <c r="G10" s="166">
        <v>8.1632653061224492</v>
      </c>
      <c r="H10" s="166">
        <v>12.244897959183673</v>
      </c>
      <c r="I10" s="167">
        <v>4.0816326530612246</v>
      </c>
      <c r="J10" s="106">
        <v>26.618705035971225</v>
      </c>
      <c r="K10" s="106">
        <v>35.251798561151077</v>
      </c>
      <c r="L10" s="107">
        <v>2.877697841726619</v>
      </c>
      <c r="M10" s="213"/>
      <c r="N10" s="124">
        <f t="shared" ref="N10" si="3">IFERROR(N9/$D9*100,0)</f>
        <v>61.870503597122308</v>
      </c>
      <c r="O10" s="75"/>
      <c r="P10" s="75"/>
      <c r="Q10" s="75"/>
      <c r="R10" s="75"/>
    </row>
    <row r="11" spans="1:19" s="57" customFormat="1" ht="13.5" customHeight="1" x14ac:dyDescent="0.15">
      <c r="A11" s="263"/>
      <c r="B11" s="56" t="s">
        <v>37</v>
      </c>
      <c r="D11" s="190">
        <v>371</v>
      </c>
      <c r="E11" s="109">
        <v>84</v>
      </c>
      <c r="F11" s="168">
        <v>72</v>
      </c>
      <c r="G11" s="169">
        <v>3</v>
      </c>
      <c r="H11" s="169">
        <v>9</v>
      </c>
      <c r="I11" s="170">
        <v>0</v>
      </c>
      <c r="J11" s="109">
        <v>119</v>
      </c>
      <c r="K11" s="109">
        <v>165</v>
      </c>
      <c r="L11" s="110">
        <v>3</v>
      </c>
      <c r="M11" s="128"/>
      <c r="N11" s="125">
        <f t="shared" ref="N11" si="4">SUM(J11:K11)</f>
        <v>284</v>
      </c>
    </row>
    <row r="12" spans="1:19" ht="13.5" customHeight="1" x14ac:dyDescent="0.15">
      <c r="A12" s="263"/>
      <c r="B12" s="148"/>
      <c r="C12" s="17"/>
      <c r="D12" s="194"/>
      <c r="E12" s="106">
        <v>22.641509433962266</v>
      </c>
      <c r="F12" s="165">
        <v>85.714285714285708</v>
      </c>
      <c r="G12" s="166">
        <v>3.5714285714285712</v>
      </c>
      <c r="H12" s="166">
        <v>10.714285714285714</v>
      </c>
      <c r="I12" s="167">
        <v>0</v>
      </c>
      <c r="J12" s="106">
        <v>32.075471698113205</v>
      </c>
      <c r="K12" s="106">
        <v>44.474393530997304</v>
      </c>
      <c r="L12" s="107">
        <v>0.80862533692722371</v>
      </c>
      <c r="M12" s="213"/>
      <c r="N12" s="124">
        <f t="shared" ref="N12" si="5">IFERROR(N11/$D11*100,0)</f>
        <v>76.549865229110509</v>
      </c>
      <c r="O12" s="75"/>
      <c r="P12" s="75"/>
      <c r="Q12" s="75"/>
      <c r="R12" s="75"/>
    </row>
    <row r="13" spans="1:19" s="57" customFormat="1" ht="13.5" customHeight="1" x14ac:dyDescent="0.15">
      <c r="A13" s="263"/>
      <c r="B13" s="56" t="s">
        <v>39</v>
      </c>
      <c r="D13" s="190">
        <v>82</v>
      </c>
      <c r="E13" s="109">
        <v>14</v>
      </c>
      <c r="F13" s="168">
        <v>8</v>
      </c>
      <c r="G13" s="169">
        <v>0</v>
      </c>
      <c r="H13" s="169">
        <v>6</v>
      </c>
      <c r="I13" s="170">
        <v>0</v>
      </c>
      <c r="J13" s="109">
        <v>32</v>
      </c>
      <c r="K13" s="109">
        <v>33</v>
      </c>
      <c r="L13" s="110">
        <v>3</v>
      </c>
      <c r="M13" s="128"/>
      <c r="N13" s="125">
        <f t="shared" ref="N13" si="6">SUM(J13:K13)</f>
        <v>65</v>
      </c>
    </row>
    <row r="14" spans="1:19" ht="13.5" customHeight="1" x14ac:dyDescent="0.15">
      <c r="A14" s="263"/>
      <c r="B14" s="148"/>
      <c r="C14" s="17"/>
      <c r="D14" s="194"/>
      <c r="E14" s="106">
        <v>17.073170731707318</v>
      </c>
      <c r="F14" s="165">
        <v>57.142857142857139</v>
      </c>
      <c r="G14" s="166">
        <v>0</v>
      </c>
      <c r="H14" s="166">
        <v>42.857142857142854</v>
      </c>
      <c r="I14" s="167">
        <v>0</v>
      </c>
      <c r="J14" s="106">
        <v>39.024390243902438</v>
      </c>
      <c r="K14" s="106">
        <v>40.243902439024396</v>
      </c>
      <c r="L14" s="107">
        <v>3.6585365853658534</v>
      </c>
      <c r="M14" s="213"/>
      <c r="N14" s="124">
        <f t="shared" ref="N14" si="7">IFERROR(N13/$D13*100,0)</f>
        <v>79.268292682926827</v>
      </c>
      <c r="O14" s="75"/>
      <c r="P14" s="75"/>
      <c r="Q14" s="75"/>
      <c r="R14" s="75"/>
    </row>
    <row r="15" spans="1:19" s="57" customFormat="1" ht="13.5" customHeight="1" x14ac:dyDescent="0.15">
      <c r="A15" s="263"/>
      <c r="B15" s="56" t="s">
        <v>41</v>
      </c>
      <c r="D15" s="190">
        <v>127</v>
      </c>
      <c r="E15" s="109">
        <v>6</v>
      </c>
      <c r="F15" s="168">
        <v>6</v>
      </c>
      <c r="G15" s="169">
        <v>0</v>
      </c>
      <c r="H15" s="169">
        <v>0</v>
      </c>
      <c r="I15" s="170">
        <v>0</v>
      </c>
      <c r="J15" s="109">
        <v>77</v>
      </c>
      <c r="K15" s="109">
        <v>42</v>
      </c>
      <c r="L15" s="110">
        <v>2</v>
      </c>
      <c r="M15" s="128"/>
      <c r="N15" s="125">
        <f t="shared" ref="N15" si="8">SUM(J15:K15)</f>
        <v>119</v>
      </c>
    </row>
    <row r="16" spans="1:19" ht="13.5" customHeight="1" x14ac:dyDescent="0.15">
      <c r="A16" s="263"/>
      <c r="B16" s="148"/>
      <c r="C16" s="17"/>
      <c r="D16" s="194"/>
      <c r="E16" s="106">
        <v>4.7244094488188972</v>
      </c>
      <c r="F16" s="165">
        <v>100</v>
      </c>
      <c r="G16" s="166">
        <v>0</v>
      </c>
      <c r="H16" s="166">
        <v>0</v>
      </c>
      <c r="I16" s="167">
        <v>0</v>
      </c>
      <c r="J16" s="106">
        <v>60.629921259842526</v>
      </c>
      <c r="K16" s="106">
        <v>33.070866141732289</v>
      </c>
      <c r="L16" s="107">
        <v>1.5748031496062991</v>
      </c>
      <c r="M16" s="213"/>
      <c r="N16" s="124">
        <f t="shared" ref="N16" si="9">IFERROR(N15/$D15*100,0)</f>
        <v>93.7007874015748</v>
      </c>
      <c r="O16" s="75"/>
      <c r="P16" s="75"/>
      <c r="Q16" s="75"/>
      <c r="R16" s="75"/>
    </row>
    <row r="17" spans="1:18" s="57" customFormat="1" ht="13.5" customHeight="1" x14ac:dyDescent="0.15">
      <c r="A17" s="263"/>
      <c r="B17" s="56" t="s">
        <v>43</v>
      </c>
      <c r="D17" s="190">
        <v>54</v>
      </c>
      <c r="E17" s="109">
        <v>7</v>
      </c>
      <c r="F17" s="168">
        <v>2</v>
      </c>
      <c r="G17" s="169">
        <v>0</v>
      </c>
      <c r="H17" s="169">
        <v>5</v>
      </c>
      <c r="I17" s="170">
        <v>0</v>
      </c>
      <c r="J17" s="109">
        <v>37</v>
      </c>
      <c r="K17" s="109">
        <v>10</v>
      </c>
      <c r="L17" s="110">
        <v>0</v>
      </c>
      <c r="M17" s="128"/>
      <c r="N17" s="125">
        <f t="shared" ref="N17" si="10">SUM(J17:K17)</f>
        <v>47</v>
      </c>
    </row>
    <row r="18" spans="1:18" ht="13.5" customHeight="1" thickBot="1" x14ac:dyDescent="0.2">
      <c r="A18" s="264"/>
      <c r="B18" s="150"/>
      <c r="C18" s="18"/>
      <c r="D18" s="195"/>
      <c r="E18" s="112">
        <v>12.962962962962962</v>
      </c>
      <c r="F18" s="171">
        <v>28.571428571428569</v>
      </c>
      <c r="G18" s="172">
        <v>0</v>
      </c>
      <c r="H18" s="172">
        <v>71.428571428571431</v>
      </c>
      <c r="I18" s="173">
        <v>0</v>
      </c>
      <c r="J18" s="112">
        <v>68.518518518518519</v>
      </c>
      <c r="K18" s="112">
        <v>18.518518518518519</v>
      </c>
      <c r="L18" s="113">
        <v>0</v>
      </c>
      <c r="M18" s="213"/>
      <c r="N18" s="126">
        <f t="shared" ref="N18" si="11">IFERROR(N17/$D17*100,0)</f>
        <v>87.037037037037038</v>
      </c>
      <c r="O18" s="75"/>
      <c r="P18" s="75"/>
      <c r="Q18" s="75"/>
      <c r="R18" s="75"/>
    </row>
    <row r="19" spans="1:18" s="57" customFormat="1" ht="13.5" customHeight="1" x14ac:dyDescent="0.15">
      <c r="A19" s="265" t="s">
        <v>0</v>
      </c>
      <c r="B19" s="55" t="s">
        <v>1</v>
      </c>
      <c r="C19" s="217"/>
      <c r="D19" s="193">
        <v>662</v>
      </c>
      <c r="E19" s="103">
        <v>205</v>
      </c>
      <c r="F19" s="162">
        <v>150</v>
      </c>
      <c r="G19" s="163">
        <v>20</v>
      </c>
      <c r="H19" s="163">
        <v>34</v>
      </c>
      <c r="I19" s="164">
        <v>1</v>
      </c>
      <c r="J19" s="103">
        <v>228</v>
      </c>
      <c r="K19" s="103">
        <v>220</v>
      </c>
      <c r="L19" s="104">
        <v>9</v>
      </c>
      <c r="M19" s="128"/>
      <c r="N19" s="123">
        <f t="shared" ref="N19" si="12">SUM(J19:K19)</f>
        <v>448</v>
      </c>
    </row>
    <row r="20" spans="1:18" ht="13.5" customHeight="1" x14ac:dyDescent="0.15">
      <c r="A20" s="263"/>
      <c r="B20" s="56"/>
      <c r="C20" s="218"/>
      <c r="D20" s="190"/>
      <c r="E20" s="220">
        <v>30.966767371601208</v>
      </c>
      <c r="F20" s="223">
        <v>73.170731707317074</v>
      </c>
      <c r="G20" s="224">
        <v>9.7560975609756095</v>
      </c>
      <c r="H20" s="224">
        <v>16.585365853658537</v>
      </c>
      <c r="I20" s="225">
        <v>0.48780487804878048</v>
      </c>
      <c r="J20" s="220">
        <v>34.44108761329305</v>
      </c>
      <c r="K20" s="106">
        <v>33.23262839879154</v>
      </c>
      <c r="L20" s="107">
        <v>1.3595166163141994</v>
      </c>
      <c r="M20" s="213"/>
      <c r="N20" s="124">
        <f t="shared" ref="N20" si="13">IFERROR(N19/$D19*100,0)</f>
        <v>67.673716012084597</v>
      </c>
      <c r="O20" s="75"/>
      <c r="P20" s="75"/>
      <c r="Q20" s="75"/>
      <c r="R20" s="75"/>
    </row>
    <row r="21" spans="1:18" s="57" customFormat="1" ht="13.5" customHeight="1" x14ac:dyDescent="0.15">
      <c r="A21" s="263"/>
      <c r="B21" s="149" t="s">
        <v>2</v>
      </c>
      <c r="C21" s="229"/>
      <c r="D21" s="206">
        <v>767</v>
      </c>
      <c r="E21" s="231">
        <v>143</v>
      </c>
      <c r="F21" s="233">
        <v>113</v>
      </c>
      <c r="G21" s="234">
        <v>13</v>
      </c>
      <c r="H21" s="234">
        <v>14</v>
      </c>
      <c r="I21" s="235">
        <v>3</v>
      </c>
      <c r="J21" s="231">
        <v>372</v>
      </c>
      <c r="K21" s="109">
        <v>242</v>
      </c>
      <c r="L21" s="110">
        <v>10</v>
      </c>
      <c r="M21" s="128"/>
      <c r="N21" s="125">
        <f t="shared" ref="N21" si="14">SUM(J21:K21)</f>
        <v>614</v>
      </c>
    </row>
    <row r="22" spans="1:18" ht="13.5" customHeight="1" x14ac:dyDescent="0.15">
      <c r="A22" s="263"/>
      <c r="B22" s="148"/>
      <c r="C22" s="17"/>
      <c r="D22" s="194"/>
      <c r="E22" s="106">
        <v>18.64406779661017</v>
      </c>
      <c r="F22" s="165">
        <v>79.020979020979027</v>
      </c>
      <c r="G22" s="166">
        <v>9.0909090909090917</v>
      </c>
      <c r="H22" s="166">
        <v>9.79020979020979</v>
      </c>
      <c r="I22" s="167">
        <v>2.0979020979020979</v>
      </c>
      <c r="J22" s="106">
        <v>48.500651890482402</v>
      </c>
      <c r="K22" s="106">
        <v>31.55149934810952</v>
      </c>
      <c r="L22" s="107">
        <v>1.3037809647979139</v>
      </c>
      <c r="M22" s="213"/>
      <c r="N22" s="124">
        <f t="shared" ref="N22" si="15">IFERROR(N21/$D21*100,0)</f>
        <v>80.052151238591918</v>
      </c>
      <c r="O22" s="75"/>
      <c r="P22" s="75"/>
      <c r="Q22" s="75"/>
      <c r="R22" s="75"/>
    </row>
    <row r="23" spans="1:18" s="57" customFormat="1" ht="13.5" customHeight="1" x14ac:dyDescent="0.15">
      <c r="A23" s="263"/>
      <c r="B23" s="56" t="s">
        <v>46</v>
      </c>
      <c r="D23" s="190">
        <v>2</v>
      </c>
      <c r="E23" s="109">
        <v>0</v>
      </c>
      <c r="F23" s="168">
        <v>0</v>
      </c>
      <c r="G23" s="169">
        <v>0</v>
      </c>
      <c r="H23" s="169">
        <v>0</v>
      </c>
      <c r="I23" s="170">
        <v>0</v>
      </c>
      <c r="J23" s="109">
        <v>1</v>
      </c>
      <c r="K23" s="109">
        <v>1</v>
      </c>
      <c r="L23" s="110">
        <v>0</v>
      </c>
      <c r="M23" s="128"/>
      <c r="N23" s="125">
        <f t="shared" ref="N23" si="16">SUM(J23:K23)</f>
        <v>2</v>
      </c>
    </row>
    <row r="24" spans="1:18" ht="13.5" customHeight="1" thickBot="1" x14ac:dyDescent="0.2">
      <c r="A24" s="264"/>
      <c r="B24" s="150"/>
      <c r="C24" s="18"/>
      <c r="D24" s="195"/>
      <c r="E24" s="112">
        <v>0</v>
      </c>
      <c r="F24" s="171">
        <v>0</v>
      </c>
      <c r="G24" s="172">
        <v>0</v>
      </c>
      <c r="H24" s="172">
        <v>0</v>
      </c>
      <c r="I24" s="173">
        <v>0</v>
      </c>
      <c r="J24" s="112">
        <v>50</v>
      </c>
      <c r="K24" s="112">
        <v>50</v>
      </c>
      <c r="L24" s="113">
        <v>0</v>
      </c>
      <c r="M24" s="213"/>
      <c r="N24" s="126">
        <f t="shared" ref="N24" si="17">IFERROR(N23/$D23*100,0)</f>
        <v>100</v>
      </c>
      <c r="O24" s="75"/>
      <c r="P24" s="75"/>
      <c r="Q24" s="75"/>
      <c r="R24" s="75"/>
    </row>
    <row r="25" spans="1:18" s="57" customFormat="1" ht="13.5" customHeight="1" x14ac:dyDescent="0.15">
      <c r="A25" s="265" t="s">
        <v>44</v>
      </c>
      <c r="B25" s="55" t="s">
        <v>3</v>
      </c>
      <c r="C25" s="60"/>
      <c r="D25" s="196">
        <v>81</v>
      </c>
      <c r="E25" s="103">
        <v>31</v>
      </c>
      <c r="F25" s="162">
        <v>24</v>
      </c>
      <c r="G25" s="163">
        <v>3</v>
      </c>
      <c r="H25" s="163">
        <v>3</v>
      </c>
      <c r="I25" s="164">
        <v>1</v>
      </c>
      <c r="J25" s="103">
        <v>17</v>
      </c>
      <c r="K25" s="103">
        <v>32</v>
      </c>
      <c r="L25" s="104">
        <v>1</v>
      </c>
      <c r="M25" s="128"/>
      <c r="N25" s="123">
        <f t="shared" ref="N25" si="18">SUM(J25:K25)</f>
        <v>49</v>
      </c>
    </row>
    <row r="26" spans="1:18" ht="13.5" customHeight="1" x14ac:dyDescent="0.15">
      <c r="A26" s="263"/>
      <c r="B26" s="56"/>
      <c r="D26" s="191"/>
      <c r="E26" s="220">
        <v>38.271604938271601</v>
      </c>
      <c r="F26" s="223">
        <v>77.41935483870968</v>
      </c>
      <c r="G26" s="224">
        <v>9.67741935483871</v>
      </c>
      <c r="H26" s="224">
        <v>9.67741935483871</v>
      </c>
      <c r="I26" s="225">
        <v>3.225806451612903</v>
      </c>
      <c r="J26" s="220">
        <v>20.987654320987652</v>
      </c>
      <c r="K26" s="106">
        <v>39.506172839506171</v>
      </c>
      <c r="L26" s="107">
        <v>1.2345679012345678</v>
      </c>
      <c r="M26" s="213"/>
      <c r="N26" s="124">
        <f t="shared" ref="N26" si="19">IFERROR(N25/$D25*100,0)</f>
        <v>60.493827160493829</v>
      </c>
      <c r="O26" s="75"/>
      <c r="P26" s="75"/>
      <c r="Q26" s="75"/>
      <c r="R26" s="75"/>
    </row>
    <row r="27" spans="1:18" s="57" customFormat="1" ht="13.5" customHeight="1" x14ac:dyDescent="0.15">
      <c r="A27" s="263"/>
      <c r="B27" s="149" t="s">
        <v>4</v>
      </c>
      <c r="C27" s="229"/>
      <c r="D27" s="207">
        <v>174</v>
      </c>
      <c r="E27" s="231">
        <v>57</v>
      </c>
      <c r="F27" s="233">
        <v>47</v>
      </c>
      <c r="G27" s="234">
        <v>5</v>
      </c>
      <c r="H27" s="234">
        <v>4</v>
      </c>
      <c r="I27" s="235">
        <v>1</v>
      </c>
      <c r="J27" s="231">
        <v>46</v>
      </c>
      <c r="K27" s="109">
        <v>70</v>
      </c>
      <c r="L27" s="110">
        <v>1</v>
      </c>
      <c r="M27" s="128"/>
      <c r="N27" s="125">
        <f t="shared" ref="N27" si="20">SUM(J27:K27)</f>
        <v>116</v>
      </c>
    </row>
    <row r="28" spans="1:18" ht="13.5" customHeight="1" x14ac:dyDescent="0.15">
      <c r="A28" s="263"/>
      <c r="B28" s="56"/>
      <c r="D28" s="191"/>
      <c r="E28" s="220">
        <v>32.758620689655174</v>
      </c>
      <c r="F28" s="223">
        <v>82.456140350877192</v>
      </c>
      <c r="G28" s="224">
        <v>8.7719298245614024</v>
      </c>
      <c r="H28" s="224">
        <v>7.0175438596491224</v>
      </c>
      <c r="I28" s="225">
        <v>1.7543859649122806</v>
      </c>
      <c r="J28" s="220">
        <v>26.436781609195403</v>
      </c>
      <c r="K28" s="106">
        <v>40.229885057471265</v>
      </c>
      <c r="L28" s="107">
        <v>0.57471264367816088</v>
      </c>
      <c r="M28" s="213"/>
      <c r="N28" s="124">
        <f t="shared" ref="N28" si="21">IFERROR(N27/$D27*100,0)</f>
        <v>66.666666666666657</v>
      </c>
      <c r="O28" s="75"/>
      <c r="P28" s="75"/>
      <c r="Q28" s="75"/>
      <c r="R28" s="75"/>
    </row>
    <row r="29" spans="1:18" s="57" customFormat="1" ht="13.5" customHeight="1" x14ac:dyDescent="0.15">
      <c r="A29" s="263"/>
      <c r="B29" s="149" t="s">
        <v>5</v>
      </c>
      <c r="C29" s="229"/>
      <c r="D29" s="207">
        <v>306</v>
      </c>
      <c r="E29" s="231">
        <v>82</v>
      </c>
      <c r="F29" s="233">
        <v>60</v>
      </c>
      <c r="G29" s="234">
        <v>10</v>
      </c>
      <c r="H29" s="234">
        <v>12</v>
      </c>
      <c r="I29" s="235">
        <v>0</v>
      </c>
      <c r="J29" s="231">
        <v>106</v>
      </c>
      <c r="K29" s="109">
        <v>115</v>
      </c>
      <c r="L29" s="110">
        <v>3</v>
      </c>
      <c r="M29" s="128"/>
      <c r="N29" s="125">
        <f t="shared" ref="N29" si="22">SUM(J29:K29)</f>
        <v>221</v>
      </c>
    </row>
    <row r="30" spans="1:18" ht="13.5" customHeight="1" x14ac:dyDescent="0.15">
      <c r="A30" s="263"/>
      <c r="B30" s="148"/>
      <c r="C30" s="17"/>
      <c r="D30" s="197"/>
      <c r="E30" s="106">
        <v>26.797385620915033</v>
      </c>
      <c r="F30" s="165">
        <v>73.170731707317074</v>
      </c>
      <c r="G30" s="166">
        <v>12.195121951219512</v>
      </c>
      <c r="H30" s="166">
        <v>14.634146341463413</v>
      </c>
      <c r="I30" s="167">
        <v>0</v>
      </c>
      <c r="J30" s="106">
        <v>34.640522875816991</v>
      </c>
      <c r="K30" s="106">
        <v>37.58169934640523</v>
      </c>
      <c r="L30" s="107">
        <v>0.98039215686274506</v>
      </c>
      <c r="M30" s="213"/>
      <c r="N30" s="124">
        <f t="shared" ref="N30" si="23">IFERROR(N29/$D29*100,0)</f>
        <v>72.222222222222214</v>
      </c>
      <c r="O30" s="75"/>
      <c r="P30" s="75"/>
      <c r="Q30" s="75"/>
      <c r="R30" s="75"/>
    </row>
    <row r="31" spans="1:18" s="57" customFormat="1" ht="13.5" customHeight="1" x14ac:dyDescent="0.15">
      <c r="A31" s="263"/>
      <c r="B31" s="149" t="s">
        <v>6</v>
      </c>
      <c r="C31" s="229"/>
      <c r="D31" s="207">
        <v>375</v>
      </c>
      <c r="E31" s="231">
        <v>94</v>
      </c>
      <c r="F31" s="233">
        <v>71</v>
      </c>
      <c r="G31" s="234">
        <v>9</v>
      </c>
      <c r="H31" s="234">
        <v>13</v>
      </c>
      <c r="I31" s="235">
        <v>1</v>
      </c>
      <c r="J31" s="231">
        <v>157</v>
      </c>
      <c r="K31" s="109">
        <v>122</v>
      </c>
      <c r="L31" s="110">
        <v>2</v>
      </c>
      <c r="M31" s="128"/>
      <c r="N31" s="125">
        <f t="shared" ref="N31" si="24">SUM(J31:K31)</f>
        <v>279</v>
      </c>
    </row>
    <row r="32" spans="1:18" ht="13.5" customHeight="1" x14ac:dyDescent="0.15">
      <c r="A32" s="263"/>
      <c r="B32" s="148"/>
      <c r="C32" s="17"/>
      <c r="D32" s="197"/>
      <c r="E32" s="106">
        <v>25.066666666666666</v>
      </c>
      <c r="F32" s="165">
        <v>75.531914893617028</v>
      </c>
      <c r="G32" s="166">
        <v>9.5744680851063837</v>
      </c>
      <c r="H32" s="166">
        <v>13.829787234042554</v>
      </c>
      <c r="I32" s="167">
        <v>1.0638297872340425</v>
      </c>
      <c r="J32" s="106">
        <v>41.866666666666667</v>
      </c>
      <c r="K32" s="106">
        <v>32.533333333333331</v>
      </c>
      <c r="L32" s="107">
        <v>0.53333333333333333</v>
      </c>
      <c r="M32" s="213"/>
      <c r="N32" s="124">
        <f t="shared" ref="N32" si="25">IFERROR(N31/$D31*100,0)</f>
        <v>74.400000000000006</v>
      </c>
      <c r="O32" s="75"/>
      <c r="P32" s="75"/>
      <c r="Q32" s="75"/>
      <c r="R32" s="75"/>
    </row>
    <row r="33" spans="1:18" s="57" customFormat="1" ht="13.5" customHeight="1" x14ac:dyDescent="0.15">
      <c r="A33" s="263"/>
      <c r="B33" s="149" t="s">
        <v>7</v>
      </c>
      <c r="C33" s="229"/>
      <c r="D33" s="207">
        <v>328</v>
      </c>
      <c r="E33" s="231">
        <v>68</v>
      </c>
      <c r="F33" s="233">
        <v>47</v>
      </c>
      <c r="G33" s="234">
        <v>5</v>
      </c>
      <c r="H33" s="234">
        <v>15</v>
      </c>
      <c r="I33" s="235">
        <v>1</v>
      </c>
      <c r="J33" s="231">
        <v>155</v>
      </c>
      <c r="K33" s="109">
        <v>100</v>
      </c>
      <c r="L33" s="110">
        <v>5</v>
      </c>
      <c r="M33" s="128"/>
      <c r="N33" s="125">
        <f t="shared" ref="N33" si="26">SUM(J33:K33)</f>
        <v>255</v>
      </c>
    </row>
    <row r="34" spans="1:18" ht="13.5" customHeight="1" x14ac:dyDescent="0.15">
      <c r="A34" s="263"/>
      <c r="B34" s="148"/>
      <c r="C34" s="17"/>
      <c r="D34" s="197"/>
      <c r="E34" s="106">
        <v>20.73170731707317</v>
      </c>
      <c r="F34" s="165">
        <v>69.117647058823522</v>
      </c>
      <c r="G34" s="166">
        <v>7.3529411764705888</v>
      </c>
      <c r="H34" s="166">
        <v>22.058823529411764</v>
      </c>
      <c r="I34" s="167">
        <v>1.4705882352941175</v>
      </c>
      <c r="J34" s="106">
        <v>47.256097560975604</v>
      </c>
      <c r="K34" s="106">
        <v>30.487804878048781</v>
      </c>
      <c r="L34" s="107">
        <v>1.524390243902439</v>
      </c>
      <c r="M34" s="213"/>
      <c r="N34" s="124">
        <f t="shared" ref="N34" si="27">IFERROR(N33/$D33*100,0)</f>
        <v>77.743902439024396</v>
      </c>
      <c r="O34" s="75"/>
      <c r="P34" s="75"/>
      <c r="Q34" s="75"/>
      <c r="R34" s="75"/>
    </row>
    <row r="35" spans="1:18" s="57" customFormat="1" ht="13.5" customHeight="1" x14ac:dyDescent="0.15">
      <c r="A35" s="263"/>
      <c r="B35" s="149" t="s">
        <v>45</v>
      </c>
      <c r="C35" s="229"/>
      <c r="D35" s="207">
        <v>167</v>
      </c>
      <c r="E35" s="231">
        <v>16</v>
      </c>
      <c r="F35" s="233">
        <v>14</v>
      </c>
      <c r="G35" s="234">
        <v>1</v>
      </c>
      <c r="H35" s="234">
        <v>1</v>
      </c>
      <c r="I35" s="235">
        <v>0</v>
      </c>
      <c r="J35" s="231">
        <v>120</v>
      </c>
      <c r="K35" s="109">
        <v>24</v>
      </c>
      <c r="L35" s="110">
        <v>7</v>
      </c>
      <c r="M35" s="128"/>
      <c r="N35" s="125">
        <f t="shared" ref="N35" si="28">SUM(J35:K35)</f>
        <v>144</v>
      </c>
    </row>
    <row r="36" spans="1:18" ht="13.5" customHeight="1" x14ac:dyDescent="0.15">
      <c r="A36" s="263"/>
      <c r="B36" s="148"/>
      <c r="C36" s="17"/>
      <c r="D36" s="197"/>
      <c r="E36" s="106">
        <v>9.5808383233532943</v>
      </c>
      <c r="F36" s="165">
        <v>87.5</v>
      </c>
      <c r="G36" s="166">
        <v>6.25</v>
      </c>
      <c r="H36" s="166">
        <v>6.25</v>
      </c>
      <c r="I36" s="167">
        <v>0</v>
      </c>
      <c r="J36" s="106">
        <v>71.856287425149702</v>
      </c>
      <c r="K36" s="106">
        <v>14.37125748502994</v>
      </c>
      <c r="L36" s="107">
        <v>4.1916167664670656</v>
      </c>
      <c r="M36" s="213"/>
      <c r="N36" s="124">
        <f t="shared" ref="N36" si="29">IFERROR(N35/$D35*100,0)</f>
        <v>86.227544910179645</v>
      </c>
      <c r="O36" s="75"/>
      <c r="P36" s="75"/>
      <c r="Q36" s="75"/>
      <c r="R36" s="75"/>
    </row>
    <row r="37" spans="1:18" s="57" customFormat="1" ht="13.5" customHeight="1" x14ac:dyDescent="0.15">
      <c r="A37" s="263"/>
      <c r="B37" s="56" t="s">
        <v>46</v>
      </c>
      <c r="D37" s="191">
        <v>0</v>
      </c>
      <c r="E37" s="109">
        <v>0</v>
      </c>
      <c r="F37" s="168">
        <v>0</v>
      </c>
      <c r="G37" s="169">
        <v>0</v>
      </c>
      <c r="H37" s="169">
        <v>0</v>
      </c>
      <c r="I37" s="170">
        <v>0</v>
      </c>
      <c r="J37" s="109">
        <v>0</v>
      </c>
      <c r="K37" s="109">
        <v>0</v>
      </c>
      <c r="L37" s="110">
        <v>0</v>
      </c>
      <c r="M37" s="128"/>
      <c r="N37" s="125">
        <f t="shared" ref="N37" si="30">SUM(J37:K37)</f>
        <v>0</v>
      </c>
    </row>
    <row r="38" spans="1:18" ht="13.5" customHeight="1" thickBot="1" x14ac:dyDescent="0.2">
      <c r="A38" s="263"/>
      <c r="B38" s="56"/>
      <c r="D38" s="192"/>
      <c r="E38" s="112">
        <v>0</v>
      </c>
      <c r="F38" s="171">
        <v>0</v>
      </c>
      <c r="G38" s="172">
        <v>0</v>
      </c>
      <c r="H38" s="172">
        <v>0</v>
      </c>
      <c r="I38" s="173">
        <v>0</v>
      </c>
      <c r="J38" s="112">
        <v>0</v>
      </c>
      <c r="K38" s="112">
        <v>0</v>
      </c>
      <c r="L38" s="113">
        <v>0</v>
      </c>
      <c r="M38" s="213"/>
      <c r="N38" s="126">
        <f t="shared" ref="N38" si="31">IFERROR(N37/$D37*100,0)</f>
        <v>0</v>
      </c>
      <c r="O38" s="75"/>
      <c r="P38" s="75"/>
      <c r="Q38" s="75"/>
      <c r="R38" s="75"/>
    </row>
    <row r="39" spans="1:18" s="57" customFormat="1" ht="13.5" customHeight="1" x14ac:dyDescent="0.15">
      <c r="A39" s="265" t="s">
        <v>47</v>
      </c>
      <c r="B39" s="55" t="s">
        <v>49</v>
      </c>
      <c r="C39" s="217"/>
      <c r="D39" s="190">
        <v>266</v>
      </c>
      <c r="E39" s="109">
        <v>81</v>
      </c>
      <c r="F39" s="168">
        <v>67</v>
      </c>
      <c r="G39" s="169">
        <v>7</v>
      </c>
      <c r="H39" s="169">
        <v>7</v>
      </c>
      <c r="I39" s="170">
        <v>0</v>
      </c>
      <c r="J39" s="109">
        <v>86</v>
      </c>
      <c r="K39" s="109">
        <v>93</v>
      </c>
      <c r="L39" s="110">
        <v>6</v>
      </c>
      <c r="M39" s="128"/>
      <c r="N39" s="125">
        <f t="shared" ref="N39" si="32">SUM(J39:K39)</f>
        <v>179</v>
      </c>
    </row>
    <row r="40" spans="1:18" ht="13.5" customHeight="1" x14ac:dyDescent="0.15">
      <c r="A40" s="263"/>
      <c r="B40" s="56"/>
      <c r="C40" s="218"/>
      <c r="D40" s="190"/>
      <c r="E40" s="220">
        <v>30.451127819548873</v>
      </c>
      <c r="F40" s="223">
        <v>82.716049382716051</v>
      </c>
      <c r="G40" s="224">
        <v>8.6419753086419746</v>
      </c>
      <c r="H40" s="224">
        <v>8.6419753086419746</v>
      </c>
      <c r="I40" s="225">
        <v>0</v>
      </c>
      <c r="J40" s="220">
        <v>32.330827067669169</v>
      </c>
      <c r="K40" s="106">
        <v>34.962406015037594</v>
      </c>
      <c r="L40" s="107">
        <v>2.2556390977443606</v>
      </c>
      <c r="M40" s="213"/>
      <c r="N40" s="124">
        <f t="shared" ref="N40" si="33">IFERROR(N39/$D39*100,0)</f>
        <v>67.293233082706777</v>
      </c>
      <c r="O40" s="75"/>
      <c r="P40" s="75"/>
      <c r="Q40" s="75"/>
      <c r="R40" s="75"/>
    </row>
    <row r="41" spans="1:18" s="57" customFormat="1" ht="13.5" customHeight="1" x14ac:dyDescent="0.15">
      <c r="A41" s="263"/>
      <c r="B41" s="149" t="s">
        <v>51</v>
      </c>
      <c r="C41" s="246"/>
      <c r="D41" s="206">
        <v>1017</v>
      </c>
      <c r="E41" s="231">
        <v>237</v>
      </c>
      <c r="F41" s="233">
        <v>175</v>
      </c>
      <c r="G41" s="234">
        <v>23</v>
      </c>
      <c r="H41" s="234">
        <v>36</v>
      </c>
      <c r="I41" s="235">
        <v>3</v>
      </c>
      <c r="J41" s="231">
        <v>448</v>
      </c>
      <c r="K41" s="109">
        <v>322</v>
      </c>
      <c r="L41" s="110">
        <v>10</v>
      </c>
      <c r="M41" s="128"/>
      <c r="N41" s="125">
        <f t="shared" ref="N41" si="34">SUM(J41:K41)</f>
        <v>770</v>
      </c>
    </row>
    <row r="42" spans="1:18" ht="13.5" customHeight="1" x14ac:dyDescent="0.15">
      <c r="A42" s="263"/>
      <c r="B42" s="148"/>
      <c r="C42" s="243"/>
      <c r="D42" s="194"/>
      <c r="E42" s="106">
        <v>23.303834808259587</v>
      </c>
      <c r="F42" s="165">
        <v>73.839662447257382</v>
      </c>
      <c r="G42" s="166">
        <v>9.7046413502109701</v>
      </c>
      <c r="H42" s="166">
        <v>15.18987341772152</v>
      </c>
      <c r="I42" s="167">
        <v>1.2658227848101267</v>
      </c>
      <c r="J42" s="106">
        <v>44.051130776794494</v>
      </c>
      <c r="K42" s="106">
        <v>31.66175024582104</v>
      </c>
      <c r="L42" s="107">
        <v>0.98328416912487704</v>
      </c>
      <c r="M42" s="213"/>
      <c r="N42" s="124">
        <f t="shared" ref="N42" si="35">IFERROR(N41/$D41*100,0)</f>
        <v>75.712881022615548</v>
      </c>
      <c r="O42" s="75"/>
      <c r="P42" s="75"/>
      <c r="Q42" s="75"/>
      <c r="R42" s="75"/>
    </row>
    <row r="43" spans="1:18" s="57" customFormat="1" ht="13.5" customHeight="1" x14ac:dyDescent="0.15">
      <c r="A43" s="263"/>
      <c r="B43" s="149" t="s">
        <v>52</v>
      </c>
      <c r="C43" s="246"/>
      <c r="D43" s="206">
        <v>143</v>
      </c>
      <c r="E43" s="231">
        <v>29</v>
      </c>
      <c r="F43" s="233">
        <v>21</v>
      </c>
      <c r="G43" s="234">
        <v>3</v>
      </c>
      <c r="H43" s="234">
        <v>4</v>
      </c>
      <c r="I43" s="235">
        <v>1</v>
      </c>
      <c r="J43" s="231">
        <v>65</v>
      </c>
      <c r="K43" s="109">
        <v>47</v>
      </c>
      <c r="L43" s="110">
        <v>2</v>
      </c>
      <c r="M43" s="128"/>
      <c r="N43" s="125">
        <f t="shared" ref="N43" si="36">SUM(J43:K43)</f>
        <v>112</v>
      </c>
    </row>
    <row r="44" spans="1:18" ht="13.5" customHeight="1" x14ac:dyDescent="0.15">
      <c r="A44" s="263"/>
      <c r="B44" s="148"/>
      <c r="C44" s="243"/>
      <c r="D44" s="194"/>
      <c r="E44" s="106">
        <v>20.27972027972028</v>
      </c>
      <c r="F44" s="165">
        <v>72.41379310344827</v>
      </c>
      <c r="G44" s="166">
        <v>10.344827586206897</v>
      </c>
      <c r="H44" s="166">
        <v>13.793103448275861</v>
      </c>
      <c r="I44" s="167">
        <v>3.4482758620689653</v>
      </c>
      <c r="J44" s="106">
        <v>45.454545454545453</v>
      </c>
      <c r="K44" s="106">
        <v>32.867132867132867</v>
      </c>
      <c r="L44" s="107">
        <v>1.3986013986013985</v>
      </c>
      <c r="M44" s="213"/>
      <c r="N44" s="124">
        <f t="shared" ref="N44" si="37">IFERROR(N43/$D43*100,0)</f>
        <v>78.32167832167832</v>
      </c>
      <c r="O44" s="75"/>
      <c r="P44" s="75"/>
      <c r="Q44" s="75"/>
      <c r="R44" s="75"/>
    </row>
    <row r="45" spans="1:18" s="57" customFormat="1" ht="13.5" customHeight="1" x14ac:dyDescent="0.15">
      <c r="A45" s="263"/>
      <c r="B45" s="56" t="s">
        <v>72</v>
      </c>
      <c r="C45" s="244"/>
      <c r="D45" s="190">
        <v>5</v>
      </c>
      <c r="E45" s="109">
        <v>1</v>
      </c>
      <c r="F45" s="168">
        <v>0</v>
      </c>
      <c r="G45" s="169">
        <v>0</v>
      </c>
      <c r="H45" s="169">
        <v>1</v>
      </c>
      <c r="I45" s="170">
        <v>0</v>
      </c>
      <c r="J45" s="109">
        <v>2</v>
      </c>
      <c r="K45" s="109">
        <v>1</v>
      </c>
      <c r="L45" s="110">
        <v>1</v>
      </c>
      <c r="M45" s="128"/>
      <c r="N45" s="125">
        <f t="shared" ref="N45" si="38">SUM(J45:K45)</f>
        <v>3</v>
      </c>
    </row>
    <row r="46" spans="1:18" ht="13.5" customHeight="1" thickBot="1" x14ac:dyDescent="0.2">
      <c r="A46" s="264"/>
      <c r="B46" s="150"/>
      <c r="C46" s="245"/>
      <c r="D46" s="195"/>
      <c r="E46" s="112">
        <v>20</v>
      </c>
      <c r="F46" s="171">
        <v>0</v>
      </c>
      <c r="G46" s="172">
        <v>0</v>
      </c>
      <c r="H46" s="172">
        <v>100</v>
      </c>
      <c r="I46" s="173">
        <v>0</v>
      </c>
      <c r="J46" s="112">
        <v>40</v>
      </c>
      <c r="K46" s="112">
        <v>20</v>
      </c>
      <c r="L46" s="113">
        <v>20</v>
      </c>
      <c r="M46" s="213"/>
      <c r="N46" s="126">
        <f t="shared" ref="N46" si="39">IFERROR(N45/$D45*100,0)</f>
        <v>60</v>
      </c>
      <c r="O46" s="75"/>
      <c r="P46" s="75"/>
      <c r="Q46" s="75"/>
      <c r="R46" s="75"/>
    </row>
    <row r="47" spans="1:18" s="57" customFormat="1" ht="13.5" customHeight="1" x14ac:dyDescent="0.15">
      <c r="A47" s="265" t="s">
        <v>224</v>
      </c>
      <c r="B47" s="55" t="s">
        <v>54</v>
      </c>
      <c r="C47" s="217"/>
      <c r="D47" s="190">
        <v>61</v>
      </c>
      <c r="E47" s="109">
        <v>21</v>
      </c>
      <c r="F47" s="168">
        <v>18</v>
      </c>
      <c r="G47" s="169">
        <v>1</v>
      </c>
      <c r="H47" s="169">
        <v>2</v>
      </c>
      <c r="I47" s="170">
        <v>0</v>
      </c>
      <c r="J47" s="109">
        <v>15</v>
      </c>
      <c r="K47" s="109">
        <v>24</v>
      </c>
      <c r="L47" s="110">
        <v>1</v>
      </c>
      <c r="M47" s="128"/>
      <c r="N47" s="125">
        <f t="shared" ref="N47" si="40">SUM(J47:K47)</f>
        <v>39</v>
      </c>
    </row>
    <row r="48" spans="1:18" ht="13.5" customHeight="1" x14ac:dyDescent="0.15">
      <c r="A48" s="263"/>
      <c r="B48" s="56"/>
      <c r="C48" s="218"/>
      <c r="D48" s="190"/>
      <c r="E48" s="220">
        <v>34.42622950819672</v>
      </c>
      <c r="F48" s="223">
        <v>85.714285714285708</v>
      </c>
      <c r="G48" s="224">
        <v>4.7619047619047619</v>
      </c>
      <c r="H48" s="224">
        <v>9.5238095238095237</v>
      </c>
      <c r="I48" s="225">
        <v>0</v>
      </c>
      <c r="J48" s="220">
        <v>24.590163934426229</v>
      </c>
      <c r="K48" s="106">
        <v>39.344262295081968</v>
      </c>
      <c r="L48" s="107">
        <v>1.639344262295082</v>
      </c>
      <c r="M48" s="213"/>
      <c r="N48" s="124">
        <f t="shared" ref="N48" si="41">IFERROR(N47/$D47*100,0)</f>
        <v>63.934426229508205</v>
      </c>
      <c r="O48" s="75"/>
      <c r="P48" s="75"/>
      <c r="Q48" s="75"/>
      <c r="R48" s="75"/>
    </row>
    <row r="49" spans="1:18" s="57" customFormat="1" ht="13.5" customHeight="1" x14ac:dyDescent="0.15">
      <c r="A49" s="263"/>
      <c r="B49" s="149" t="s">
        <v>393</v>
      </c>
      <c r="C49" s="246"/>
      <c r="D49" s="206">
        <v>260</v>
      </c>
      <c r="E49" s="231">
        <v>71</v>
      </c>
      <c r="F49" s="233">
        <v>54</v>
      </c>
      <c r="G49" s="234">
        <v>8</v>
      </c>
      <c r="H49" s="234">
        <v>8</v>
      </c>
      <c r="I49" s="235">
        <v>1</v>
      </c>
      <c r="J49" s="231">
        <v>93</v>
      </c>
      <c r="K49" s="109">
        <v>92</v>
      </c>
      <c r="L49" s="110">
        <v>4</v>
      </c>
      <c r="M49" s="128"/>
      <c r="N49" s="125">
        <f t="shared" ref="N49" si="42">SUM(J49:K49)</f>
        <v>185</v>
      </c>
    </row>
    <row r="50" spans="1:18" ht="13.5" customHeight="1" x14ac:dyDescent="0.15">
      <c r="A50" s="263"/>
      <c r="B50" s="148"/>
      <c r="C50" s="243"/>
      <c r="D50" s="194"/>
      <c r="E50" s="106">
        <v>27.307692307692307</v>
      </c>
      <c r="F50" s="165">
        <v>76.056338028169009</v>
      </c>
      <c r="G50" s="166">
        <v>11.267605633802818</v>
      </c>
      <c r="H50" s="166">
        <v>11.267605633802818</v>
      </c>
      <c r="I50" s="167">
        <v>1.4084507042253522</v>
      </c>
      <c r="J50" s="106">
        <v>35.769230769230766</v>
      </c>
      <c r="K50" s="106">
        <v>35.384615384615387</v>
      </c>
      <c r="L50" s="107">
        <v>1.5384615384615385</v>
      </c>
      <c r="M50" s="213"/>
      <c r="N50" s="124">
        <f t="shared" ref="N50" si="43">IFERROR(N49/$D49*100,0)</f>
        <v>71.15384615384616</v>
      </c>
      <c r="O50" s="75"/>
      <c r="P50" s="75"/>
      <c r="Q50" s="75"/>
      <c r="R50" s="75"/>
    </row>
    <row r="51" spans="1:18" s="57" customFormat="1" ht="13.5" customHeight="1" x14ac:dyDescent="0.15">
      <c r="A51" s="263"/>
      <c r="B51" s="149" t="s">
        <v>56</v>
      </c>
      <c r="C51" s="246"/>
      <c r="D51" s="206">
        <v>169</v>
      </c>
      <c r="E51" s="231">
        <v>48</v>
      </c>
      <c r="F51" s="233">
        <v>35</v>
      </c>
      <c r="G51" s="234">
        <v>5</v>
      </c>
      <c r="H51" s="234">
        <v>7</v>
      </c>
      <c r="I51" s="235">
        <v>1</v>
      </c>
      <c r="J51" s="231">
        <v>69</v>
      </c>
      <c r="K51" s="109">
        <v>51</v>
      </c>
      <c r="L51" s="110">
        <v>1</v>
      </c>
      <c r="M51" s="128"/>
      <c r="N51" s="125">
        <f t="shared" ref="N51" si="44">SUM(J51:K51)</f>
        <v>120</v>
      </c>
    </row>
    <row r="52" spans="1:18" ht="13.5" customHeight="1" x14ac:dyDescent="0.15">
      <c r="A52" s="263"/>
      <c r="B52" s="148"/>
      <c r="C52" s="243"/>
      <c r="D52" s="194"/>
      <c r="E52" s="106">
        <v>28.402366863905325</v>
      </c>
      <c r="F52" s="165">
        <v>72.916666666666657</v>
      </c>
      <c r="G52" s="166">
        <v>10.416666666666668</v>
      </c>
      <c r="H52" s="166">
        <v>14.583333333333334</v>
      </c>
      <c r="I52" s="167">
        <v>2.083333333333333</v>
      </c>
      <c r="J52" s="106">
        <v>40.828402366863905</v>
      </c>
      <c r="K52" s="106">
        <v>30.177514792899409</v>
      </c>
      <c r="L52" s="107">
        <v>0.59171597633136097</v>
      </c>
      <c r="M52" s="213"/>
      <c r="N52" s="124">
        <f t="shared" ref="N52" si="45">IFERROR(N51/$D51*100,0)</f>
        <v>71.005917159763314</v>
      </c>
      <c r="O52" s="75"/>
      <c r="P52" s="75"/>
      <c r="Q52" s="75"/>
      <c r="R52" s="75"/>
    </row>
    <row r="53" spans="1:18" s="57" customFormat="1" ht="13.5" customHeight="1" x14ac:dyDescent="0.15">
      <c r="A53" s="263"/>
      <c r="B53" s="149" t="s">
        <v>58</v>
      </c>
      <c r="C53" s="246"/>
      <c r="D53" s="206">
        <v>139</v>
      </c>
      <c r="E53" s="231">
        <v>46</v>
      </c>
      <c r="F53" s="233">
        <v>33</v>
      </c>
      <c r="G53" s="234">
        <v>6</v>
      </c>
      <c r="H53" s="234">
        <v>6</v>
      </c>
      <c r="I53" s="235">
        <v>1</v>
      </c>
      <c r="J53" s="231">
        <v>37</v>
      </c>
      <c r="K53" s="109">
        <v>56</v>
      </c>
      <c r="L53" s="110">
        <v>0</v>
      </c>
      <c r="M53" s="128"/>
      <c r="N53" s="125">
        <f t="shared" ref="N53" si="46">SUM(J53:K53)</f>
        <v>93</v>
      </c>
    </row>
    <row r="54" spans="1:18" ht="13.5" customHeight="1" x14ac:dyDescent="0.15">
      <c r="A54" s="263"/>
      <c r="B54" s="148"/>
      <c r="C54" s="243"/>
      <c r="D54" s="194"/>
      <c r="E54" s="106">
        <v>33.093525179856115</v>
      </c>
      <c r="F54" s="165">
        <v>71.739130434782609</v>
      </c>
      <c r="G54" s="166">
        <v>13.043478260869565</v>
      </c>
      <c r="H54" s="166">
        <v>13.043478260869565</v>
      </c>
      <c r="I54" s="167">
        <v>2.1739130434782608</v>
      </c>
      <c r="J54" s="106">
        <v>26.618705035971225</v>
      </c>
      <c r="K54" s="106">
        <v>40.28776978417266</v>
      </c>
      <c r="L54" s="107">
        <v>0</v>
      </c>
      <c r="M54" s="213"/>
      <c r="N54" s="124">
        <f t="shared" ref="N54" si="47">IFERROR(N53/$D53*100,0)</f>
        <v>66.906474820143885</v>
      </c>
      <c r="O54" s="75"/>
      <c r="P54" s="75"/>
      <c r="Q54" s="75"/>
      <c r="R54" s="75"/>
    </row>
    <row r="55" spans="1:18" s="57" customFormat="1" ht="13.5" customHeight="1" x14ac:dyDescent="0.15">
      <c r="A55" s="263"/>
      <c r="B55" s="149" t="s">
        <v>60</v>
      </c>
      <c r="C55" s="246"/>
      <c r="D55" s="206">
        <v>312</v>
      </c>
      <c r="E55" s="231">
        <v>82</v>
      </c>
      <c r="F55" s="233">
        <v>64</v>
      </c>
      <c r="G55" s="234">
        <v>9</v>
      </c>
      <c r="H55" s="234">
        <v>9</v>
      </c>
      <c r="I55" s="235">
        <v>0</v>
      </c>
      <c r="J55" s="231">
        <v>102</v>
      </c>
      <c r="K55" s="109">
        <v>126</v>
      </c>
      <c r="L55" s="110">
        <v>2</v>
      </c>
      <c r="M55" s="128"/>
      <c r="N55" s="125">
        <f t="shared" ref="N55" si="48">SUM(J55:K55)</f>
        <v>228</v>
      </c>
    </row>
    <row r="56" spans="1:18" ht="13.5" customHeight="1" x14ac:dyDescent="0.15">
      <c r="A56" s="263"/>
      <c r="B56" s="148"/>
      <c r="C56" s="243"/>
      <c r="D56" s="194"/>
      <c r="E56" s="106">
        <v>26.282051282051285</v>
      </c>
      <c r="F56" s="165">
        <v>78.048780487804876</v>
      </c>
      <c r="G56" s="166">
        <v>10.975609756097562</v>
      </c>
      <c r="H56" s="166">
        <v>10.975609756097562</v>
      </c>
      <c r="I56" s="167">
        <v>0</v>
      </c>
      <c r="J56" s="106">
        <v>32.692307692307693</v>
      </c>
      <c r="K56" s="106">
        <v>40.384615384615387</v>
      </c>
      <c r="L56" s="107">
        <v>0.64102564102564097</v>
      </c>
      <c r="M56" s="213"/>
      <c r="N56" s="124">
        <f t="shared" ref="N56" si="49">IFERROR(N55/$D55*100,0)</f>
        <v>73.076923076923066</v>
      </c>
      <c r="O56" s="75"/>
      <c r="P56" s="75"/>
      <c r="Q56" s="75"/>
      <c r="R56" s="75"/>
    </row>
    <row r="57" spans="1:18" s="57" customFormat="1" ht="13.5" customHeight="1" x14ac:dyDescent="0.15">
      <c r="A57" s="263"/>
      <c r="B57" s="149" t="s">
        <v>62</v>
      </c>
      <c r="C57" s="246"/>
      <c r="D57" s="206">
        <v>155</v>
      </c>
      <c r="E57" s="231">
        <v>39</v>
      </c>
      <c r="F57" s="233">
        <v>26</v>
      </c>
      <c r="G57" s="234">
        <v>7</v>
      </c>
      <c r="H57" s="234">
        <v>6</v>
      </c>
      <c r="I57" s="235">
        <v>0</v>
      </c>
      <c r="J57" s="231">
        <v>69</v>
      </c>
      <c r="K57" s="109">
        <v>47</v>
      </c>
      <c r="L57" s="110">
        <v>0</v>
      </c>
      <c r="M57" s="128"/>
      <c r="N57" s="125">
        <f t="shared" ref="N57" si="50">SUM(J57:K57)</f>
        <v>116</v>
      </c>
    </row>
    <row r="58" spans="1:18" ht="13.5" customHeight="1" x14ac:dyDescent="0.15">
      <c r="A58" s="263"/>
      <c r="B58" s="148"/>
      <c r="C58" s="243"/>
      <c r="D58" s="194"/>
      <c r="E58" s="106">
        <v>25.161290322580644</v>
      </c>
      <c r="F58" s="165">
        <v>66.666666666666657</v>
      </c>
      <c r="G58" s="166">
        <v>17.948717948717949</v>
      </c>
      <c r="H58" s="166">
        <v>15.384615384615385</v>
      </c>
      <c r="I58" s="167">
        <v>0</v>
      </c>
      <c r="J58" s="106">
        <v>44.516129032258064</v>
      </c>
      <c r="K58" s="106">
        <v>30.322580645161288</v>
      </c>
      <c r="L58" s="107">
        <v>0</v>
      </c>
      <c r="M58" s="213"/>
      <c r="N58" s="124">
        <f t="shared" ref="N58" si="51">IFERROR(N57/$D57*100,0)</f>
        <v>74.838709677419359</v>
      </c>
      <c r="O58" s="75"/>
      <c r="P58" s="75"/>
      <c r="Q58" s="75"/>
      <c r="R58" s="75"/>
    </row>
    <row r="59" spans="1:18" s="57" customFormat="1" ht="13.5" customHeight="1" x14ac:dyDescent="0.15">
      <c r="A59" s="263"/>
      <c r="B59" s="149" t="s">
        <v>64</v>
      </c>
      <c r="C59" s="246"/>
      <c r="D59" s="206">
        <v>37</v>
      </c>
      <c r="E59" s="231">
        <v>2</v>
      </c>
      <c r="F59" s="233">
        <v>2</v>
      </c>
      <c r="G59" s="234">
        <v>0</v>
      </c>
      <c r="H59" s="234">
        <v>0</v>
      </c>
      <c r="I59" s="235">
        <v>0</v>
      </c>
      <c r="J59" s="231">
        <v>22</v>
      </c>
      <c r="K59" s="109">
        <v>13</v>
      </c>
      <c r="L59" s="110">
        <v>0</v>
      </c>
      <c r="M59" s="128"/>
      <c r="N59" s="125">
        <f t="shared" ref="N59" si="52">SUM(J59:K59)</f>
        <v>35</v>
      </c>
    </row>
    <row r="60" spans="1:18" ht="13.5" customHeight="1" x14ac:dyDescent="0.15">
      <c r="A60" s="263"/>
      <c r="B60" s="148"/>
      <c r="C60" s="243"/>
      <c r="D60" s="194"/>
      <c r="E60" s="106">
        <v>5.4054054054054053</v>
      </c>
      <c r="F60" s="165">
        <v>100</v>
      </c>
      <c r="G60" s="166">
        <v>0</v>
      </c>
      <c r="H60" s="166">
        <v>0</v>
      </c>
      <c r="I60" s="167">
        <v>0</v>
      </c>
      <c r="J60" s="106">
        <v>59.45945945945946</v>
      </c>
      <c r="K60" s="106">
        <v>35.135135135135137</v>
      </c>
      <c r="L60" s="107">
        <v>0</v>
      </c>
      <c r="M60" s="213"/>
      <c r="N60" s="124">
        <f t="shared" ref="N60" si="53">IFERROR(N59/$D59*100,0)</f>
        <v>94.594594594594597</v>
      </c>
      <c r="O60" s="75"/>
      <c r="P60" s="75"/>
      <c r="Q60" s="75"/>
      <c r="R60" s="75"/>
    </row>
    <row r="61" spans="1:18" s="57" customFormat="1" ht="13.5" customHeight="1" x14ac:dyDescent="0.15">
      <c r="A61" s="263"/>
      <c r="B61" s="149" t="s">
        <v>66</v>
      </c>
      <c r="C61" s="246"/>
      <c r="D61" s="206">
        <v>153</v>
      </c>
      <c r="E61" s="231">
        <v>22</v>
      </c>
      <c r="F61" s="233">
        <v>18</v>
      </c>
      <c r="G61" s="234">
        <v>0</v>
      </c>
      <c r="H61" s="234">
        <v>4</v>
      </c>
      <c r="I61" s="235">
        <v>0</v>
      </c>
      <c r="J61" s="231">
        <v>98</v>
      </c>
      <c r="K61" s="109">
        <v>29</v>
      </c>
      <c r="L61" s="110">
        <v>4</v>
      </c>
      <c r="M61" s="128"/>
      <c r="N61" s="125">
        <f t="shared" ref="N61" si="54">SUM(J61:K61)</f>
        <v>127</v>
      </c>
    </row>
    <row r="62" spans="1:18" ht="13.5" customHeight="1" x14ac:dyDescent="0.15">
      <c r="A62" s="263"/>
      <c r="B62" s="148"/>
      <c r="C62" s="243"/>
      <c r="D62" s="194"/>
      <c r="E62" s="106">
        <v>14.37908496732026</v>
      </c>
      <c r="F62" s="165">
        <v>81.818181818181827</v>
      </c>
      <c r="G62" s="166">
        <v>0</v>
      </c>
      <c r="H62" s="166">
        <v>18.181818181818183</v>
      </c>
      <c r="I62" s="167">
        <v>0</v>
      </c>
      <c r="J62" s="106">
        <v>64.052287581699346</v>
      </c>
      <c r="K62" s="106">
        <v>18.954248366013072</v>
      </c>
      <c r="L62" s="107">
        <v>2.6143790849673203</v>
      </c>
      <c r="M62" s="213"/>
      <c r="N62" s="124">
        <f t="shared" ref="N62" si="55">IFERROR(N61/$D61*100,0)</f>
        <v>83.006535947712422</v>
      </c>
      <c r="O62" s="75"/>
      <c r="P62" s="75"/>
      <c r="Q62" s="75"/>
      <c r="R62" s="75"/>
    </row>
    <row r="63" spans="1:18" s="57" customFormat="1" ht="13.5" customHeight="1" x14ac:dyDescent="0.15">
      <c r="A63" s="263"/>
      <c r="B63" s="56" t="s">
        <v>67</v>
      </c>
      <c r="C63" s="244"/>
      <c r="D63" s="190">
        <v>269</v>
      </c>
      <c r="E63" s="109">
        <v>43</v>
      </c>
      <c r="F63" s="168">
        <v>28</v>
      </c>
      <c r="G63" s="169">
        <v>3</v>
      </c>
      <c r="H63" s="169">
        <v>11</v>
      </c>
      <c r="I63" s="170">
        <v>1</v>
      </c>
      <c r="J63" s="109">
        <v>145</v>
      </c>
      <c r="K63" s="109">
        <v>74</v>
      </c>
      <c r="L63" s="110">
        <v>7</v>
      </c>
      <c r="M63" s="128"/>
      <c r="N63" s="125">
        <f t="shared" ref="N63" si="56">SUM(J63:K63)</f>
        <v>219</v>
      </c>
    </row>
    <row r="64" spans="1:18" ht="13.5" customHeight="1" thickBot="1" x14ac:dyDescent="0.2">
      <c r="A64" s="264"/>
      <c r="B64" s="150"/>
      <c r="C64" s="245"/>
      <c r="D64" s="195"/>
      <c r="E64" s="112">
        <v>15.985130111524162</v>
      </c>
      <c r="F64" s="171">
        <v>65.116279069767444</v>
      </c>
      <c r="G64" s="172">
        <v>6.9767441860465116</v>
      </c>
      <c r="H64" s="172">
        <v>25.581395348837212</v>
      </c>
      <c r="I64" s="173">
        <v>2.3255813953488373</v>
      </c>
      <c r="J64" s="112">
        <v>53.903345724907062</v>
      </c>
      <c r="K64" s="112">
        <v>27.509293680297397</v>
      </c>
      <c r="L64" s="113">
        <v>2.6022304832713754</v>
      </c>
      <c r="M64" s="213"/>
      <c r="N64" s="126">
        <f t="shared" ref="N64" si="57">IFERROR(N63/$D63*100,0)</f>
        <v>81.412639405204459</v>
      </c>
      <c r="O64" s="75"/>
      <c r="P64" s="75"/>
      <c r="Q64" s="75"/>
      <c r="R64" s="75"/>
    </row>
    <row r="65" spans="1:18" s="57" customFormat="1" ht="13.5" customHeight="1" x14ac:dyDescent="0.15">
      <c r="A65" s="269" t="s">
        <v>73</v>
      </c>
      <c r="B65" s="55" t="s">
        <v>68</v>
      </c>
      <c r="C65" s="217"/>
      <c r="D65" s="190">
        <v>807</v>
      </c>
      <c r="E65" s="109">
        <v>149</v>
      </c>
      <c r="F65" s="168">
        <v>110</v>
      </c>
      <c r="G65" s="169">
        <v>13</v>
      </c>
      <c r="H65" s="169">
        <v>25</v>
      </c>
      <c r="I65" s="170">
        <v>1</v>
      </c>
      <c r="J65" s="109">
        <v>365</v>
      </c>
      <c r="K65" s="109">
        <v>283</v>
      </c>
      <c r="L65" s="110">
        <v>10</v>
      </c>
      <c r="M65" s="128"/>
      <c r="N65" s="125">
        <f t="shared" ref="N65" si="58">SUM(J65:K65)</f>
        <v>648</v>
      </c>
    </row>
    <row r="66" spans="1:18" ht="13.5" customHeight="1" x14ac:dyDescent="0.15">
      <c r="A66" s="263"/>
      <c r="B66" s="9" t="s">
        <v>69</v>
      </c>
      <c r="C66" s="243"/>
      <c r="D66" s="194"/>
      <c r="E66" s="106">
        <v>18.463444857496903</v>
      </c>
      <c r="F66" s="165">
        <v>73.825503355704697</v>
      </c>
      <c r="G66" s="166">
        <v>8.724832214765101</v>
      </c>
      <c r="H66" s="166">
        <v>16.778523489932887</v>
      </c>
      <c r="I66" s="167">
        <v>0.67114093959731547</v>
      </c>
      <c r="J66" s="106">
        <v>45.229244114002476</v>
      </c>
      <c r="K66" s="106">
        <v>35.068153655514251</v>
      </c>
      <c r="L66" s="107">
        <v>1.2391573729863694</v>
      </c>
      <c r="M66" s="213"/>
      <c r="N66" s="124">
        <f t="shared" ref="N66" si="59">IFERROR(N65/$D65*100,0)</f>
        <v>80.297397769516735</v>
      </c>
      <c r="O66" s="75"/>
      <c r="P66" s="75"/>
      <c r="Q66" s="75"/>
      <c r="R66" s="75"/>
    </row>
    <row r="67" spans="1:18" s="57" customFormat="1" ht="13.5" customHeight="1" x14ac:dyDescent="0.15">
      <c r="A67" s="263"/>
      <c r="B67" s="56" t="s">
        <v>70</v>
      </c>
      <c r="C67" s="244"/>
      <c r="D67" s="190">
        <v>609</v>
      </c>
      <c r="E67" s="109">
        <v>197</v>
      </c>
      <c r="F67" s="168">
        <v>151</v>
      </c>
      <c r="G67" s="169">
        <v>20</v>
      </c>
      <c r="H67" s="169">
        <v>23</v>
      </c>
      <c r="I67" s="170">
        <v>3</v>
      </c>
      <c r="J67" s="109">
        <v>230</v>
      </c>
      <c r="K67" s="109">
        <v>176</v>
      </c>
      <c r="L67" s="110">
        <v>6</v>
      </c>
      <c r="M67" s="128"/>
      <c r="N67" s="125">
        <f t="shared" ref="N67" si="60">SUM(J67:K67)</f>
        <v>406</v>
      </c>
    </row>
    <row r="68" spans="1:18" ht="13.5" customHeight="1" x14ac:dyDescent="0.15">
      <c r="A68" s="263"/>
      <c r="B68" s="9" t="s">
        <v>71</v>
      </c>
      <c r="C68" s="243"/>
      <c r="D68" s="194"/>
      <c r="E68" s="106">
        <v>32.348111658456489</v>
      </c>
      <c r="F68" s="165">
        <v>76.649746192893403</v>
      </c>
      <c r="G68" s="166">
        <v>10.152284263959391</v>
      </c>
      <c r="H68" s="166">
        <v>11.6751269035533</v>
      </c>
      <c r="I68" s="167">
        <v>1.5228426395939088</v>
      </c>
      <c r="J68" s="106">
        <v>37.766830870279144</v>
      </c>
      <c r="K68" s="106">
        <v>28.899835796387517</v>
      </c>
      <c r="L68" s="107">
        <v>0.98522167487684731</v>
      </c>
      <c r="M68" s="213"/>
      <c r="N68" s="124">
        <f t="shared" ref="N68" si="61">IFERROR(N67/$D67*100,0)</f>
        <v>66.666666666666657</v>
      </c>
      <c r="O68" s="75"/>
      <c r="P68" s="75"/>
      <c r="Q68" s="75"/>
      <c r="R68" s="75"/>
    </row>
    <row r="69" spans="1:18" s="57" customFormat="1" ht="13.5" customHeight="1" x14ac:dyDescent="0.15">
      <c r="A69" s="263"/>
      <c r="B69" s="56" t="s">
        <v>72</v>
      </c>
      <c r="C69" s="244"/>
      <c r="D69" s="190">
        <v>15</v>
      </c>
      <c r="E69" s="109">
        <v>2</v>
      </c>
      <c r="F69" s="168">
        <v>2</v>
      </c>
      <c r="G69" s="169">
        <v>0</v>
      </c>
      <c r="H69" s="169">
        <v>0</v>
      </c>
      <c r="I69" s="170">
        <v>0</v>
      </c>
      <c r="J69" s="109">
        <v>6</v>
      </c>
      <c r="K69" s="109">
        <v>4</v>
      </c>
      <c r="L69" s="110">
        <v>3</v>
      </c>
      <c r="M69" s="128"/>
      <c r="N69" s="125">
        <f t="shared" ref="N69" si="62">SUM(J69:K69)</f>
        <v>10</v>
      </c>
    </row>
    <row r="70" spans="1:18" ht="13.5" customHeight="1" thickBot="1" x14ac:dyDescent="0.2">
      <c r="A70" s="264"/>
      <c r="B70" s="16"/>
      <c r="C70" s="245"/>
      <c r="D70" s="195"/>
      <c r="E70" s="112">
        <v>13.333333333333334</v>
      </c>
      <c r="F70" s="171">
        <v>100</v>
      </c>
      <c r="G70" s="172">
        <v>0</v>
      </c>
      <c r="H70" s="172">
        <v>0</v>
      </c>
      <c r="I70" s="173">
        <v>0</v>
      </c>
      <c r="J70" s="112">
        <v>40</v>
      </c>
      <c r="K70" s="112">
        <v>26.666666666666668</v>
      </c>
      <c r="L70" s="113">
        <v>20</v>
      </c>
      <c r="M70" s="213"/>
      <c r="N70" s="126">
        <f t="shared" ref="N70" si="63">IFERROR(N69/$D69*100,0)</f>
        <v>66.666666666666657</v>
      </c>
      <c r="O70" s="75"/>
      <c r="P70" s="75"/>
      <c r="Q70" s="75"/>
      <c r="R70" s="75"/>
    </row>
    <row r="71" spans="1:18" s="57" customFormat="1" ht="13.5" customHeight="1" x14ac:dyDescent="0.15">
      <c r="A71" s="261" t="s">
        <v>404</v>
      </c>
      <c r="B71" s="56" t="s">
        <v>489</v>
      </c>
      <c r="D71" s="190">
        <v>1064</v>
      </c>
      <c r="E71" s="134"/>
      <c r="F71" s="174"/>
      <c r="G71" s="175"/>
      <c r="H71" s="175"/>
      <c r="I71" s="176"/>
      <c r="J71" s="109">
        <v>601</v>
      </c>
      <c r="K71" s="109">
        <v>463</v>
      </c>
      <c r="L71" s="137"/>
      <c r="M71" s="128"/>
      <c r="N71" s="177"/>
    </row>
    <row r="72" spans="1:18" ht="13.5" customHeight="1" x14ac:dyDescent="0.15">
      <c r="A72" s="261"/>
      <c r="B72" s="9" t="s">
        <v>490</v>
      </c>
      <c r="C72" s="17"/>
      <c r="D72" s="194"/>
      <c r="E72" s="135"/>
      <c r="F72" s="178"/>
      <c r="G72" s="179"/>
      <c r="H72" s="179"/>
      <c r="I72" s="180"/>
      <c r="J72" s="106">
        <v>56.484962406015036</v>
      </c>
      <c r="K72" s="106">
        <v>43.515037593984964</v>
      </c>
      <c r="L72" s="142"/>
      <c r="M72" s="213"/>
      <c r="N72" s="181"/>
      <c r="O72" s="75"/>
      <c r="P72" s="75"/>
      <c r="Q72" s="75"/>
      <c r="R72" s="75"/>
    </row>
    <row r="73" spans="1:18" s="57" customFormat="1" ht="13.5" customHeight="1" x14ac:dyDescent="0.15">
      <c r="A73" s="261"/>
      <c r="B73" s="56" t="s">
        <v>405</v>
      </c>
      <c r="D73" s="190">
        <v>348</v>
      </c>
      <c r="E73" s="108">
        <v>348</v>
      </c>
      <c r="F73" s="168">
        <v>263</v>
      </c>
      <c r="G73" s="169">
        <v>33</v>
      </c>
      <c r="H73" s="169">
        <v>48</v>
      </c>
      <c r="I73" s="170">
        <v>4</v>
      </c>
      <c r="J73" s="136"/>
      <c r="K73" s="136"/>
      <c r="L73" s="137"/>
      <c r="M73" s="128"/>
      <c r="N73" s="177"/>
    </row>
    <row r="74" spans="1:18" ht="13.5" customHeight="1" x14ac:dyDescent="0.15">
      <c r="A74" s="261"/>
      <c r="B74" s="9" t="s">
        <v>490</v>
      </c>
      <c r="C74" s="17"/>
      <c r="D74" s="194"/>
      <c r="E74" s="105">
        <v>100</v>
      </c>
      <c r="F74" s="165">
        <v>75.574712643678168</v>
      </c>
      <c r="G74" s="166">
        <v>9.4827586206896548</v>
      </c>
      <c r="H74" s="166">
        <v>13.793103448275861</v>
      </c>
      <c r="I74" s="167">
        <v>1.1494252873563218</v>
      </c>
      <c r="J74" s="141"/>
      <c r="K74" s="141"/>
      <c r="L74" s="142"/>
      <c r="M74" s="213"/>
      <c r="N74" s="181"/>
      <c r="O74" s="75"/>
      <c r="P74" s="75"/>
      <c r="Q74" s="75"/>
      <c r="R74" s="75"/>
    </row>
    <row r="75" spans="1:18" s="57" customFormat="1" ht="13.5" customHeight="1" x14ac:dyDescent="0.15">
      <c r="A75" s="261"/>
      <c r="B75" s="56" t="s">
        <v>406</v>
      </c>
      <c r="D75" s="190">
        <v>19</v>
      </c>
      <c r="E75" s="134"/>
      <c r="F75" s="174"/>
      <c r="G75" s="175"/>
      <c r="H75" s="175"/>
      <c r="I75" s="176"/>
      <c r="J75" s="136"/>
      <c r="K75" s="136"/>
      <c r="L75" s="137"/>
      <c r="M75" s="128"/>
      <c r="N75" s="177"/>
    </row>
    <row r="76" spans="1:18" ht="13.5" customHeight="1" thickBot="1" x14ac:dyDescent="0.2">
      <c r="A76" s="262"/>
      <c r="B76" s="16"/>
      <c r="C76" s="18"/>
      <c r="D76" s="195"/>
      <c r="E76" s="138"/>
      <c r="F76" s="182"/>
      <c r="G76" s="183"/>
      <c r="H76" s="183"/>
      <c r="I76" s="184"/>
      <c r="J76" s="139"/>
      <c r="K76" s="139"/>
      <c r="L76" s="140"/>
      <c r="M76" s="213"/>
      <c r="N76" s="185"/>
      <c r="O76" s="75"/>
      <c r="P76" s="75"/>
      <c r="Q76" s="75"/>
      <c r="R76" s="75"/>
    </row>
    <row r="77" spans="1:18" ht="13.5" customHeight="1" x14ac:dyDescent="0.15">
      <c r="A77" s="15"/>
      <c r="B77" s="1"/>
      <c r="D77" s="15"/>
      <c r="E77"/>
      <c r="F77"/>
      <c r="G77"/>
      <c r="H77"/>
      <c r="I77"/>
      <c r="J77"/>
      <c r="K77"/>
      <c r="L77"/>
      <c r="N77" s="14"/>
      <c r="O77" s="15"/>
      <c r="P77" s="15"/>
      <c r="Q77" s="15"/>
      <c r="R77" s="15"/>
    </row>
  </sheetData>
  <mergeCells count="8">
    <mergeCell ref="A71:A76"/>
    <mergeCell ref="A4:C4"/>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9" tint="0.39997558519241921"/>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M1" s="4"/>
      <c r="N1" s="31"/>
      <c r="O1" s="31"/>
      <c r="P1" s="31"/>
      <c r="Q1" s="31"/>
      <c r="R1" s="31"/>
      <c r="S1" s="49" t="s">
        <v>724</v>
      </c>
    </row>
    <row r="2" spans="1:19" ht="36" customHeight="1" thickBot="1" x14ac:dyDescent="0.2">
      <c r="A2" s="5" t="s">
        <v>383</v>
      </c>
      <c r="B2" s="6"/>
      <c r="C2" s="6"/>
      <c r="D2" s="6"/>
      <c r="E2" s="252"/>
      <c r="F2" s="252"/>
      <c r="G2" s="252"/>
      <c r="H2" s="252"/>
      <c r="I2" s="252"/>
      <c r="J2" s="252"/>
      <c r="K2" s="252"/>
      <c r="L2" s="252"/>
      <c r="M2" s="6"/>
      <c r="N2" s="31"/>
      <c r="O2" s="31"/>
      <c r="P2" s="31"/>
      <c r="Q2" s="31"/>
      <c r="R2" s="31"/>
      <c r="S2" s="31"/>
    </row>
    <row r="3" spans="1:19" ht="15" customHeight="1" x14ac:dyDescent="0.15">
      <c r="A3" s="20"/>
      <c r="B3" s="24"/>
      <c r="C3" s="26"/>
      <c r="D3" s="27"/>
      <c r="E3" s="28">
        <v>1</v>
      </c>
      <c r="F3" s="29">
        <v>2</v>
      </c>
      <c r="G3" s="29">
        <v>3</v>
      </c>
      <c r="H3" s="29">
        <v>4</v>
      </c>
      <c r="I3" s="29">
        <v>5</v>
      </c>
      <c r="J3" s="29">
        <v>6</v>
      </c>
      <c r="K3" s="29">
        <v>7</v>
      </c>
      <c r="L3" s="29">
        <v>8</v>
      </c>
      <c r="M3" s="25"/>
    </row>
    <row r="4" spans="1:19" ht="171.9" customHeight="1" thickBot="1" x14ac:dyDescent="0.2">
      <c r="A4" s="21"/>
      <c r="B4" s="22"/>
      <c r="C4" s="23"/>
      <c r="D4" s="52" t="s">
        <v>346</v>
      </c>
      <c r="E4" s="50" t="s">
        <v>53</v>
      </c>
      <c r="F4" s="51" t="s">
        <v>416</v>
      </c>
      <c r="G4" s="51" t="s">
        <v>55</v>
      </c>
      <c r="H4" s="51" t="s">
        <v>57</v>
      </c>
      <c r="I4" s="51" t="s">
        <v>59</v>
      </c>
      <c r="J4" s="51" t="s">
        <v>61</v>
      </c>
      <c r="K4" s="51" t="s">
        <v>63</v>
      </c>
      <c r="L4" s="51" t="s">
        <v>65</v>
      </c>
      <c r="M4" s="53" t="s">
        <v>371</v>
      </c>
      <c r="N4" s="32"/>
      <c r="O4" s="32"/>
      <c r="P4" s="32"/>
      <c r="Q4" s="32"/>
      <c r="R4" s="32"/>
      <c r="S4" s="32"/>
    </row>
    <row r="5" spans="1:19" s="57" customFormat="1" ht="13.5" customHeight="1" x14ac:dyDescent="0.15">
      <c r="A5" s="58" t="s">
        <v>30</v>
      </c>
      <c r="B5" s="59"/>
      <c r="C5" s="59"/>
      <c r="D5" s="191">
        <v>2455</v>
      </c>
      <c r="E5" s="96">
        <v>95</v>
      </c>
      <c r="F5" s="97">
        <v>332</v>
      </c>
      <c r="G5" s="97">
        <v>216</v>
      </c>
      <c r="H5" s="97">
        <v>177</v>
      </c>
      <c r="I5" s="97">
        <v>396</v>
      </c>
      <c r="J5" s="97">
        <v>207</v>
      </c>
      <c r="K5" s="97">
        <v>142</v>
      </c>
      <c r="L5" s="97">
        <v>524</v>
      </c>
      <c r="M5" s="98">
        <v>543</v>
      </c>
    </row>
    <row r="6" spans="1:19" ht="13.5" customHeight="1" thickBot="1" x14ac:dyDescent="0.2">
      <c r="A6" s="7"/>
      <c r="B6" s="8"/>
      <c r="C6" s="8"/>
      <c r="D6" s="192"/>
      <c r="E6" s="99">
        <v>3.8696537678207736</v>
      </c>
      <c r="F6" s="100">
        <v>13.523421588594706</v>
      </c>
      <c r="G6" s="100">
        <v>8.798370672097759</v>
      </c>
      <c r="H6" s="100">
        <v>7.2097759674134423</v>
      </c>
      <c r="I6" s="100">
        <v>16.130346232179228</v>
      </c>
      <c r="J6" s="100">
        <v>8.4317718940936874</v>
      </c>
      <c r="K6" s="100">
        <v>5.7841140529531572</v>
      </c>
      <c r="L6" s="100">
        <v>21.344195519348268</v>
      </c>
      <c r="M6" s="101">
        <v>22.118126272912424</v>
      </c>
    </row>
    <row r="7" spans="1:19" s="57" customFormat="1" ht="13.5" customHeight="1" x14ac:dyDescent="0.15">
      <c r="A7" s="265" t="s">
        <v>31</v>
      </c>
      <c r="B7" s="55" t="s">
        <v>33</v>
      </c>
      <c r="C7" s="60"/>
      <c r="D7" s="193">
        <v>1196</v>
      </c>
      <c r="E7" s="102">
        <v>41</v>
      </c>
      <c r="F7" s="103">
        <v>153</v>
      </c>
      <c r="G7" s="103">
        <v>90</v>
      </c>
      <c r="H7" s="103">
        <v>77</v>
      </c>
      <c r="I7" s="103">
        <v>201</v>
      </c>
      <c r="J7" s="103">
        <v>111</v>
      </c>
      <c r="K7" s="103">
        <v>84</v>
      </c>
      <c r="L7" s="103">
        <v>249</v>
      </c>
      <c r="M7" s="104">
        <v>279</v>
      </c>
    </row>
    <row r="8" spans="1:19" ht="13.5" customHeight="1" x14ac:dyDescent="0.15">
      <c r="A8" s="263"/>
      <c r="B8" s="148"/>
      <c r="C8" s="17"/>
      <c r="D8" s="194"/>
      <c r="E8" s="105">
        <v>3.4280936454849495</v>
      </c>
      <c r="F8" s="106">
        <v>12.792642140468228</v>
      </c>
      <c r="G8" s="106">
        <v>7.5250836120401345</v>
      </c>
      <c r="H8" s="106">
        <v>6.4381270903010028</v>
      </c>
      <c r="I8" s="106">
        <v>16.806020066889634</v>
      </c>
      <c r="J8" s="106">
        <v>9.2809364548494973</v>
      </c>
      <c r="K8" s="106">
        <v>7.023411371237458</v>
      </c>
      <c r="L8" s="106">
        <v>20.819397993311036</v>
      </c>
      <c r="M8" s="107">
        <v>23.327759197324415</v>
      </c>
    </row>
    <row r="9" spans="1:19" s="57" customFormat="1" ht="13.5" customHeight="1" x14ac:dyDescent="0.15">
      <c r="A9" s="263"/>
      <c r="B9" s="56" t="s">
        <v>35</v>
      </c>
      <c r="D9" s="190">
        <v>223</v>
      </c>
      <c r="E9" s="108">
        <v>9</v>
      </c>
      <c r="F9" s="109">
        <v>39</v>
      </c>
      <c r="G9" s="109">
        <v>24</v>
      </c>
      <c r="H9" s="109">
        <v>17</v>
      </c>
      <c r="I9" s="109">
        <v>42</v>
      </c>
      <c r="J9" s="109">
        <v>20</v>
      </c>
      <c r="K9" s="109">
        <v>6</v>
      </c>
      <c r="L9" s="109">
        <v>42</v>
      </c>
      <c r="M9" s="110">
        <v>38</v>
      </c>
    </row>
    <row r="10" spans="1:19" ht="13.5" customHeight="1" x14ac:dyDescent="0.15">
      <c r="A10" s="263"/>
      <c r="B10" s="148"/>
      <c r="C10" s="17"/>
      <c r="D10" s="194"/>
      <c r="E10" s="105">
        <v>4.0358744394618835</v>
      </c>
      <c r="F10" s="106">
        <v>17.488789237668161</v>
      </c>
      <c r="G10" s="106">
        <v>10.762331838565023</v>
      </c>
      <c r="H10" s="106">
        <v>7.623318385650224</v>
      </c>
      <c r="I10" s="106">
        <v>18.834080717488789</v>
      </c>
      <c r="J10" s="106">
        <v>8.9686098654708513</v>
      </c>
      <c r="K10" s="106">
        <v>2.6905829596412558</v>
      </c>
      <c r="L10" s="106">
        <v>18.834080717488789</v>
      </c>
      <c r="M10" s="107">
        <v>17.040358744394617</v>
      </c>
    </row>
    <row r="11" spans="1:19" s="57" customFormat="1" ht="13.5" customHeight="1" x14ac:dyDescent="0.15">
      <c r="A11" s="263"/>
      <c r="B11" s="56" t="s">
        <v>37</v>
      </c>
      <c r="D11" s="190">
        <v>607</v>
      </c>
      <c r="E11" s="108">
        <v>29</v>
      </c>
      <c r="F11" s="109">
        <v>79</v>
      </c>
      <c r="G11" s="109">
        <v>60</v>
      </c>
      <c r="H11" s="109">
        <v>62</v>
      </c>
      <c r="I11" s="109">
        <v>103</v>
      </c>
      <c r="J11" s="109">
        <v>51</v>
      </c>
      <c r="K11" s="109">
        <v>17</v>
      </c>
      <c r="L11" s="109">
        <v>121</v>
      </c>
      <c r="M11" s="110">
        <v>130</v>
      </c>
    </row>
    <row r="12" spans="1:19" ht="13.5" customHeight="1" x14ac:dyDescent="0.15">
      <c r="A12" s="263"/>
      <c r="B12" s="148"/>
      <c r="C12" s="17"/>
      <c r="D12" s="194"/>
      <c r="E12" s="105">
        <v>4.7775947281713345</v>
      </c>
      <c r="F12" s="106">
        <v>13.01482701812191</v>
      </c>
      <c r="G12" s="106">
        <v>9.8846787479406917</v>
      </c>
      <c r="H12" s="106">
        <v>10.214168039538714</v>
      </c>
      <c r="I12" s="106">
        <v>16.96869851729819</v>
      </c>
      <c r="J12" s="106">
        <v>8.4019769357495893</v>
      </c>
      <c r="K12" s="106">
        <v>2.8006589785831961</v>
      </c>
      <c r="L12" s="106">
        <v>19.934102141680395</v>
      </c>
      <c r="M12" s="107">
        <v>21.416803953871501</v>
      </c>
    </row>
    <row r="13" spans="1:19" s="57" customFormat="1" ht="13.5" customHeight="1" x14ac:dyDescent="0.15">
      <c r="A13" s="263"/>
      <c r="B13" s="56" t="s">
        <v>39</v>
      </c>
      <c r="D13" s="190">
        <v>159</v>
      </c>
      <c r="E13" s="108">
        <v>5</v>
      </c>
      <c r="F13" s="109">
        <v>19</v>
      </c>
      <c r="G13" s="109">
        <v>16</v>
      </c>
      <c r="H13" s="109">
        <v>11</v>
      </c>
      <c r="I13" s="109">
        <v>25</v>
      </c>
      <c r="J13" s="109">
        <v>7</v>
      </c>
      <c r="K13" s="109">
        <v>12</v>
      </c>
      <c r="L13" s="109">
        <v>40</v>
      </c>
      <c r="M13" s="110">
        <v>36</v>
      </c>
    </row>
    <row r="14" spans="1:19" ht="13.5" customHeight="1" x14ac:dyDescent="0.15">
      <c r="A14" s="263"/>
      <c r="B14" s="148"/>
      <c r="C14" s="17"/>
      <c r="D14" s="194"/>
      <c r="E14" s="105">
        <v>3.1446540880503147</v>
      </c>
      <c r="F14" s="106">
        <v>11.949685534591195</v>
      </c>
      <c r="G14" s="106">
        <v>10.062893081761008</v>
      </c>
      <c r="H14" s="106">
        <v>6.9182389937106921</v>
      </c>
      <c r="I14" s="106">
        <v>15.723270440251572</v>
      </c>
      <c r="J14" s="106">
        <v>4.4025157232704402</v>
      </c>
      <c r="K14" s="106">
        <v>7.5471698113207548</v>
      </c>
      <c r="L14" s="106">
        <v>25.157232704402517</v>
      </c>
      <c r="M14" s="107">
        <v>22.641509433962266</v>
      </c>
    </row>
    <row r="15" spans="1:19" s="57" customFormat="1" ht="13.5" customHeight="1" x14ac:dyDescent="0.15">
      <c r="A15" s="263"/>
      <c r="B15" s="56" t="s">
        <v>41</v>
      </c>
      <c r="D15" s="190">
        <v>186</v>
      </c>
      <c r="E15" s="108">
        <v>8</v>
      </c>
      <c r="F15" s="109">
        <v>26</v>
      </c>
      <c r="G15" s="109">
        <v>19</v>
      </c>
      <c r="H15" s="109">
        <v>5</v>
      </c>
      <c r="I15" s="109">
        <v>15</v>
      </c>
      <c r="J15" s="109">
        <v>11</v>
      </c>
      <c r="K15" s="109">
        <v>17</v>
      </c>
      <c r="L15" s="109">
        <v>54</v>
      </c>
      <c r="M15" s="110">
        <v>41</v>
      </c>
    </row>
    <row r="16" spans="1:19" ht="13.5" customHeight="1" x14ac:dyDescent="0.15">
      <c r="A16" s="263"/>
      <c r="B16" s="148"/>
      <c r="C16" s="17"/>
      <c r="D16" s="194"/>
      <c r="E16" s="105">
        <v>4.3010752688172049</v>
      </c>
      <c r="F16" s="106">
        <v>13.978494623655912</v>
      </c>
      <c r="G16" s="106">
        <v>10.21505376344086</v>
      </c>
      <c r="H16" s="106">
        <v>2.6881720430107525</v>
      </c>
      <c r="I16" s="106">
        <v>8.064516129032258</v>
      </c>
      <c r="J16" s="106">
        <v>5.913978494623656</v>
      </c>
      <c r="K16" s="106">
        <v>9.1397849462365599</v>
      </c>
      <c r="L16" s="106">
        <v>29.032258064516132</v>
      </c>
      <c r="M16" s="107">
        <v>22.043010752688172</v>
      </c>
    </row>
    <row r="17" spans="1:13" s="57" customFormat="1" ht="13.5" customHeight="1" x14ac:dyDescent="0.15">
      <c r="A17" s="263"/>
      <c r="B17" s="56" t="s">
        <v>43</v>
      </c>
      <c r="D17" s="190">
        <v>84</v>
      </c>
      <c r="E17" s="108">
        <v>3</v>
      </c>
      <c r="F17" s="109">
        <v>16</v>
      </c>
      <c r="G17" s="109">
        <v>7</v>
      </c>
      <c r="H17" s="109">
        <v>5</v>
      </c>
      <c r="I17" s="109">
        <v>10</v>
      </c>
      <c r="J17" s="109">
        <v>7</v>
      </c>
      <c r="K17" s="109">
        <v>6</v>
      </c>
      <c r="L17" s="109">
        <v>18</v>
      </c>
      <c r="M17" s="110">
        <v>19</v>
      </c>
    </row>
    <row r="18" spans="1:13" ht="13.5" customHeight="1" thickBot="1" x14ac:dyDescent="0.2">
      <c r="A18" s="264"/>
      <c r="B18" s="150"/>
      <c r="C18" s="18"/>
      <c r="D18" s="195"/>
      <c r="E18" s="111">
        <v>3.5714285714285712</v>
      </c>
      <c r="F18" s="112">
        <v>19.047619047619047</v>
      </c>
      <c r="G18" s="112">
        <v>8.3333333333333321</v>
      </c>
      <c r="H18" s="112">
        <v>5.9523809523809517</v>
      </c>
      <c r="I18" s="112">
        <v>11.904761904761903</v>
      </c>
      <c r="J18" s="112">
        <v>8.3333333333333321</v>
      </c>
      <c r="K18" s="112">
        <v>7.1428571428571423</v>
      </c>
      <c r="L18" s="112">
        <v>21.428571428571427</v>
      </c>
      <c r="M18" s="113">
        <v>22.61904761904762</v>
      </c>
    </row>
    <row r="19" spans="1:13" s="57" customFormat="1" ht="13.5" customHeight="1" x14ac:dyDescent="0.15">
      <c r="A19" s="265" t="s">
        <v>0</v>
      </c>
      <c r="B19" s="55" t="s">
        <v>1</v>
      </c>
      <c r="C19" s="217"/>
      <c r="D19" s="193">
        <v>993</v>
      </c>
      <c r="E19" s="102">
        <v>38</v>
      </c>
      <c r="F19" s="103">
        <v>133</v>
      </c>
      <c r="G19" s="103">
        <v>75</v>
      </c>
      <c r="H19" s="103">
        <v>71</v>
      </c>
      <c r="I19" s="103">
        <v>166</v>
      </c>
      <c r="J19" s="103">
        <v>86</v>
      </c>
      <c r="K19" s="103">
        <v>40</v>
      </c>
      <c r="L19" s="103">
        <v>264</v>
      </c>
      <c r="M19" s="104">
        <v>198</v>
      </c>
    </row>
    <row r="20" spans="1:13" ht="13.5" customHeight="1" x14ac:dyDescent="0.15">
      <c r="A20" s="263"/>
      <c r="B20" s="56"/>
      <c r="C20" s="218"/>
      <c r="D20" s="190"/>
      <c r="E20" s="219">
        <v>3.8267875125881168</v>
      </c>
      <c r="F20" s="220">
        <v>13.393756294058409</v>
      </c>
      <c r="G20" s="220">
        <v>7.5528700906344408</v>
      </c>
      <c r="H20" s="220">
        <v>7.1500503524672716</v>
      </c>
      <c r="I20" s="220">
        <v>16.717019133937562</v>
      </c>
      <c r="J20" s="220">
        <v>8.6606243705941601</v>
      </c>
      <c r="K20" s="106">
        <v>4.0281973816717018</v>
      </c>
      <c r="L20" s="106">
        <v>26.586102719033235</v>
      </c>
      <c r="M20" s="107">
        <v>19.939577039274926</v>
      </c>
    </row>
    <row r="21" spans="1:13" s="57" customFormat="1" ht="13.5" customHeight="1" x14ac:dyDescent="0.15">
      <c r="A21" s="263"/>
      <c r="B21" s="149" t="s">
        <v>2</v>
      </c>
      <c r="C21" s="229"/>
      <c r="D21" s="206">
        <v>1427</v>
      </c>
      <c r="E21" s="230">
        <v>57</v>
      </c>
      <c r="F21" s="231">
        <v>198</v>
      </c>
      <c r="G21" s="231">
        <v>140</v>
      </c>
      <c r="H21" s="231">
        <v>106</v>
      </c>
      <c r="I21" s="231">
        <v>229</v>
      </c>
      <c r="J21" s="231">
        <v>120</v>
      </c>
      <c r="K21" s="109">
        <v>102</v>
      </c>
      <c r="L21" s="109">
        <v>260</v>
      </c>
      <c r="M21" s="110">
        <v>313</v>
      </c>
    </row>
    <row r="22" spans="1:13" ht="13.5" customHeight="1" x14ac:dyDescent="0.15">
      <c r="A22" s="263"/>
      <c r="B22" s="148"/>
      <c r="C22" s="17"/>
      <c r="D22" s="194"/>
      <c r="E22" s="105">
        <v>3.9943938332165385</v>
      </c>
      <c r="F22" s="106">
        <v>13.875262789067975</v>
      </c>
      <c r="G22" s="106">
        <v>9.8107918710581643</v>
      </c>
      <c r="H22" s="106">
        <v>7.4281709880868965</v>
      </c>
      <c r="I22" s="106">
        <v>16.047652417659425</v>
      </c>
      <c r="J22" s="106">
        <v>8.409250175192712</v>
      </c>
      <c r="K22" s="106">
        <v>7.1478626489138053</v>
      </c>
      <c r="L22" s="106">
        <v>18.220042046250875</v>
      </c>
      <c r="M22" s="107">
        <v>21.934127540294323</v>
      </c>
    </row>
    <row r="23" spans="1:13" s="57" customFormat="1" ht="13.5" customHeight="1" x14ac:dyDescent="0.15">
      <c r="A23" s="263"/>
      <c r="B23" s="56" t="s">
        <v>46</v>
      </c>
      <c r="D23" s="190">
        <v>35</v>
      </c>
      <c r="E23" s="108">
        <v>0</v>
      </c>
      <c r="F23" s="109">
        <v>1</v>
      </c>
      <c r="G23" s="109">
        <v>1</v>
      </c>
      <c r="H23" s="109">
        <v>0</v>
      </c>
      <c r="I23" s="109">
        <v>1</v>
      </c>
      <c r="J23" s="109">
        <v>1</v>
      </c>
      <c r="K23" s="109">
        <v>0</v>
      </c>
      <c r="L23" s="109">
        <v>0</v>
      </c>
      <c r="M23" s="110">
        <v>32</v>
      </c>
    </row>
    <row r="24" spans="1:13" ht="13.5" customHeight="1" thickBot="1" x14ac:dyDescent="0.2">
      <c r="A24" s="264"/>
      <c r="B24" s="150"/>
      <c r="C24" s="18"/>
      <c r="D24" s="195"/>
      <c r="E24" s="111">
        <v>0</v>
      </c>
      <c r="F24" s="112">
        <v>2.8571428571428572</v>
      </c>
      <c r="G24" s="112">
        <v>2.8571428571428572</v>
      </c>
      <c r="H24" s="112">
        <v>0</v>
      </c>
      <c r="I24" s="112">
        <v>2.8571428571428572</v>
      </c>
      <c r="J24" s="112">
        <v>2.8571428571428572</v>
      </c>
      <c r="K24" s="112">
        <v>0</v>
      </c>
      <c r="L24" s="112">
        <v>0</v>
      </c>
      <c r="M24" s="113">
        <v>91.428571428571431</v>
      </c>
    </row>
    <row r="25" spans="1:13" s="57" customFormat="1" ht="13.5" customHeight="1" x14ac:dyDescent="0.15">
      <c r="A25" s="265" t="s">
        <v>44</v>
      </c>
      <c r="B25" s="55" t="s">
        <v>3</v>
      </c>
      <c r="C25" s="60"/>
      <c r="D25" s="196">
        <v>119</v>
      </c>
      <c r="E25" s="102">
        <v>95</v>
      </c>
      <c r="F25" s="103">
        <v>0</v>
      </c>
      <c r="G25" s="103">
        <v>8</v>
      </c>
      <c r="H25" s="103">
        <v>14</v>
      </c>
      <c r="I25" s="103">
        <v>2</v>
      </c>
      <c r="J25" s="103">
        <v>1</v>
      </c>
      <c r="K25" s="144"/>
      <c r="L25" s="144"/>
      <c r="M25" s="104">
        <v>0</v>
      </c>
    </row>
    <row r="26" spans="1:13" ht="13.5" customHeight="1" x14ac:dyDescent="0.15">
      <c r="A26" s="263"/>
      <c r="B26" s="56"/>
      <c r="D26" s="191"/>
      <c r="E26" s="219">
        <v>79.831932773109244</v>
      </c>
      <c r="F26" s="220">
        <v>0</v>
      </c>
      <c r="G26" s="220">
        <v>6.7226890756302522</v>
      </c>
      <c r="H26" s="220">
        <v>11.76470588235294</v>
      </c>
      <c r="I26" s="220">
        <v>1.680672268907563</v>
      </c>
      <c r="J26" s="220">
        <v>0.84033613445378152</v>
      </c>
      <c r="K26" s="141"/>
      <c r="L26" s="141"/>
      <c r="M26" s="107">
        <v>0</v>
      </c>
    </row>
    <row r="27" spans="1:13" s="57" customFormat="1" ht="13.5" customHeight="1" x14ac:dyDescent="0.15">
      <c r="A27" s="263"/>
      <c r="B27" s="149" t="s">
        <v>4</v>
      </c>
      <c r="C27" s="229"/>
      <c r="D27" s="207">
        <v>208</v>
      </c>
      <c r="E27" s="236"/>
      <c r="F27" s="231">
        <v>83</v>
      </c>
      <c r="G27" s="231">
        <v>15</v>
      </c>
      <c r="H27" s="231">
        <v>88</v>
      </c>
      <c r="I27" s="231">
        <v>45</v>
      </c>
      <c r="J27" s="231">
        <v>1</v>
      </c>
      <c r="K27" s="136"/>
      <c r="L27" s="136"/>
      <c r="M27" s="110">
        <v>4</v>
      </c>
    </row>
    <row r="28" spans="1:13" ht="13.5" customHeight="1" x14ac:dyDescent="0.15">
      <c r="A28" s="263"/>
      <c r="B28" s="56"/>
      <c r="D28" s="191"/>
      <c r="E28" s="226"/>
      <c r="F28" s="220">
        <v>39.903846153846153</v>
      </c>
      <c r="G28" s="220">
        <v>7.2115384615384608</v>
      </c>
      <c r="H28" s="220">
        <v>42.307692307692307</v>
      </c>
      <c r="I28" s="220">
        <v>21.634615384615387</v>
      </c>
      <c r="J28" s="220">
        <v>0.48076923076923078</v>
      </c>
      <c r="K28" s="141"/>
      <c r="L28" s="141"/>
      <c r="M28" s="107">
        <v>1.9230769230769231</v>
      </c>
    </row>
    <row r="29" spans="1:13" s="57" customFormat="1" ht="13.5" customHeight="1" x14ac:dyDescent="0.15">
      <c r="A29" s="263"/>
      <c r="B29" s="149" t="s">
        <v>5</v>
      </c>
      <c r="C29" s="229"/>
      <c r="D29" s="207">
        <v>358</v>
      </c>
      <c r="E29" s="236"/>
      <c r="F29" s="231">
        <v>80</v>
      </c>
      <c r="G29" s="231">
        <v>24</v>
      </c>
      <c r="H29" s="231">
        <v>50</v>
      </c>
      <c r="I29" s="231">
        <v>205</v>
      </c>
      <c r="J29" s="231">
        <v>48</v>
      </c>
      <c r="K29" s="136"/>
      <c r="L29" s="136"/>
      <c r="M29" s="110">
        <v>12</v>
      </c>
    </row>
    <row r="30" spans="1:13" ht="13.5" customHeight="1" x14ac:dyDescent="0.15">
      <c r="A30" s="263"/>
      <c r="B30" s="148"/>
      <c r="C30" s="17"/>
      <c r="D30" s="197"/>
      <c r="E30" s="135"/>
      <c r="F30" s="106">
        <v>22.346368715083798</v>
      </c>
      <c r="G30" s="106">
        <v>6.7039106145251397</v>
      </c>
      <c r="H30" s="106">
        <v>13.966480446927374</v>
      </c>
      <c r="I30" s="106">
        <v>57.262569832402235</v>
      </c>
      <c r="J30" s="106">
        <v>13.407821229050279</v>
      </c>
      <c r="K30" s="141"/>
      <c r="L30" s="141"/>
      <c r="M30" s="107">
        <v>3.3519553072625698</v>
      </c>
    </row>
    <row r="31" spans="1:13" s="57" customFormat="1" ht="13.5" customHeight="1" x14ac:dyDescent="0.15">
      <c r="A31" s="263"/>
      <c r="B31" s="149" t="s">
        <v>6</v>
      </c>
      <c r="C31" s="229"/>
      <c r="D31" s="207">
        <v>457</v>
      </c>
      <c r="E31" s="236"/>
      <c r="F31" s="231">
        <v>110</v>
      </c>
      <c r="G31" s="231">
        <v>76</v>
      </c>
      <c r="H31" s="231">
        <v>9</v>
      </c>
      <c r="I31" s="231">
        <v>93</v>
      </c>
      <c r="J31" s="231">
        <v>109</v>
      </c>
      <c r="K31" s="136"/>
      <c r="L31" s="136"/>
      <c r="M31" s="110">
        <v>102</v>
      </c>
    </row>
    <row r="32" spans="1:13" ht="13.5" customHeight="1" x14ac:dyDescent="0.15">
      <c r="A32" s="263"/>
      <c r="B32" s="148"/>
      <c r="C32" s="17"/>
      <c r="D32" s="197"/>
      <c r="E32" s="135"/>
      <c r="F32" s="106">
        <v>24.070021881838073</v>
      </c>
      <c r="G32" s="106">
        <v>16.630196936542667</v>
      </c>
      <c r="H32" s="106">
        <v>1.9693654266958425</v>
      </c>
      <c r="I32" s="106">
        <v>20.350109409190374</v>
      </c>
      <c r="J32" s="106">
        <v>23.851203501094094</v>
      </c>
      <c r="K32" s="141"/>
      <c r="L32" s="141"/>
      <c r="M32" s="107">
        <v>22.319474835886215</v>
      </c>
    </row>
    <row r="33" spans="1:13" s="57" customFormat="1" ht="13.5" customHeight="1" x14ac:dyDescent="0.15">
      <c r="A33" s="263"/>
      <c r="B33" s="149" t="s">
        <v>7</v>
      </c>
      <c r="C33" s="229"/>
      <c r="D33" s="207">
        <v>531</v>
      </c>
      <c r="E33" s="236"/>
      <c r="F33" s="231">
        <v>59</v>
      </c>
      <c r="G33" s="231">
        <v>93</v>
      </c>
      <c r="H33" s="231">
        <v>4</v>
      </c>
      <c r="I33" s="231">
        <v>14</v>
      </c>
      <c r="J33" s="231">
        <v>20</v>
      </c>
      <c r="K33" s="109">
        <v>30</v>
      </c>
      <c r="L33" s="109">
        <v>127</v>
      </c>
      <c r="M33" s="110">
        <v>189</v>
      </c>
    </row>
    <row r="34" spans="1:13" ht="13.5" customHeight="1" x14ac:dyDescent="0.15">
      <c r="A34" s="263"/>
      <c r="B34" s="148"/>
      <c r="C34" s="17"/>
      <c r="D34" s="197"/>
      <c r="E34" s="135"/>
      <c r="F34" s="106">
        <v>11.111111111111111</v>
      </c>
      <c r="G34" s="106">
        <v>17.514124293785311</v>
      </c>
      <c r="H34" s="106">
        <v>0.75329566854990582</v>
      </c>
      <c r="I34" s="106">
        <v>2.6365348399246704</v>
      </c>
      <c r="J34" s="106">
        <v>3.766478342749529</v>
      </c>
      <c r="K34" s="106">
        <v>5.6497175141242941</v>
      </c>
      <c r="L34" s="106">
        <v>23.917137476459509</v>
      </c>
      <c r="M34" s="107">
        <v>35.593220338983052</v>
      </c>
    </row>
    <row r="35" spans="1:13" s="57" customFormat="1" ht="13.5" customHeight="1" x14ac:dyDescent="0.15">
      <c r="A35" s="263"/>
      <c r="B35" s="149" t="s">
        <v>45</v>
      </c>
      <c r="C35" s="229"/>
      <c r="D35" s="207">
        <v>750</v>
      </c>
      <c r="E35" s="236"/>
      <c r="F35" s="231">
        <v>0</v>
      </c>
      <c r="G35" s="237"/>
      <c r="H35" s="231">
        <v>12</v>
      </c>
      <c r="I35" s="231">
        <v>37</v>
      </c>
      <c r="J35" s="231">
        <v>28</v>
      </c>
      <c r="K35" s="109">
        <v>112</v>
      </c>
      <c r="L35" s="109">
        <v>397</v>
      </c>
      <c r="M35" s="110">
        <v>204</v>
      </c>
    </row>
    <row r="36" spans="1:13" ht="13.5" customHeight="1" x14ac:dyDescent="0.15">
      <c r="A36" s="263"/>
      <c r="B36" s="148"/>
      <c r="C36" s="17"/>
      <c r="D36" s="197"/>
      <c r="E36" s="135"/>
      <c r="F36" s="106">
        <v>0</v>
      </c>
      <c r="G36" s="141"/>
      <c r="H36" s="106">
        <v>1.6</v>
      </c>
      <c r="I36" s="106">
        <v>4.9333333333333336</v>
      </c>
      <c r="J36" s="106">
        <v>3.7333333333333338</v>
      </c>
      <c r="K36" s="106">
        <v>14.933333333333335</v>
      </c>
      <c r="L36" s="106">
        <v>52.93333333333333</v>
      </c>
      <c r="M36" s="107">
        <v>27.200000000000003</v>
      </c>
    </row>
    <row r="37" spans="1:13" s="57" customFormat="1" ht="13.5" customHeight="1" x14ac:dyDescent="0.15">
      <c r="A37" s="263"/>
      <c r="B37" s="56" t="s">
        <v>46</v>
      </c>
      <c r="D37" s="191">
        <v>32</v>
      </c>
      <c r="E37" s="134"/>
      <c r="F37" s="109">
        <v>0</v>
      </c>
      <c r="G37" s="136"/>
      <c r="H37" s="109">
        <v>0</v>
      </c>
      <c r="I37" s="109">
        <v>0</v>
      </c>
      <c r="J37" s="109">
        <v>0</v>
      </c>
      <c r="K37" s="136"/>
      <c r="L37" s="136"/>
      <c r="M37" s="110">
        <v>32</v>
      </c>
    </row>
    <row r="38" spans="1:13" ht="13.5" customHeight="1" thickBot="1" x14ac:dyDescent="0.2">
      <c r="A38" s="263"/>
      <c r="B38" s="56"/>
      <c r="D38" s="192"/>
      <c r="E38" s="138"/>
      <c r="F38" s="112">
        <v>0</v>
      </c>
      <c r="G38" s="139"/>
      <c r="H38" s="112">
        <v>0</v>
      </c>
      <c r="I38" s="112">
        <v>0</v>
      </c>
      <c r="J38" s="112">
        <v>0</v>
      </c>
      <c r="K38" s="139"/>
      <c r="L38" s="139"/>
      <c r="M38" s="113">
        <v>100</v>
      </c>
    </row>
    <row r="39" spans="1:13" s="57" customFormat="1" ht="13.5" customHeight="1" x14ac:dyDescent="0.15">
      <c r="A39" s="265" t="s">
        <v>47</v>
      </c>
      <c r="B39" s="55" t="s">
        <v>49</v>
      </c>
      <c r="C39" s="217"/>
      <c r="D39" s="190">
        <v>365</v>
      </c>
      <c r="E39" s="108">
        <v>95</v>
      </c>
      <c r="F39" s="109">
        <v>246</v>
      </c>
      <c r="G39" s="109">
        <v>0</v>
      </c>
      <c r="H39" s="109">
        <v>1</v>
      </c>
      <c r="I39" s="109">
        <v>2</v>
      </c>
      <c r="J39" s="109">
        <v>1</v>
      </c>
      <c r="K39" s="109">
        <v>11</v>
      </c>
      <c r="L39" s="109">
        <v>0</v>
      </c>
      <c r="M39" s="110">
        <v>9</v>
      </c>
    </row>
    <row r="40" spans="1:13" ht="13.5" customHeight="1" x14ac:dyDescent="0.15">
      <c r="A40" s="263"/>
      <c r="B40" s="56"/>
      <c r="C40" s="218"/>
      <c r="D40" s="190"/>
      <c r="E40" s="219">
        <v>26.027397260273972</v>
      </c>
      <c r="F40" s="220">
        <v>67.397260273972606</v>
      </c>
      <c r="G40" s="220">
        <v>0</v>
      </c>
      <c r="H40" s="220">
        <v>0.27397260273972601</v>
      </c>
      <c r="I40" s="220">
        <v>0.54794520547945202</v>
      </c>
      <c r="J40" s="220">
        <v>0.27397260273972601</v>
      </c>
      <c r="K40" s="106">
        <v>3.0136986301369864</v>
      </c>
      <c r="L40" s="106">
        <v>0</v>
      </c>
      <c r="M40" s="107">
        <v>2.4657534246575343</v>
      </c>
    </row>
    <row r="41" spans="1:13" s="57" customFormat="1" ht="13.5" customHeight="1" x14ac:dyDescent="0.15">
      <c r="A41" s="263"/>
      <c r="B41" s="149" t="s">
        <v>51</v>
      </c>
      <c r="C41" s="246"/>
      <c r="D41" s="206">
        <v>1728</v>
      </c>
      <c r="E41" s="236"/>
      <c r="F41" s="237"/>
      <c r="G41" s="231">
        <v>215</v>
      </c>
      <c r="H41" s="231">
        <v>169</v>
      </c>
      <c r="I41" s="231">
        <v>365</v>
      </c>
      <c r="J41" s="231">
        <v>194</v>
      </c>
      <c r="K41" s="109">
        <v>11</v>
      </c>
      <c r="L41" s="109">
        <v>521</v>
      </c>
      <c r="M41" s="110">
        <v>424</v>
      </c>
    </row>
    <row r="42" spans="1:13" ht="13.5" customHeight="1" x14ac:dyDescent="0.15">
      <c r="A42" s="263"/>
      <c r="B42" s="148"/>
      <c r="C42" s="243"/>
      <c r="D42" s="194"/>
      <c r="E42" s="135"/>
      <c r="F42" s="141"/>
      <c r="G42" s="106">
        <v>12.44212962962963</v>
      </c>
      <c r="H42" s="106">
        <v>9.7800925925925934</v>
      </c>
      <c r="I42" s="106">
        <v>21.122685185185187</v>
      </c>
      <c r="J42" s="106">
        <v>11.226851851851851</v>
      </c>
      <c r="K42" s="106">
        <v>0.63657407407407407</v>
      </c>
      <c r="L42" s="106">
        <v>30.150462962962965</v>
      </c>
      <c r="M42" s="107">
        <v>24.537037037037038</v>
      </c>
    </row>
    <row r="43" spans="1:13" s="57" customFormat="1" ht="13.5" customHeight="1" x14ac:dyDescent="0.15">
      <c r="A43" s="263"/>
      <c r="B43" s="149" t="s">
        <v>52</v>
      </c>
      <c r="C43" s="246"/>
      <c r="D43" s="206">
        <v>317</v>
      </c>
      <c r="E43" s="230">
        <v>0</v>
      </c>
      <c r="F43" s="231">
        <v>84</v>
      </c>
      <c r="G43" s="231">
        <v>0</v>
      </c>
      <c r="H43" s="231">
        <v>6</v>
      </c>
      <c r="I43" s="231">
        <v>29</v>
      </c>
      <c r="J43" s="231">
        <v>11</v>
      </c>
      <c r="K43" s="109">
        <v>117</v>
      </c>
      <c r="L43" s="109">
        <v>1</v>
      </c>
      <c r="M43" s="110">
        <v>75</v>
      </c>
    </row>
    <row r="44" spans="1:13" ht="13.5" customHeight="1" x14ac:dyDescent="0.15">
      <c r="A44" s="263"/>
      <c r="B44" s="148"/>
      <c r="C44" s="243"/>
      <c r="D44" s="194"/>
      <c r="E44" s="105">
        <v>0</v>
      </c>
      <c r="F44" s="106">
        <v>26.498422712933756</v>
      </c>
      <c r="G44" s="106">
        <v>0</v>
      </c>
      <c r="H44" s="106">
        <v>1.8927444794952681</v>
      </c>
      <c r="I44" s="106">
        <v>9.1482649842271293</v>
      </c>
      <c r="J44" s="106">
        <v>3.4700315457413247</v>
      </c>
      <c r="K44" s="106">
        <v>36.90851735015773</v>
      </c>
      <c r="L44" s="106">
        <v>0.31545741324921134</v>
      </c>
      <c r="M44" s="107">
        <v>23.65930599369085</v>
      </c>
    </row>
    <row r="45" spans="1:13" s="57" customFormat="1" ht="13.5" customHeight="1" x14ac:dyDescent="0.15">
      <c r="A45" s="263"/>
      <c r="B45" s="56" t="s">
        <v>72</v>
      </c>
      <c r="C45" s="244"/>
      <c r="D45" s="190">
        <v>45</v>
      </c>
      <c r="E45" s="108">
        <v>0</v>
      </c>
      <c r="F45" s="109">
        <v>2</v>
      </c>
      <c r="G45" s="109">
        <v>1</v>
      </c>
      <c r="H45" s="109">
        <v>1</v>
      </c>
      <c r="I45" s="109">
        <v>0</v>
      </c>
      <c r="J45" s="109">
        <v>1</v>
      </c>
      <c r="K45" s="109">
        <v>3</v>
      </c>
      <c r="L45" s="109">
        <v>2</v>
      </c>
      <c r="M45" s="110">
        <v>35</v>
      </c>
    </row>
    <row r="46" spans="1:13" ht="13.5" customHeight="1" thickBot="1" x14ac:dyDescent="0.2">
      <c r="A46" s="264"/>
      <c r="B46" s="150"/>
      <c r="C46" s="245"/>
      <c r="D46" s="195"/>
      <c r="E46" s="111">
        <v>0</v>
      </c>
      <c r="F46" s="112">
        <v>4.4444444444444446</v>
      </c>
      <c r="G46" s="112">
        <v>2.2222222222222223</v>
      </c>
      <c r="H46" s="112">
        <v>2.2222222222222223</v>
      </c>
      <c r="I46" s="112">
        <v>0</v>
      </c>
      <c r="J46" s="112">
        <v>2.2222222222222223</v>
      </c>
      <c r="K46" s="112">
        <v>6.666666666666667</v>
      </c>
      <c r="L46" s="112">
        <v>4.4444444444444446</v>
      </c>
      <c r="M46" s="113">
        <v>77.777777777777786</v>
      </c>
    </row>
    <row r="47" spans="1:13" s="57" customFormat="1" ht="13.5" customHeight="1" x14ac:dyDescent="0.15">
      <c r="A47" s="265" t="s">
        <v>224</v>
      </c>
      <c r="B47" s="55" t="s">
        <v>54</v>
      </c>
      <c r="C47" s="217"/>
      <c r="D47" s="190">
        <v>95</v>
      </c>
      <c r="E47" s="134"/>
      <c r="F47" s="136"/>
      <c r="G47" s="136"/>
      <c r="H47" s="136"/>
      <c r="I47" s="136"/>
      <c r="J47" s="136"/>
      <c r="K47" s="136"/>
      <c r="L47" s="136"/>
      <c r="M47" s="137"/>
    </row>
    <row r="48" spans="1:13" ht="13.5" customHeight="1" x14ac:dyDescent="0.15">
      <c r="A48" s="263"/>
      <c r="B48" s="56"/>
      <c r="C48" s="218"/>
      <c r="D48" s="190"/>
      <c r="E48" s="226"/>
      <c r="F48" s="227"/>
      <c r="G48" s="227"/>
      <c r="H48" s="227"/>
      <c r="I48" s="227"/>
      <c r="J48" s="227"/>
      <c r="K48" s="141"/>
      <c r="L48" s="141"/>
      <c r="M48" s="142"/>
    </row>
    <row r="49" spans="1:13" s="57" customFormat="1" ht="13.5" customHeight="1" x14ac:dyDescent="0.15">
      <c r="A49" s="263"/>
      <c r="B49" s="149" t="s">
        <v>393</v>
      </c>
      <c r="C49" s="246"/>
      <c r="D49" s="206">
        <v>332</v>
      </c>
      <c r="E49" s="236"/>
      <c r="F49" s="237"/>
      <c r="G49" s="237"/>
      <c r="H49" s="237"/>
      <c r="I49" s="237"/>
      <c r="J49" s="237"/>
      <c r="K49" s="136"/>
      <c r="L49" s="136"/>
      <c r="M49" s="137"/>
    </row>
    <row r="50" spans="1:13" ht="13.5" customHeight="1" x14ac:dyDescent="0.15">
      <c r="A50" s="263"/>
      <c r="B50" s="148"/>
      <c r="C50" s="243"/>
      <c r="D50" s="194"/>
      <c r="E50" s="135"/>
      <c r="F50" s="141"/>
      <c r="G50" s="141"/>
      <c r="H50" s="141"/>
      <c r="I50" s="141"/>
      <c r="J50" s="141"/>
      <c r="K50" s="141"/>
      <c r="L50" s="141"/>
      <c r="M50" s="142"/>
    </row>
    <row r="51" spans="1:13" s="57" customFormat="1" ht="13.5" customHeight="1" x14ac:dyDescent="0.15">
      <c r="A51" s="263"/>
      <c r="B51" s="149" t="s">
        <v>56</v>
      </c>
      <c r="C51" s="246"/>
      <c r="D51" s="206">
        <v>216</v>
      </c>
      <c r="E51" s="236"/>
      <c r="F51" s="237"/>
      <c r="G51" s="237"/>
      <c r="H51" s="237"/>
      <c r="I51" s="237"/>
      <c r="J51" s="237"/>
      <c r="K51" s="136"/>
      <c r="L51" s="136"/>
      <c r="M51" s="137"/>
    </row>
    <row r="52" spans="1:13" ht="13.5" customHeight="1" x14ac:dyDescent="0.15">
      <c r="A52" s="263"/>
      <c r="B52" s="148"/>
      <c r="C52" s="243"/>
      <c r="D52" s="194"/>
      <c r="E52" s="135"/>
      <c r="F52" s="141"/>
      <c r="G52" s="141"/>
      <c r="H52" s="141"/>
      <c r="I52" s="141"/>
      <c r="J52" s="141"/>
      <c r="K52" s="141"/>
      <c r="L52" s="141"/>
      <c r="M52" s="142"/>
    </row>
    <row r="53" spans="1:13" s="57" customFormat="1" ht="13.5" customHeight="1" x14ac:dyDescent="0.15">
      <c r="A53" s="263"/>
      <c r="B53" s="149" t="s">
        <v>58</v>
      </c>
      <c r="C53" s="246"/>
      <c r="D53" s="206">
        <v>177</v>
      </c>
      <c r="E53" s="236"/>
      <c r="F53" s="237"/>
      <c r="G53" s="237"/>
      <c r="H53" s="237"/>
      <c r="I53" s="237"/>
      <c r="J53" s="237"/>
      <c r="K53" s="136"/>
      <c r="L53" s="136"/>
      <c r="M53" s="137"/>
    </row>
    <row r="54" spans="1:13" ht="13.5" customHeight="1" x14ac:dyDescent="0.15">
      <c r="A54" s="263"/>
      <c r="B54" s="148"/>
      <c r="C54" s="243"/>
      <c r="D54" s="194"/>
      <c r="E54" s="135"/>
      <c r="F54" s="141"/>
      <c r="G54" s="141"/>
      <c r="H54" s="141"/>
      <c r="I54" s="141"/>
      <c r="J54" s="141"/>
      <c r="K54" s="141"/>
      <c r="L54" s="141"/>
      <c r="M54" s="142"/>
    </row>
    <row r="55" spans="1:13" s="57" customFormat="1" ht="13.5" customHeight="1" x14ac:dyDescent="0.15">
      <c r="A55" s="263"/>
      <c r="B55" s="149" t="s">
        <v>60</v>
      </c>
      <c r="C55" s="246"/>
      <c r="D55" s="206">
        <v>396</v>
      </c>
      <c r="E55" s="236"/>
      <c r="F55" s="237"/>
      <c r="G55" s="237"/>
      <c r="H55" s="237"/>
      <c r="I55" s="237"/>
      <c r="J55" s="237"/>
      <c r="K55" s="136"/>
      <c r="L55" s="136"/>
      <c r="M55" s="137"/>
    </row>
    <row r="56" spans="1:13" ht="13.5" customHeight="1" x14ac:dyDescent="0.15">
      <c r="A56" s="263"/>
      <c r="B56" s="148"/>
      <c r="C56" s="243"/>
      <c r="D56" s="194"/>
      <c r="E56" s="135"/>
      <c r="F56" s="141"/>
      <c r="G56" s="141"/>
      <c r="H56" s="141"/>
      <c r="I56" s="141"/>
      <c r="J56" s="141"/>
      <c r="K56" s="141"/>
      <c r="L56" s="141"/>
      <c r="M56" s="142"/>
    </row>
    <row r="57" spans="1:13" s="57" customFormat="1" ht="13.5" customHeight="1" x14ac:dyDescent="0.15">
      <c r="A57" s="263"/>
      <c r="B57" s="149" t="s">
        <v>62</v>
      </c>
      <c r="C57" s="246"/>
      <c r="D57" s="206">
        <v>207</v>
      </c>
      <c r="E57" s="236"/>
      <c r="F57" s="237"/>
      <c r="G57" s="237"/>
      <c r="H57" s="237"/>
      <c r="I57" s="237"/>
      <c r="J57" s="237"/>
      <c r="K57" s="136"/>
      <c r="L57" s="136"/>
      <c r="M57" s="137"/>
    </row>
    <row r="58" spans="1:13" ht="13.5" customHeight="1" x14ac:dyDescent="0.15">
      <c r="A58" s="263"/>
      <c r="B58" s="148"/>
      <c r="C58" s="243"/>
      <c r="D58" s="194"/>
      <c r="E58" s="135"/>
      <c r="F58" s="141"/>
      <c r="G58" s="141"/>
      <c r="H58" s="141"/>
      <c r="I58" s="141"/>
      <c r="J58" s="141"/>
      <c r="K58" s="141"/>
      <c r="L58" s="141"/>
      <c r="M58" s="142"/>
    </row>
    <row r="59" spans="1:13" s="57" customFormat="1" ht="13.5" customHeight="1" x14ac:dyDescent="0.15">
      <c r="A59" s="263"/>
      <c r="B59" s="149" t="s">
        <v>64</v>
      </c>
      <c r="C59" s="246"/>
      <c r="D59" s="206">
        <v>142</v>
      </c>
      <c r="E59" s="236"/>
      <c r="F59" s="237"/>
      <c r="G59" s="237"/>
      <c r="H59" s="237"/>
      <c r="I59" s="237"/>
      <c r="J59" s="237"/>
      <c r="K59" s="136"/>
      <c r="L59" s="136"/>
      <c r="M59" s="137"/>
    </row>
    <row r="60" spans="1:13" ht="13.5" customHeight="1" x14ac:dyDescent="0.15">
      <c r="A60" s="263"/>
      <c r="B60" s="148"/>
      <c r="C60" s="243"/>
      <c r="D60" s="194"/>
      <c r="E60" s="135"/>
      <c r="F60" s="141"/>
      <c r="G60" s="141"/>
      <c r="H60" s="141"/>
      <c r="I60" s="141"/>
      <c r="J60" s="141"/>
      <c r="K60" s="141"/>
      <c r="L60" s="141"/>
      <c r="M60" s="142"/>
    </row>
    <row r="61" spans="1:13" s="57" customFormat="1" ht="13.5" customHeight="1" x14ac:dyDescent="0.15">
      <c r="A61" s="263"/>
      <c r="B61" s="149" t="s">
        <v>66</v>
      </c>
      <c r="C61" s="246"/>
      <c r="D61" s="206">
        <v>524</v>
      </c>
      <c r="E61" s="236"/>
      <c r="F61" s="237"/>
      <c r="G61" s="237"/>
      <c r="H61" s="237"/>
      <c r="I61" s="237"/>
      <c r="J61" s="237"/>
      <c r="K61" s="136"/>
      <c r="L61" s="136"/>
      <c r="M61" s="137"/>
    </row>
    <row r="62" spans="1:13" ht="13.5" customHeight="1" x14ac:dyDescent="0.15">
      <c r="A62" s="263"/>
      <c r="B62" s="148"/>
      <c r="C62" s="243"/>
      <c r="D62" s="194"/>
      <c r="E62" s="135"/>
      <c r="F62" s="141"/>
      <c r="G62" s="141"/>
      <c r="H62" s="141"/>
      <c r="I62" s="141"/>
      <c r="J62" s="141"/>
      <c r="K62" s="141"/>
      <c r="L62" s="141"/>
      <c r="M62" s="142"/>
    </row>
    <row r="63" spans="1:13" s="57" customFormat="1" ht="13.5" customHeight="1" x14ac:dyDescent="0.15">
      <c r="A63" s="263"/>
      <c r="B63" s="56" t="s">
        <v>67</v>
      </c>
      <c r="C63" s="244"/>
      <c r="D63" s="190">
        <v>543</v>
      </c>
      <c r="E63" s="134"/>
      <c r="F63" s="136"/>
      <c r="G63" s="136"/>
      <c r="H63" s="136"/>
      <c r="I63" s="136"/>
      <c r="J63" s="136"/>
      <c r="K63" s="136"/>
      <c r="L63" s="136"/>
      <c r="M63" s="137"/>
    </row>
    <row r="64" spans="1:13" ht="13.5" customHeight="1" thickBot="1" x14ac:dyDescent="0.2">
      <c r="A64" s="264"/>
      <c r="B64" s="150"/>
      <c r="C64" s="245"/>
      <c r="D64" s="195"/>
      <c r="E64" s="138"/>
      <c r="F64" s="139"/>
      <c r="G64" s="139"/>
      <c r="H64" s="139"/>
      <c r="I64" s="139"/>
      <c r="J64" s="139"/>
      <c r="K64" s="139"/>
      <c r="L64" s="139"/>
      <c r="M64" s="140"/>
    </row>
    <row r="65" spans="1:13" s="57" customFormat="1" ht="13.5" customHeight="1" x14ac:dyDescent="0.15">
      <c r="A65" s="269" t="s">
        <v>73</v>
      </c>
      <c r="B65" s="55" t="s">
        <v>68</v>
      </c>
      <c r="C65" s="217"/>
      <c r="D65" s="190">
        <v>1316</v>
      </c>
      <c r="E65" s="108">
        <v>72</v>
      </c>
      <c r="F65" s="109">
        <v>232</v>
      </c>
      <c r="G65" s="109">
        <v>94</v>
      </c>
      <c r="H65" s="109">
        <v>101</v>
      </c>
      <c r="I65" s="109">
        <v>214</v>
      </c>
      <c r="J65" s="109">
        <v>103</v>
      </c>
      <c r="K65" s="109">
        <v>75</v>
      </c>
      <c r="L65" s="109">
        <v>251</v>
      </c>
      <c r="M65" s="110">
        <v>277</v>
      </c>
    </row>
    <row r="66" spans="1:13" ht="13.5" customHeight="1" x14ac:dyDescent="0.15">
      <c r="A66" s="263"/>
      <c r="B66" s="9" t="s">
        <v>69</v>
      </c>
      <c r="C66" s="243"/>
      <c r="D66" s="194"/>
      <c r="E66" s="105">
        <v>5.4711246200607899</v>
      </c>
      <c r="F66" s="106">
        <v>17.62917933130699</v>
      </c>
      <c r="G66" s="106">
        <v>7.1428571428571423</v>
      </c>
      <c r="H66" s="106">
        <v>7.6747720364741649</v>
      </c>
      <c r="I66" s="106">
        <v>16.261398176291795</v>
      </c>
      <c r="J66" s="106">
        <v>7.8267477203647422</v>
      </c>
      <c r="K66" s="106">
        <v>5.6990881458966562</v>
      </c>
      <c r="L66" s="106">
        <v>19.072948328267479</v>
      </c>
      <c r="M66" s="107">
        <v>21.048632218844983</v>
      </c>
    </row>
    <row r="67" spans="1:13" s="57" customFormat="1" ht="13.5" customHeight="1" x14ac:dyDescent="0.15">
      <c r="A67" s="263"/>
      <c r="B67" s="56" t="s">
        <v>70</v>
      </c>
      <c r="C67" s="244"/>
      <c r="D67" s="190">
        <v>1077</v>
      </c>
      <c r="E67" s="108">
        <v>22</v>
      </c>
      <c r="F67" s="109">
        <v>96</v>
      </c>
      <c r="G67" s="109">
        <v>119</v>
      </c>
      <c r="H67" s="109">
        <v>75</v>
      </c>
      <c r="I67" s="109">
        <v>180</v>
      </c>
      <c r="J67" s="109">
        <v>103</v>
      </c>
      <c r="K67" s="109">
        <v>64</v>
      </c>
      <c r="L67" s="109">
        <v>262</v>
      </c>
      <c r="M67" s="110">
        <v>228</v>
      </c>
    </row>
    <row r="68" spans="1:13" ht="13.5" customHeight="1" x14ac:dyDescent="0.15">
      <c r="A68" s="263"/>
      <c r="B68" s="9" t="s">
        <v>71</v>
      </c>
      <c r="C68" s="243"/>
      <c r="D68" s="194"/>
      <c r="E68" s="105">
        <v>2.042711234911792</v>
      </c>
      <c r="F68" s="106">
        <v>8.9136490250696383</v>
      </c>
      <c r="G68" s="106">
        <v>11.049210770659238</v>
      </c>
      <c r="H68" s="106">
        <v>6.9637883008356551</v>
      </c>
      <c r="I68" s="106">
        <v>16.713091922005571</v>
      </c>
      <c r="J68" s="106">
        <v>9.5636025998142991</v>
      </c>
      <c r="K68" s="106">
        <v>5.9424326833797583</v>
      </c>
      <c r="L68" s="106">
        <v>24.326833797585888</v>
      </c>
      <c r="M68" s="107">
        <v>21.16991643454039</v>
      </c>
    </row>
    <row r="69" spans="1:13" s="57" customFormat="1" ht="13.5" customHeight="1" x14ac:dyDescent="0.15">
      <c r="A69" s="263"/>
      <c r="B69" s="56" t="s">
        <v>491</v>
      </c>
      <c r="C69" s="244"/>
      <c r="D69" s="190">
        <v>62</v>
      </c>
      <c r="E69" s="108">
        <v>1</v>
      </c>
      <c r="F69" s="109">
        <v>4</v>
      </c>
      <c r="G69" s="109">
        <v>3</v>
      </c>
      <c r="H69" s="109">
        <v>1</v>
      </c>
      <c r="I69" s="109">
        <v>2</v>
      </c>
      <c r="J69" s="109">
        <v>1</v>
      </c>
      <c r="K69" s="109">
        <v>3</v>
      </c>
      <c r="L69" s="109">
        <v>11</v>
      </c>
      <c r="M69" s="110">
        <v>38</v>
      </c>
    </row>
    <row r="70" spans="1:13" ht="13.5" customHeight="1" thickBot="1" x14ac:dyDescent="0.2">
      <c r="A70" s="264"/>
      <c r="B70" s="16"/>
      <c r="C70" s="245"/>
      <c r="D70" s="195"/>
      <c r="E70" s="111">
        <v>1.6129032258064515</v>
      </c>
      <c r="F70" s="112">
        <v>6.4516129032258061</v>
      </c>
      <c r="G70" s="112">
        <v>4.838709677419355</v>
      </c>
      <c r="H70" s="112">
        <v>1.6129032258064515</v>
      </c>
      <c r="I70" s="112">
        <v>3.225806451612903</v>
      </c>
      <c r="J70" s="112">
        <v>1.6129032258064515</v>
      </c>
      <c r="K70" s="112">
        <v>4.838709677419355</v>
      </c>
      <c r="L70" s="112">
        <v>17.741935483870968</v>
      </c>
      <c r="M70" s="113">
        <v>61.29032258064516</v>
      </c>
    </row>
    <row r="71" spans="1:13" s="57" customFormat="1" ht="13.5" customHeight="1" x14ac:dyDescent="0.15">
      <c r="A71" s="261" t="s">
        <v>404</v>
      </c>
      <c r="B71" s="56" t="s">
        <v>489</v>
      </c>
      <c r="D71" s="190">
        <v>1064</v>
      </c>
      <c r="E71" s="108">
        <v>39</v>
      </c>
      <c r="F71" s="109">
        <v>185</v>
      </c>
      <c r="G71" s="109">
        <v>120</v>
      </c>
      <c r="H71" s="109">
        <v>93</v>
      </c>
      <c r="I71" s="109">
        <v>228</v>
      </c>
      <c r="J71" s="109">
        <v>116</v>
      </c>
      <c r="K71" s="109">
        <v>35</v>
      </c>
      <c r="L71" s="109">
        <v>127</v>
      </c>
      <c r="M71" s="110">
        <v>219</v>
      </c>
    </row>
    <row r="72" spans="1:13" ht="13.5" customHeight="1" x14ac:dyDescent="0.15">
      <c r="A72" s="261"/>
      <c r="B72" s="9" t="s">
        <v>490</v>
      </c>
      <c r="C72" s="17"/>
      <c r="D72" s="194"/>
      <c r="E72" s="105">
        <v>3.6654135338345863</v>
      </c>
      <c r="F72" s="106">
        <v>17.387218045112782</v>
      </c>
      <c r="G72" s="106">
        <v>11.278195488721805</v>
      </c>
      <c r="H72" s="106">
        <v>8.7406015037593985</v>
      </c>
      <c r="I72" s="106">
        <v>21.428571428571427</v>
      </c>
      <c r="J72" s="106">
        <v>10.902255639097744</v>
      </c>
      <c r="K72" s="106">
        <v>3.2894736842105261</v>
      </c>
      <c r="L72" s="106">
        <v>11.936090225563909</v>
      </c>
      <c r="M72" s="107">
        <v>20.582706766917294</v>
      </c>
    </row>
    <row r="73" spans="1:13" s="57" customFormat="1" ht="13.5" customHeight="1" x14ac:dyDescent="0.15">
      <c r="A73" s="261"/>
      <c r="B73" s="56" t="s">
        <v>405</v>
      </c>
      <c r="D73" s="190">
        <v>348</v>
      </c>
      <c r="E73" s="108">
        <v>21</v>
      </c>
      <c r="F73" s="109">
        <v>71</v>
      </c>
      <c r="G73" s="109">
        <v>48</v>
      </c>
      <c r="H73" s="109">
        <v>46</v>
      </c>
      <c r="I73" s="109">
        <v>82</v>
      </c>
      <c r="J73" s="109">
        <v>39</v>
      </c>
      <c r="K73" s="109">
        <v>2</v>
      </c>
      <c r="L73" s="109">
        <v>22</v>
      </c>
      <c r="M73" s="110">
        <v>43</v>
      </c>
    </row>
    <row r="74" spans="1:13" ht="13.5" customHeight="1" x14ac:dyDescent="0.15">
      <c r="A74" s="261"/>
      <c r="B74" s="9" t="s">
        <v>490</v>
      </c>
      <c r="C74" s="17"/>
      <c r="D74" s="194"/>
      <c r="E74" s="105">
        <v>6.0344827586206895</v>
      </c>
      <c r="F74" s="106">
        <v>20.402298850574713</v>
      </c>
      <c r="G74" s="106">
        <v>13.793103448275861</v>
      </c>
      <c r="H74" s="106">
        <v>13.218390804597702</v>
      </c>
      <c r="I74" s="106">
        <v>23.563218390804597</v>
      </c>
      <c r="J74" s="106">
        <v>11.206896551724139</v>
      </c>
      <c r="K74" s="106">
        <v>0.57471264367816088</v>
      </c>
      <c r="L74" s="106">
        <v>6.3218390804597711</v>
      </c>
      <c r="M74" s="107">
        <v>12.35632183908046</v>
      </c>
    </row>
    <row r="75" spans="1:13" s="57" customFormat="1" ht="13.5" customHeight="1" x14ac:dyDescent="0.15">
      <c r="A75" s="261"/>
      <c r="B75" s="56" t="s">
        <v>406</v>
      </c>
      <c r="D75" s="190">
        <v>1043</v>
      </c>
      <c r="E75" s="108">
        <v>35</v>
      </c>
      <c r="F75" s="109">
        <v>76</v>
      </c>
      <c r="G75" s="109">
        <v>48</v>
      </c>
      <c r="H75" s="109">
        <v>38</v>
      </c>
      <c r="I75" s="109">
        <v>86</v>
      </c>
      <c r="J75" s="109">
        <v>52</v>
      </c>
      <c r="K75" s="109">
        <v>105</v>
      </c>
      <c r="L75" s="109">
        <v>375</v>
      </c>
      <c r="M75" s="110">
        <v>281</v>
      </c>
    </row>
    <row r="76" spans="1:13" ht="13.5" customHeight="1" thickBot="1" x14ac:dyDescent="0.2">
      <c r="A76" s="262"/>
      <c r="B76" s="16"/>
      <c r="C76" s="18"/>
      <c r="D76" s="195"/>
      <c r="E76" s="111">
        <v>3.3557046979865772</v>
      </c>
      <c r="F76" s="112">
        <v>7.2866730584851398</v>
      </c>
      <c r="G76" s="112">
        <v>4.6021093000958775</v>
      </c>
      <c r="H76" s="112">
        <v>3.6433365292425699</v>
      </c>
      <c r="I76" s="112">
        <v>8.2454458293384469</v>
      </c>
      <c r="J76" s="112">
        <v>4.9856184084372011</v>
      </c>
      <c r="K76" s="112">
        <v>10.067114093959731</v>
      </c>
      <c r="L76" s="112">
        <v>35.953978906999041</v>
      </c>
      <c r="M76" s="113">
        <v>26.94151486097795</v>
      </c>
    </row>
    <row r="77" spans="1:13" ht="13.5" customHeight="1" x14ac:dyDescent="0.15">
      <c r="A77" s="10"/>
      <c r="B77" s="11"/>
      <c r="C77" s="12"/>
      <c r="D77" s="13"/>
      <c r="E77" s="14"/>
      <c r="F77" s="14"/>
      <c r="G77" s="14"/>
      <c r="H77" s="14"/>
      <c r="I77" s="14"/>
      <c r="J77" s="14"/>
      <c r="K77" s="14"/>
      <c r="L77" s="14"/>
      <c r="M77" s="14"/>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9" tint="0.39997558519241921"/>
  </sheetPr>
  <dimension ref="A1:S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G1" s="4"/>
      <c r="H1" s="31"/>
      <c r="I1" s="31"/>
      <c r="J1" s="31"/>
      <c r="K1" s="31"/>
      <c r="L1" s="31"/>
      <c r="M1" s="31"/>
      <c r="N1" s="31"/>
      <c r="O1" s="31"/>
      <c r="P1" s="31"/>
      <c r="Q1" s="31"/>
      <c r="R1" s="31"/>
      <c r="S1" s="49" t="s">
        <v>724</v>
      </c>
    </row>
    <row r="2" spans="1:19" ht="36" customHeight="1" thickBot="1" x14ac:dyDescent="0.2">
      <c r="A2" s="5" t="s">
        <v>732</v>
      </c>
      <c r="B2" s="6"/>
      <c r="C2" s="6"/>
      <c r="D2" s="6"/>
      <c r="E2" s="6"/>
      <c r="F2" s="6"/>
      <c r="G2" s="6"/>
      <c r="H2" s="31"/>
      <c r="I2" s="31"/>
      <c r="J2" s="31"/>
      <c r="K2" s="31"/>
      <c r="L2" s="31"/>
      <c r="M2" s="31"/>
      <c r="N2" s="31"/>
      <c r="O2" s="31"/>
      <c r="P2" s="31"/>
      <c r="Q2" s="31"/>
      <c r="R2" s="31"/>
      <c r="S2" s="31"/>
    </row>
    <row r="3" spans="1:19" ht="15" customHeight="1" x14ac:dyDescent="0.15">
      <c r="A3" s="20"/>
      <c r="B3" s="24"/>
      <c r="C3" s="26"/>
      <c r="D3" s="27"/>
      <c r="E3" s="28">
        <v>1</v>
      </c>
      <c r="F3" s="29">
        <v>2</v>
      </c>
      <c r="G3" s="25"/>
    </row>
    <row r="4" spans="1:19" ht="171.9" customHeight="1" thickBot="1" x14ac:dyDescent="0.2">
      <c r="A4" s="21"/>
      <c r="B4" s="22"/>
      <c r="C4" s="23"/>
      <c r="D4" s="52" t="s">
        <v>346</v>
      </c>
      <c r="E4" s="50" t="s">
        <v>366</v>
      </c>
      <c r="F4" s="51" t="s">
        <v>367</v>
      </c>
      <c r="G4" s="53" t="s">
        <v>347</v>
      </c>
      <c r="H4" s="32"/>
      <c r="I4" s="32"/>
      <c r="J4" s="32"/>
      <c r="K4" s="32"/>
      <c r="L4" s="32"/>
      <c r="M4" s="32"/>
      <c r="N4" s="32"/>
      <c r="O4" s="32"/>
      <c r="P4" s="32"/>
      <c r="Q4" s="32"/>
      <c r="R4" s="32"/>
      <c r="S4" s="32"/>
    </row>
    <row r="5" spans="1:19" s="57" customFormat="1" ht="13.5" customHeight="1" x14ac:dyDescent="0.15">
      <c r="A5" s="58" t="s">
        <v>30</v>
      </c>
      <c r="B5" s="59"/>
      <c r="C5" s="59"/>
      <c r="D5" s="191">
        <v>2455</v>
      </c>
      <c r="E5" s="96">
        <v>1316</v>
      </c>
      <c r="F5" s="97">
        <v>1077</v>
      </c>
      <c r="G5" s="98">
        <v>62</v>
      </c>
    </row>
    <row r="6" spans="1:19" ht="13.5" customHeight="1" thickBot="1" x14ac:dyDescent="0.2">
      <c r="A6" s="7"/>
      <c r="B6" s="8"/>
      <c r="C6" s="8"/>
      <c r="D6" s="192"/>
      <c r="E6" s="99">
        <v>53.604887983706718</v>
      </c>
      <c r="F6" s="100">
        <v>43.869653767820779</v>
      </c>
      <c r="G6" s="101">
        <v>2.5254582484725048</v>
      </c>
    </row>
    <row r="7" spans="1:19" s="57" customFormat="1" ht="13.5" customHeight="1" x14ac:dyDescent="0.15">
      <c r="A7" s="265" t="s">
        <v>31</v>
      </c>
      <c r="B7" s="55" t="s">
        <v>33</v>
      </c>
      <c r="C7" s="60"/>
      <c r="D7" s="193">
        <v>1196</v>
      </c>
      <c r="E7" s="102">
        <v>580</v>
      </c>
      <c r="F7" s="103">
        <v>582</v>
      </c>
      <c r="G7" s="104">
        <v>34</v>
      </c>
    </row>
    <row r="8" spans="1:19" ht="13.5" customHeight="1" x14ac:dyDescent="0.15">
      <c r="A8" s="263"/>
      <c r="B8" s="148"/>
      <c r="C8" s="17"/>
      <c r="D8" s="194"/>
      <c r="E8" s="105">
        <v>48.494983277591977</v>
      </c>
      <c r="F8" s="106">
        <v>48.662207357859529</v>
      </c>
      <c r="G8" s="107">
        <v>2.8428093645484949</v>
      </c>
    </row>
    <row r="9" spans="1:19" s="57" customFormat="1" ht="13.5" customHeight="1" x14ac:dyDescent="0.15">
      <c r="A9" s="263"/>
      <c r="B9" s="56" t="s">
        <v>35</v>
      </c>
      <c r="D9" s="190">
        <v>223</v>
      </c>
      <c r="E9" s="108">
        <v>84</v>
      </c>
      <c r="F9" s="109">
        <v>136</v>
      </c>
      <c r="G9" s="110">
        <v>3</v>
      </c>
    </row>
    <row r="10" spans="1:19" ht="13.5" customHeight="1" x14ac:dyDescent="0.15">
      <c r="A10" s="263"/>
      <c r="B10" s="148"/>
      <c r="C10" s="17"/>
      <c r="D10" s="194"/>
      <c r="E10" s="105">
        <v>37.668161434977577</v>
      </c>
      <c r="F10" s="106">
        <v>60.986547085201792</v>
      </c>
      <c r="G10" s="107">
        <v>1.3452914798206279</v>
      </c>
    </row>
    <row r="11" spans="1:19" s="57" customFormat="1" ht="13.5" customHeight="1" x14ac:dyDescent="0.15">
      <c r="A11" s="263"/>
      <c r="B11" s="56" t="s">
        <v>37</v>
      </c>
      <c r="D11" s="190">
        <v>607</v>
      </c>
      <c r="E11" s="108">
        <v>344</v>
      </c>
      <c r="F11" s="109">
        <v>254</v>
      </c>
      <c r="G11" s="110">
        <v>9</v>
      </c>
    </row>
    <row r="12" spans="1:19" ht="13.5" customHeight="1" x14ac:dyDescent="0.15">
      <c r="A12" s="263"/>
      <c r="B12" s="148"/>
      <c r="C12" s="17"/>
      <c r="D12" s="194"/>
      <c r="E12" s="105">
        <v>56.672158154859964</v>
      </c>
      <c r="F12" s="106">
        <v>41.845140032948933</v>
      </c>
      <c r="G12" s="107">
        <v>1.4827018121911038</v>
      </c>
    </row>
    <row r="13" spans="1:19" s="57" customFormat="1" ht="13.5" customHeight="1" x14ac:dyDescent="0.15">
      <c r="A13" s="263"/>
      <c r="B13" s="56" t="s">
        <v>39</v>
      </c>
      <c r="D13" s="190">
        <v>159</v>
      </c>
      <c r="E13" s="108">
        <v>102</v>
      </c>
      <c r="F13" s="109">
        <v>50</v>
      </c>
      <c r="G13" s="110">
        <v>7</v>
      </c>
    </row>
    <row r="14" spans="1:19" ht="13.5" customHeight="1" x14ac:dyDescent="0.15">
      <c r="A14" s="263"/>
      <c r="B14" s="148"/>
      <c r="C14" s="17"/>
      <c r="D14" s="194"/>
      <c r="E14" s="105">
        <v>64.15094339622641</v>
      </c>
      <c r="F14" s="106">
        <v>31.446540880503143</v>
      </c>
      <c r="G14" s="107">
        <v>4.4025157232704402</v>
      </c>
    </row>
    <row r="15" spans="1:19" s="57" customFormat="1" ht="13.5" customHeight="1" x14ac:dyDescent="0.15">
      <c r="A15" s="263"/>
      <c r="B15" s="56" t="s">
        <v>41</v>
      </c>
      <c r="D15" s="190">
        <v>186</v>
      </c>
      <c r="E15" s="108">
        <v>145</v>
      </c>
      <c r="F15" s="109">
        <v>34</v>
      </c>
      <c r="G15" s="110">
        <v>7</v>
      </c>
    </row>
    <row r="16" spans="1:19" ht="13.5" customHeight="1" x14ac:dyDescent="0.15">
      <c r="A16" s="263"/>
      <c r="B16" s="148"/>
      <c r="C16" s="17"/>
      <c r="D16" s="194"/>
      <c r="E16" s="105">
        <v>77.956989247311824</v>
      </c>
      <c r="F16" s="106">
        <v>18.27956989247312</v>
      </c>
      <c r="G16" s="107">
        <v>3.763440860215054</v>
      </c>
    </row>
    <row r="17" spans="1:7" s="57" customFormat="1" ht="13.5" customHeight="1" x14ac:dyDescent="0.15">
      <c r="A17" s="263"/>
      <c r="B17" s="56" t="s">
        <v>43</v>
      </c>
      <c r="D17" s="190">
        <v>84</v>
      </c>
      <c r="E17" s="108">
        <v>61</v>
      </c>
      <c r="F17" s="109">
        <v>21</v>
      </c>
      <c r="G17" s="110">
        <v>2</v>
      </c>
    </row>
    <row r="18" spans="1:7" ht="13.5" customHeight="1" thickBot="1" x14ac:dyDescent="0.2">
      <c r="A18" s="264"/>
      <c r="B18" s="150"/>
      <c r="C18" s="18"/>
      <c r="D18" s="195"/>
      <c r="E18" s="111">
        <v>72.61904761904762</v>
      </c>
      <c r="F18" s="112">
        <v>25</v>
      </c>
      <c r="G18" s="113">
        <v>2.3809523809523809</v>
      </c>
    </row>
    <row r="19" spans="1:7" s="57" customFormat="1" ht="13.5" customHeight="1" x14ac:dyDescent="0.15">
      <c r="A19" s="265" t="s">
        <v>0</v>
      </c>
      <c r="B19" s="55" t="s">
        <v>1</v>
      </c>
      <c r="C19" s="217"/>
      <c r="D19" s="193">
        <v>993</v>
      </c>
      <c r="E19" s="102">
        <v>594</v>
      </c>
      <c r="F19" s="103">
        <v>387</v>
      </c>
      <c r="G19" s="104">
        <v>12</v>
      </c>
    </row>
    <row r="20" spans="1:7" ht="13.5" customHeight="1" x14ac:dyDescent="0.15">
      <c r="A20" s="263"/>
      <c r="B20" s="56"/>
      <c r="C20" s="218"/>
      <c r="D20" s="190"/>
      <c r="E20" s="219">
        <v>59.818731117824775</v>
      </c>
      <c r="F20" s="220">
        <v>38.972809667673715</v>
      </c>
      <c r="G20" s="221">
        <v>1.2084592145015105</v>
      </c>
    </row>
    <row r="21" spans="1:7" s="57" customFormat="1" ht="13.5" customHeight="1" x14ac:dyDescent="0.15">
      <c r="A21" s="263"/>
      <c r="B21" s="149" t="s">
        <v>2</v>
      </c>
      <c r="C21" s="229"/>
      <c r="D21" s="206">
        <v>1427</v>
      </c>
      <c r="E21" s="230">
        <v>718</v>
      </c>
      <c r="F21" s="231">
        <v>689</v>
      </c>
      <c r="G21" s="232">
        <v>20</v>
      </c>
    </row>
    <row r="22" spans="1:7" ht="13.5" customHeight="1" x14ac:dyDescent="0.15">
      <c r="A22" s="263"/>
      <c r="B22" s="148"/>
      <c r="C22" s="17"/>
      <c r="D22" s="194"/>
      <c r="E22" s="105">
        <v>50.315346881569724</v>
      </c>
      <c r="F22" s="106">
        <v>48.283111422564822</v>
      </c>
      <c r="G22" s="107">
        <v>1.4015416958654519</v>
      </c>
    </row>
    <row r="23" spans="1:7" s="57" customFormat="1" ht="13.5" customHeight="1" x14ac:dyDescent="0.15">
      <c r="A23" s="263"/>
      <c r="B23" s="56" t="s">
        <v>46</v>
      </c>
      <c r="D23" s="190">
        <v>35</v>
      </c>
      <c r="E23" s="108">
        <v>4</v>
      </c>
      <c r="F23" s="109">
        <v>1</v>
      </c>
      <c r="G23" s="110">
        <v>30</v>
      </c>
    </row>
    <row r="24" spans="1:7" ht="13.5" customHeight="1" thickBot="1" x14ac:dyDescent="0.2">
      <c r="A24" s="264"/>
      <c r="B24" s="150"/>
      <c r="C24" s="18"/>
      <c r="D24" s="195"/>
      <c r="E24" s="111">
        <v>11.428571428571429</v>
      </c>
      <c r="F24" s="112">
        <v>2.8571428571428572</v>
      </c>
      <c r="G24" s="113">
        <v>85.714285714285708</v>
      </c>
    </row>
    <row r="25" spans="1:7" s="57" customFormat="1" ht="13.5" customHeight="1" x14ac:dyDescent="0.15">
      <c r="A25" s="265" t="s">
        <v>44</v>
      </c>
      <c r="B25" s="55" t="s">
        <v>3</v>
      </c>
      <c r="C25" s="60"/>
      <c r="D25" s="196">
        <v>119</v>
      </c>
      <c r="E25" s="102">
        <v>86</v>
      </c>
      <c r="F25" s="103">
        <v>32</v>
      </c>
      <c r="G25" s="104">
        <v>1</v>
      </c>
    </row>
    <row r="26" spans="1:7" ht="13.5" customHeight="1" x14ac:dyDescent="0.15">
      <c r="A26" s="263"/>
      <c r="B26" s="56"/>
      <c r="D26" s="191"/>
      <c r="E26" s="219">
        <v>72.268907563025209</v>
      </c>
      <c r="F26" s="220">
        <v>26.890756302521009</v>
      </c>
      <c r="G26" s="221">
        <v>0.84033613445378152</v>
      </c>
    </row>
    <row r="27" spans="1:7" s="57" customFormat="1" ht="13.5" customHeight="1" x14ac:dyDescent="0.15">
      <c r="A27" s="263"/>
      <c r="B27" s="149" t="s">
        <v>4</v>
      </c>
      <c r="C27" s="229"/>
      <c r="D27" s="207">
        <v>208</v>
      </c>
      <c r="E27" s="230">
        <v>136</v>
      </c>
      <c r="F27" s="231">
        <v>70</v>
      </c>
      <c r="G27" s="232">
        <v>2</v>
      </c>
    </row>
    <row r="28" spans="1:7" ht="13.5" customHeight="1" x14ac:dyDescent="0.15">
      <c r="A28" s="263"/>
      <c r="B28" s="56"/>
      <c r="D28" s="191"/>
      <c r="E28" s="219">
        <v>65.384615384615387</v>
      </c>
      <c r="F28" s="220">
        <v>33.653846153846153</v>
      </c>
      <c r="G28" s="221">
        <v>0.96153846153846156</v>
      </c>
    </row>
    <row r="29" spans="1:7" s="57" customFormat="1" ht="13.5" customHeight="1" x14ac:dyDescent="0.15">
      <c r="A29" s="263"/>
      <c r="B29" s="149" t="s">
        <v>5</v>
      </c>
      <c r="C29" s="229"/>
      <c r="D29" s="207">
        <v>358</v>
      </c>
      <c r="E29" s="230">
        <v>202</v>
      </c>
      <c r="F29" s="231">
        <v>154</v>
      </c>
      <c r="G29" s="232">
        <v>2</v>
      </c>
    </row>
    <row r="30" spans="1:7" ht="13.5" customHeight="1" x14ac:dyDescent="0.15">
      <c r="A30" s="263"/>
      <c r="B30" s="148"/>
      <c r="C30" s="17"/>
      <c r="D30" s="197"/>
      <c r="E30" s="105">
        <v>56.424581005586596</v>
      </c>
      <c r="F30" s="106">
        <v>43.016759776536311</v>
      </c>
      <c r="G30" s="107">
        <v>0.55865921787709494</v>
      </c>
    </row>
    <row r="31" spans="1:7" s="57" customFormat="1" ht="13.5" customHeight="1" x14ac:dyDescent="0.15">
      <c r="A31" s="263"/>
      <c r="B31" s="149" t="s">
        <v>6</v>
      </c>
      <c r="C31" s="229"/>
      <c r="D31" s="207">
        <v>457</v>
      </c>
      <c r="E31" s="230">
        <v>243</v>
      </c>
      <c r="F31" s="231">
        <v>212</v>
      </c>
      <c r="G31" s="232">
        <v>2</v>
      </c>
    </row>
    <row r="32" spans="1:7" ht="13.5" customHeight="1" x14ac:dyDescent="0.15">
      <c r="A32" s="263"/>
      <c r="B32" s="148"/>
      <c r="C32" s="17"/>
      <c r="D32" s="197"/>
      <c r="E32" s="105">
        <v>53.172866520787743</v>
      </c>
      <c r="F32" s="106">
        <v>46.389496717724285</v>
      </c>
      <c r="G32" s="107">
        <v>0.43763676148796499</v>
      </c>
    </row>
    <row r="33" spans="1:7" s="57" customFormat="1" ht="13.5" customHeight="1" x14ac:dyDescent="0.15">
      <c r="A33" s="263"/>
      <c r="B33" s="149" t="s">
        <v>7</v>
      </c>
      <c r="C33" s="229"/>
      <c r="D33" s="207">
        <v>531</v>
      </c>
      <c r="E33" s="230">
        <v>269</v>
      </c>
      <c r="F33" s="231">
        <v>253</v>
      </c>
      <c r="G33" s="232">
        <v>9</v>
      </c>
    </row>
    <row r="34" spans="1:7" ht="13.5" customHeight="1" x14ac:dyDescent="0.15">
      <c r="A34" s="263"/>
      <c r="B34" s="148"/>
      <c r="C34" s="17"/>
      <c r="D34" s="197"/>
      <c r="E34" s="105">
        <v>50.659133709981162</v>
      </c>
      <c r="F34" s="106">
        <v>47.645951035781543</v>
      </c>
      <c r="G34" s="107">
        <v>1.6949152542372881</v>
      </c>
    </row>
    <row r="35" spans="1:7" s="57" customFormat="1" ht="13.5" customHeight="1" x14ac:dyDescent="0.15">
      <c r="A35" s="263"/>
      <c r="B35" s="149" t="s">
        <v>45</v>
      </c>
      <c r="C35" s="229"/>
      <c r="D35" s="207">
        <v>750</v>
      </c>
      <c r="E35" s="230">
        <v>378</v>
      </c>
      <c r="F35" s="231">
        <v>356</v>
      </c>
      <c r="G35" s="232">
        <v>16</v>
      </c>
    </row>
    <row r="36" spans="1:7" ht="13.5" customHeight="1" x14ac:dyDescent="0.15">
      <c r="A36" s="263"/>
      <c r="B36" s="148"/>
      <c r="C36" s="17"/>
      <c r="D36" s="197"/>
      <c r="E36" s="105">
        <v>50.4</v>
      </c>
      <c r="F36" s="106">
        <v>47.466666666666669</v>
      </c>
      <c r="G36" s="107">
        <v>2.1333333333333333</v>
      </c>
    </row>
    <row r="37" spans="1:7" s="57" customFormat="1" ht="13.5" customHeight="1" x14ac:dyDescent="0.15">
      <c r="A37" s="263"/>
      <c r="B37" s="56" t="s">
        <v>46</v>
      </c>
      <c r="D37" s="191">
        <v>32</v>
      </c>
      <c r="E37" s="108">
        <v>2</v>
      </c>
      <c r="F37" s="109">
        <v>0</v>
      </c>
      <c r="G37" s="110">
        <v>30</v>
      </c>
    </row>
    <row r="38" spans="1:7" ht="13.5" customHeight="1" thickBot="1" x14ac:dyDescent="0.2">
      <c r="A38" s="263"/>
      <c r="B38" s="56"/>
      <c r="D38" s="192"/>
      <c r="E38" s="111">
        <v>6.25</v>
      </c>
      <c r="F38" s="112">
        <v>0</v>
      </c>
      <c r="G38" s="113">
        <v>93.75</v>
      </c>
    </row>
    <row r="39" spans="1:7" s="57" customFormat="1" ht="13.5" customHeight="1" x14ac:dyDescent="0.15">
      <c r="A39" s="265" t="s">
        <v>47</v>
      </c>
      <c r="B39" s="55" t="s">
        <v>49</v>
      </c>
      <c r="C39" s="217"/>
      <c r="D39" s="190">
        <v>365</v>
      </c>
      <c r="E39" s="108">
        <v>264</v>
      </c>
      <c r="F39" s="109">
        <v>96</v>
      </c>
      <c r="G39" s="110">
        <v>5</v>
      </c>
    </row>
    <row r="40" spans="1:7" ht="13.5" customHeight="1" x14ac:dyDescent="0.15">
      <c r="A40" s="263"/>
      <c r="B40" s="56"/>
      <c r="C40" s="218"/>
      <c r="D40" s="190"/>
      <c r="E40" s="219">
        <v>72.328767123287676</v>
      </c>
      <c r="F40" s="220">
        <v>26.301369863013697</v>
      </c>
      <c r="G40" s="221">
        <v>1.3698630136986301</v>
      </c>
    </row>
    <row r="41" spans="1:7" s="57" customFormat="1" ht="13.5" customHeight="1" x14ac:dyDescent="0.15">
      <c r="A41" s="263"/>
      <c r="B41" s="149" t="s">
        <v>51</v>
      </c>
      <c r="C41" s="246"/>
      <c r="D41" s="206">
        <v>1728</v>
      </c>
      <c r="E41" s="230">
        <v>866</v>
      </c>
      <c r="F41" s="231">
        <v>839</v>
      </c>
      <c r="G41" s="232">
        <v>23</v>
      </c>
    </row>
    <row r="42" spans="1:7" ht="13.5" customHeight="1" x14ac:dyDescent="0.15">
      <c r="A42" s="263"/>
      <c r="B42" s="148"/>
      <c r="C42" s="243"/>
      <c r="D42" s="194"/>
      <c r="E42" s="105">
        <v>50.115740740740748</v>
      </c>
      <c r="F42" s="106">
        <v>48.55324074074074</v>
      </c>
      <c r="G42" s="107">
        <v>1.3310185185185186</v>
      </c>
    </row>
    <row r="43" spans="1:7" s="57" customFormat="1" ht="13.5" customHeight="1" x14ac:dyDescent="0.15">
      <c r="A43" s="263"/>
      <c r="B43" s="149" t="s">
        <v>52</v>
      </c>
      <c r="C43" s="246"/>
      <c r="D43" s="206">
        <v>317</v>
      </c>
      <c r="E43" s="230">
        <v>171</v>
      </c>
      <c r="F43" s="231">
        <v>142</v>
      </c>
      <c r="G43" s="232">
        <v>4</v>
      </c>
    </row>
    <row r="44" spans="1:7" ht="13.5" customHeight="1" x14ac:dyDescent="0.15">
      <c r="A44" s="263"/>
      <c r="B44" s="148"/>
      <c r="C44" s="243"/>
      <c r="D44" s="194"/>
      <c r="E44" s="105">
        <v>53.943217665615137</v>
      </c>
      <c r="F44" s="106">
        <v>44.794952681388011</v>
      </c>
      <c r="G44" s="107">
        <v>1.2618296529968454</v>
      </c>
    </row>
    <row r="45" spans="1:7" s="57" customFormat="1" ht="13.5" customHeight="1" x14ac:dyDescent="0.15">
      <c r="A45" s="263"/>
      <c r="B45" s="56" t="s">
        <v>72</v>
      </c>
      <c r="C45" s="244"/>
      <c r="D45" s="190">
        <v>45</v>
      </c>
      <c r="E45" s="108">
        <v>15</v>
      </c>
      <c r="F45" s="109">
        <v>0</v>
      </c>
      <c r="G45" s="110">
        <v>30</v>
      </c>
    </row>
    <row r="46" spans="1:7" ht="13.5" customHeight="1" thickBot="1" x14ac:dyDescent="0.2">
      <c r="A46" s="264"/>
      <c r="B46" s="150"/>
      <c r="C46" s="245"/>
      <c r="D46" s="195"/>
      <c r="E46" s="111">
        <v>33.333333333333329</v>
      </c>
      <c r="F46" s="112">
        <v>0</v>
      </c>
      <c r="G46" s="113">
        <v>66.666666666666657</v>
      </c>
    </row>
    <row r="47" spans="1:7" s="57" customFormat="1" ht="13.5" customHeight="1" x14ac:dyDescent="0.15">
      <c r="A47" s="265" t="s">
        <v>224</v>
      </c>
      <c r="B47" s="55" t="s">
        <v>54</v>
      </c>
      <c r="C47" s="217"/>
      <c r="D47" s="190">
        <v>95</v>
      </c>
      <c r="E47" s="108">
        <v>72</v>
      </c>
      <c r="F47" s="109">
        <v>22</v>
      </c>
      <c r="G47" s="110">
        <v>1</v>
      </c>
    </row>
    <row r="48" spans="1:7" ht="13.5" customHeight="1" x14ac:dyDescent="0.15">
      <c r="A48" s="263"/>
      <c r="B48" s="56"/>
      <c r="C48" s="218"/>
      <c r="D48" s="190"/>
      <c r="E48" s="219">
        <v>75.789473684210535</v>
      </c>
      <c r="F48" s="220">
        <v>23.157894736842106</v>
      </c>
      <c r="G48" s="221">
        <v>1.0526315789473684</v>
      </c>
    </row>
    <row r="49" spans="1:7" s="57" customFormat="1" ht="13.5" customHeight="1" x14ac:dyDescent="0.15">
      <c r="A49" s="263"/>
      <c r="B49" s="149" t="s">
        <v>393</v>
      </c>
      <c r="C49" s="246"/>
      <c r="D49" s="206">
        <v>332</v>
      </c>
      <c r="E49" s="230">
        <v>232</v>
      </c>
      <c r="F49" s="231">
        <v>96</v>
      </c>
      <c r="G49" s="232">
        <v>4</v>
      </c>
    </row>
    <row r="50" spans="1:7" ht="13.5" customHeight="1" x14ac:dyDescent="0.15">
      <c r="A50" s="263"/>
      <c r="B50" s="148"/>
      <c r="C50" s="243"/>
      <c r="D50" s="194"/>
      <c r="E50" s="105">
        <v>69.879518072289159</v>
      </c>
      <c r="F50" s="106">
        <v>28.915662650602407</v>
      </c>
      <c r="G50" s="107">
        <v>1.2048192771084338</v>
      </c>
    </row>
    <row r="51" spans="1:7" s="57" customFormat="1" ht="13.5" customHeight="1" x14ac:dyDescent="0.15">
      <c r="A51" s="263"/>
      <c r="B51" s="149" t="s">
        <v>56</v>
      </c>
      <c r="C51" s="246"/>
      <c r="D51" s="206">
        <v>216</v>
      </c>
      <c r="E51" s="230">
        <v>94</v>
      </c>
      <c r="F51" s="231">
        <v>119</v>
      </c>
      <c r="G51" s="232">
        <v>3</v>
      </c>
    </row>
    <row r="52" spans="1:7" ht="13.5" customHeight="1" x14ac:dyDescent="0.15">
      <c r="A52" s="263"/>
      <c r="B52" s="148"/>
      <c r="C52" s="243"/>
      <c r="D52" s="194"/>
      <c r="E52" s="105">
        <v>43.518518518518519</v>
      </c>
      <c r="F52" s="106">
        <v>55.092592592592595</v>
      </c>
      <c r="G52" s="107">
        <v>1.3888888888888888</v>
      </c>
    </row>
    <row r="53" spans="1:7" s="57" customFormat="1" ht="13.5" customHeight="1" x14ac:dyDescent="0.15">
      <c r="A53" s="263"/>
      <c r="B53" s="149" t="s">
        <v>58</v>
      </c>
      <c r="C53" s="246"/>
      <c r="D53" s="206">
        <v>177</v>
      </c>
      <c r="E53" s="230">
        <v>101</v>
      </c>
      <c r="F53" s="231">
        <v>75</v>
      </c>
      <c r="G53" s="232">
        <v>1</v>
      </c>
    </row>
    <row r="54" spans="1:7" ht="13.5" customHeight="1" x14ac:dyDescent="0.15">
      <c r="A54" s="263"/>
      <c r="B54" s="148"/>
      <c r="C54" s="243"/>
      <c r="D54" s="194"/>
      <c r="E54" s="105">
        <v>57.062146892655363</v>
      </c>
      <c r="F54" s="106">
        <v>42.372881355932201</v>
      </c>
      <c r="G54" s="107">
        <v>0.56497175141242939</v>
      </c>
    </row>
    <row r="55" spans="1:7" s="57" customFormat="1" ht="13.5" customHeight="1" x14ac:dyDescent="0.15">
      <c r="A55" s="263"/>
      <c r="B55" s="149" t="s">
        <v>60</v>
      </c>
      <c r="C55" s="246"/>
      <c r="D55" s="206">
        <v>396</v>
      </c>
      <c r="E55" s="230">
        <v>214</v>
      </c>
      <c r="F55" s="231">
        <v>180</v>
      </c>
      <c r="G55" s="232">
        <v>2</v>
      </c>
    </row>
    <row r="56" spans="1:7" ht="13.5" customHeight="1" x14ac:dyDescent="0.15">
      <c r="A56" s="263"/>
      <c r="B56" s="148"/>
      <c r="C56" s="243"/>
      <c r="D56" s="194"/>
      <c r="E56" s="105">
        <v>54.040404040404042</v>
      </c>
      <c r="F56" s="106">
        <v>45.454545454545453</v>
      </c>
      <c r="G56" s="107">
        <v>0.50505050505050508</v>
      </c>
    </row>
    <row r="57" spans="1:7" s="57" customFormat="1" ht="13.5" customHeight="1" x14ac:dyDescent="0.15">
      <c r="A57" s="263"/>
      <c r="B57" s="149" t="s">
        <v>62</v>
      </c>
      <c r="C57" s="246"/>
      <c r="D57" s="206">
        <v>207</v>
      </c>
      <c r="E57" s="230">
        <v>103</v>
      </c>
      <c r="F57" s="231">
        <v>103</v>
      </c>
      <c r="G57" s="232">
        <v>1</v>
      </c>
    </row>
    <row r="58" spans="1:7" ht="13.5" customHeight="1" x14ac:dyDescent="0.15">
      <c r="A58" s="263"/>
      <c r="B58" s="148"/>
      <c r="C58" s="243"/>
      <c r="D58" s="194"/>
      <c r="E58" s="105">
        <v>49.75845410628019</v>
      </c>
      <c r="F58" s="106">
        <v>49.75845410628019</v>
      </c>
      <c r="G58" s="107">
        <v>0.48309178743961351</v>
      </c>
    </row>
    <row r="59" spans="1:7" s="57" customFormat="1" ht="13.5" customHeight="1" x14ac:dyDescent="0.15">
      <c r="A59" s="263"/>
      <c r="B59" s="149" t="s">
        <v>64</v>
      </c>
      <c r="C59" s="246"/>
      <c r="D59" s="206">
        <v>142</v>
      </c>
      <c r="E59" s="230">
        <v>75</v>
      </c>
      <c r="F59" s="231">
        <v>64</v>
      </c>
      <c r="G59" s="232">
        <v>3</v>
      </c>
    </row>
    <row r="60" spans="1:7" ht="13.5" customHeight="1" x14ac:dyDescent="0.15">
      <c r="A60" s="263"/>
      <c r="B60" s="148"/>
      <c r="C60" s="243"/>
      <c r="D60" s="194"/>
      <c r="E60" s="105">
        <v>52.816901408450704</v>
      </c>
      <c r="F60" s="106">
        <v>45.070422535211272</v>
      </c>
      <c r="G60" s="107">
        <v>2.112676056338028</v>
      </c>
    </row>
    <row r="61" spans="1:7" s="57" customFormat="1" ht="13.5" customHeight="1" x14ac:dyDescent="0.15">
      <c r="A61" s="263"/>
      <c r="B61" s="149" t="s">
        <v>66</v>
      </c>
      <c r="C61" s="246"/>
      <c r="D61" s="206">
        <v>524</v>
      </c>
      <c r="E61" s="230">
        <v>251</v>
      </c>
      <c r="F61" s="231">
        <v>262</v>
      </c>
      <c r="G61" s="232">
        <v>11</v>
      </c>
    </row>
    <row r="62" spans="1:7" ht="13.5" customHeight="1" x14ac:dyDescent="0.15">
      <c r="A62" s="263"/>
      <c r="B62" s="148"/>
      <c r="C62" s="243"/>
      <c r="D62" s="194"/>
      <c r="E62" s="105">
        <v>47.900763358778626</v>
      </c>
      <c r="F62" s="106">
        <v>50</v>
      </c>
      <c r="G62" s="107">
        <v>2.0992366412213741</v>
      </c>
    </row>
    <row r="63" spans="1:7" s="57" customFormat="1" ht="13.5" customHeight="1" x14ac:dyDescent="0.15">
      <c r="A63" s="263"/>
      <c r="B63" s="56" t="s">
        <v>67</v>
      </c>
      <c r="C63" s="244"/>
      <c r="D63" s="190">
        <v>543</v>
      </c>
      <c r="E63" s="108">
        <v>277</v>
      </c>
      <c r="F63" s="109">
        <v>228</v>
      </c>
      <c r="G63" s="110">
        <v>38</v>
      </c>
    </row>
    <row r="64" spans="1:7" ht="13.5" customHeight="1" thickBot="1" x14ac:dyDescent="0.2">
      <c r="A64" s="264"/>
      <c r="B64" s="150"/>
      <c r="C64" s="245"/>
      <c r="D64" s="195"/>
      <c r="E64" s="111">
        <v>51.012891344383057</v>
      </c>
      <c r="F64" s="112">
        <v>41.988950276243095</v>
      </c>
      <c r="G64" s="113">
        <v>6.9981583793738489</v>
      </c>
    </row>
    <row r="65" spans="1:7" s="57" customFormat="1" ht="13.5" customHeight="1" x14ac:dyDescent="0.15">
      <c r="A65" s="269" t="s">
        <v>73</v>
      </c>
      <c r="B65" s="55" t="s">
        <v>68</v>
      </c>
      <c r="C65" s="217"/>
      <c r="D65" s="190">
        <v>1316</v>
      </c>
      <c r="E65" s="134"/>
      <c r="F65" s="136"/>
      <c r="G65" s="137"/>
    </row>
    <row r="66" spans="1:7" ht="13.5" customHeight="1" x14ac:dyDescent="0.15">
      <c r="A66" s="263"/>
      <c r="B66" s="9" t="s">
        <v>69</v>
      </c>
      <c r="C66" s="243"/>
      <c r="D66" s="194"/>
      <c r="E66" s="135"/>
      <c r="F66" s="141"/>
      <c r="G66" s="142"/>
    </row>
    <row r="67" spans="1:7" s="57" customFormat="1" ht="13.5" customHeight="1" x14ac:dyDescent="0.15">
      <c r="A67" s="263"/>
      <c r="B67" s="56" t="s">
        <v>70</v>
      </c>
      <c r="C67" s="244"/>
      <c r="D67" s="190">
        <v>1077</v>
      </c>
      <c r="E67" s="134"/>
      <c r="F67" s="136"/>
      <c r="G67" s="137"/>
    </row>
    <row r="68" spans="1:7" ht="13.5" customHeight="1" x14ac:dyDescent="0.15">
      <c r="A68" s="263"/>
      <c r="B68" s="9" t="s">
        <v>71</v>
      </c>
      <c r="C68" s="243"/>
      <c r="D68" s="194"/>
      <c r="E68" s="135"/>
      <c r="F68" s="141"/>
      <c r="G68" s="142"/>
    </row>
    <row r="69" spans="1:7" s="57" customFormat="1" ht="13.5" customHeight="1" x14ac:dyDescent="0.15">
      <c r="A69" s="263"/>
      <c r="B69" s="56" t="s">
        <v>72</v>
      </c>
      <c r="C69" s="244"/>
      <c r="D69" s="190">
        <v>62</v>
      </c>
      <c r="E69" s="134"/>
      <c r="F69" s="136"/>
      <c r="G69" s="137"/>
    </row>
    <row r="70" spans="1:7" ht="13.5" customHeight="1" thickBot="1" x14ac:dyDescent="0.2">
      <c r="A70" s="264"/>
      <c r="B70" s="16"/>
      <c r="C70" s="245"/>
      <c r="D70" s="195"/>
      <c r="E70" s="138"/>
      <c r="F70" s="139"/>
      <c r="G70" s="140"/>
    </row>
    <row r="71" spans="1:7" s="57" customFormat="1" ht="13.5" customHeight="1" x14ac:dyDescent="0.15">
      <c r="A71" s="261" t="s">
        <v>404</v>
      </c>
      <c r="B71" s="56" t="s">
        <v>489</v>
      </c>
      <c r="D71" s="190">
        <v>1064</v>
      </c>
      <c r="E71" s="134"/>
      <c r="F71" s="136"/>
      <c r="G71" s="137"/>
    </row>
    <row r="72" spans="1:7" ht="13.5" customHeight="1" x14ac:dyDescent="0.15">
      <c r="A72" s="261"/>
      <c r="B72" s="9" t="s">
        <v>490</v>
      </c>
      <c r="C72" s="17"/>
      <c r="D72" s="194"/>
      <c r="E72" s="135"/>
      <c r="F72" s="141"/>
      <c r="G72" s="142"/>
    </row>
    <row r="73" spans="1:7" s="57" customFormat="1" ht="13.5" customHeight="1" x14ac:dyDescent="0.15">
      <c r="A73" s="261"/>
      <c r="B73" s="56" t="s">
        <v>405</v>
      </c>
      <c r="D73" s="190">
        <v>348</v>
      </c>
      <c r="E73" s="134"/>
      <c r="F73" s="136"/>
      <c r="G73" s="137"/>
    </row>
    <row r="74" spans="1:7" ht="13.5" customHeight="1" x14ac:dyDescent="0.15">
      <c r="A74" s="261"/>
      <c r="B74" s="9" t="s">
        <v>490</v>
      </c>
      <c r="C74" s="17"/>
      <c r="D74" s="194"/>
      <c r="E74" s="135"/>
      <c r="F74" s="141"/>
      <c r="G74" s="142"/>
    </row>
    <row r="75" spans="1:7" s="57" customFormat="1" ht="13.5" customHeight="1" x14ac:dyDescent="0.15">
      <c r="A75" s="261"/>
      <c r="B75" s="56" t="s">
        <v>406</v>
      </c>
      <c r="D75" s="190">
        <v>1043</v>
      </c>
      <c r="E75" s="134"/>
      <c r="F75" s="136"/>
      <c r="G75" s="137"/>
    </row>
    <row r="76" spans="1:7" ht="13.5" customHeight="1" thickBot="1" x14ac:dyDescent="0.2">
      <c r="A76" s="262"/>
      <c r="B76" s="16"/>
      <c r="C76" s="18"/>
      <c r="D76" s="195"/>
      <c r="E76" s="138"/>
      <c r="F76" s="139"/>
      <c r="G76" s="140"/>
    </row>
    <row r="77" spans="1:7" ht="13.5" customHeight="1" x14ac:dyDescent="0.15">
      <c r="A77" s="10"/>
      <c r="B77" s="11"/>
      <c r="C77" s="12"/>
      <c r="D77" s="13"/>
      <c r="E77" s="14"/>
      <c r="F77" s="14"/>
      <c r="G77" s="14"/>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9" tint="0.39997558519241921"/>
  </sheetPr>
  <dimension ref="A1:BW77"/>
  <sheetViews>
    <sheetView view="pageBreakPreview" zoomScale="77" zoomScaleNormal="70" zoomScaleSheetLayoutView="77" workbookViewId="0">
      <pane xSplit="4" ySplit="6" topLeftCell="E7" activePane="bottomRight" state="frozen"/>
      <selection activeCell="D5" sqref="D5"/>
      <selection pane="topRight" activeCell="D5" sqref="D5"/>
      <selection pane="bottomLeft" activeCell="D5" sqref="D5"/>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9" width="8.33203125" style="2"/>
    <col min="20" max="20" width="5.33203125" style="1" customWidth="1"/>
    <col min="21" max="21" width="12.44140625" style="2" customWidth="1"/>
    <col min="22" max="22" width="4.33203125" style="2" customWidth="1"/>
    <col min="23" max="23" width="8.33203125" style="3"/>
    <col min="24" max="37" width="8.33203125" style="2"/>
    <col min="38" max="38" width="5.33203125" style="1" customWidth="1"/>
    <col min="39" max="39" width="12.44140625" style="2" customWidth="1"/>
    <col min="40" max="40" width="4.33203125" style="2" customWidth="1"/>
    <col min="41" max="41" width="8.33203125" style="3"/>
    <col min="42" max="56" width="8.33203125" style="2"/>
    <col min="57" max="57" width="5.33203125" style="1" customWidth="1"/>
    <col min="58" max="58" width="12.44140625" style="2" customWidth="1"/>
    <col min="59" max="59" width="4.33203125" style="2" customWidth="1"/>
    <col min="60" max="60" width="8.33203125" style="3"/>
    <col min="61" max="16384" width="8.33203125" style="2"/>
  </cols>
  <sheetData>
    <row r="1" spans="1:75" ht="30" customHeight="1" x14ac:dyDescent="0.15">
      <c r="S1" s="49" t="s">
        <v>724</v>
      </c>
      <c r="AK1" s="49" t="s">
        <v>724</v>
      </c>
      <c r="BD1" s="49" t="s">
        <v>724</v>
      </c>
      <c r="BL1" s="4"/>
      <c r="BM1" s="4"/>
      <c r="BN1" s="4"/>
      <c r="BO1" s="4"/>
      <c r="BP1" s="4"/>
      <c r="BQ1" s="4"/>
      <c r="BR1" s="4"/>
      <c r="BS1" s="4"/>
      <c r="BT1" s="4"/>
      <c r="BU1" s="4"/>
      <c r="BV1" s="4"/>
      <c r="BW1" s="49" t="s">
        <v>724</v>
      </c>
    </row>
    <row r="2" spans="1:75" ht="36" customHeight="1" thickBot="1" x14ac:dyDescent="0.2">
      <c r="A2" s="5" t="s">
        <v>734</v>
      </c>
      <c r="B2" s="6"/>
      <c r="C2" s="6"/>
      <c r="D2" s="6"/>
      <c r="E2" s="6"/>
      <c r="F2" s="6"/>
      <c r="G2" s="6"/>
      <c r="H2" s="6"/>
      <c r="I2" s="6"/>
      <c r="J2" s="6"/>
      <c r="K2" s="6"/>
      <c r="L2" s="6"/>
      <c r="M2" s="6"/>
      <c r="N2" s="6"/>
      <c r="O2" s="6"/>
      <c r="P2" s="6"/>
      <c r="Q2" s="6"/>
      <c r="R2" s="6"/>
      <c r="S2" s="79" t="s">
        <v>265</v>
      </c>
      <c r="T2" s="5" t="s">
        <v>351</v>
      </c>
      <c r="U2" s="6"/>
      <c r="V2" s="5" t="s">
        <v>733</v>
      </c>
      <c r="W2" s="6"/>
      <c r="X2" s="6"/>
      <c r="Y2" s="6"/>
      <c r="Z2" s="6"/>
      <c r="AA2" s="6"/>
      <c r="AB2" s="6"/>
      <c r="AC2" s="6"/>
      <c r="AD2" s="6"/>
      <c r="AE2" s="6"/>
      <c r="AF2" s="6"/>
      <c r="AG2" s="6"/>
      <c r="AH2" s="6"/>
      <c r="AI2" s="6"/>
      <c r="AJ2" s="6"/>
      <c r="AK2" s="79" t="s">
        <v>265</v>
      </c>
      <c r="AL2" s="5" t="s">
        <v>351</v>
      </c>
      <c r="AM2" s="6"/>
      <c r="AN2" s="5" t="s">
        <v>733</v>
      </c>
      <c r="AO2" s="6"/>
      <c r="AP2" s="6"/>
      <c r="AQ2" s="6"/>
      <c r="AR2" s="6"/>
      <c r="AS2" s="6"/>
      <c r="AT2" s="6"/>
      <c r="AU2" s="6"/>
      <c r="AV2" s="6"/>
      <c r="AW2" s="6"/>
      <c r="AX2" s="6"/>
      <c r="AY2" s="6"/>
      <c r="AZ2" s="6"/>
      <c r="BA2" s="6"/>
      <c r="BB2" s="6"/>
      <c r="BC2" s="6"/>
      <c r="BD2" s="79" t="s">
        <v>265</v>
      </c>
      <c r="BE2" s="5" t="s">
        <v>351</v>
      </c>
      <c r="BF2" s="6"/>
      <c r="BG2" s="5" t="s">
        <v>733</v>
      </c>
      <c r="BH2" s="6"/>
      <c r="BI2" s="6"/>
      <c r="BJ2" s="6"/>
      <c r="BK2" s="6"/>
      <c r="BL2" s="6"/>
      <c r="BM2" s="6"/>
      <c r="BN2" s="6"/>
      <c r="BO2" s="6"/>
      <c r="BP2" s="6"/>
      <c r="BQ2" s="6"/>
      <c r="BR2" s="6"/>
      <c r="BS2" s="6"/>
      <c r="BT2" s="6"/>
      <c r="BU2" s="6"/>
      <c r="BV2" s="6"/>
      <c r="BW2" s="31"/>
    </row>
    <row r="3" spans="1:75" ht="15" customHeight="1" x14ac:dyDescent="0.15">
      <c r="A3" s="20"/>
      <c r="B3" s="24"/>
      <c r="C3" s="26"/>
      <c r="D3" s="27"/>
      <c r="E3" s="28">
        <v>1</v>
      </c>
      <c r="F3" s="29">
        <v>2</v>
      </c>
      <c r="G3" s="29">
        <v>3</v>
      </c>
      <c r="H3" s="29">
        <v>4</v>
      </c>
      <c r="I3" s="29">
        <v>5</v>
      </c>
      <c r="J3" s="29">
        <v>6</v>
      </c>
      <c r="K3" s="29">
        <v>7</v>
      </c>
      <c r="L3" s="29">
        <v>8</v>
      </c>
      <c r="M3" s="29">
        <v>9</v>
      </c>
      <c r="N3" s="29">
        <v>10</v>
      </c>
      <c r="O3" s="29">
        <v>11</v>
      </c>
      <c r="P3" s="29">
        <v>12</v>
      </c>
      <c r="Q3" s="29">
        <v>13</v>
      </c>
      <c r="R3" s="29">
        <v>14</v>
      </c>
      <c r="S3" s="29">
        <v>15</v>
      </c>
      <c r="T3" s="20"/>
      <c r="U3" s="24"/>
      <c r="V3" s="26"/>
      <c r="W3" s="27"/>
      <c r="X3" s="29">
        <v>16</v>
      </c>
      <c r="Y3" s="29">
        <v>17</v>
      </c>
      <c r="Z3" s="29">
        <v>18</v>
      </c>
      <c r="AA3" s="29">
        <v>19</v>
      </c>
      <c r="AB3" s="29">
        <v>20</v>
      </c>
      <c r="AC3" s="29">
        <v>21</v>
      </c>
      <c r="AD3" s="29">
        <v>22</v>
      </c>
      <c r="AE3" s="29">
        <v>23</v>
      </c>
      <c r="AF3" s="29">
        <v>24</v>
      </c>
      <c r="AG3" s="29">
        <v>25</v>
      </c>
      <c r="AH3" s="29">
        <v>26</v>
      </c>
      <c r="AI3" s="29">
        <v>27</v>
      </c>
      <c r="AJ3" s="29">
        <v>28</v>
      </c>
      <c r="AK3" s="29">
        <v>30</v>
      </c>
      <c r="AL3" s="20"/>
      <c r="AM3" s="24"/>
      <c r="AN3" s="26"/>
      <c r="AO3" s="27"/>
      <c r="AP3" s="29">
        <v>31</v>
      </c>
      <c r="AQ3" s="29">
        <v>32</v>
      </c>
      <c r="AR3" s="29">
        <v>33</v>
      </c>
      <c r="AS3" s="29">
        <v>34</v>
      </c>
      <c r="AT3" s="29">
        <v>35</v>
      </c>
      <c r="AU3" s="29">
        <v>36</v>
      </c>
      <c r="AV3" s="29">
        <v>37</v>
      </c>
      <c r="AW3" s="29">
        <v>38</v>
      </c>
      <c r="AX3" s="29">
        <v>39</v>
      </c>
      <c r="AY3" s="29">
        <v>40</v>
      </c>
      <c r="AZ3" s="29">
        <v>41</v>
      </c>
      <c r="BA3" s="29">
        <v>42</v>
      </c>
      <c r="BB3" s="29">
        <v>43</v>
      </c>
      <c r="BC3" s="29">
        <v>44</v>
      </c>
      <c r="BD3" s="29">
        <v>45</v>
      </c>
      <c r="BE3" s="20"/>
      <c r="BF3" s="24"/>
      <c r="BG3" s="26"/>
      <c r="BH3" s="27"/>
      <c r="BI3" s="29">
        <v>46</v>
      </c>
      <c r="BJ3" s="29">
        <v>47</v>
      </c>
      <c r="BK3" s="29">
        <v>48</v>
      </c>
      <c r="BL3" s="25"/>
      <c r="BM3" s="77"/>
      <c r="BN3" s="77"/>
      <c r="BO3" s="77"/>
      <c r="BP3" s="77"/>
      <c r="BQ3" s="77"/>
      <c r="BR3" s="77"/>
      <c r="BS3" s="77"/>
      <c r="BT3" s="77"/>
      <c r="BU3" s="77"/>
      <c r="BV3" s="77"/>
    </row>
    <row r="4" spans="1:75" ht="171.9" customHeight="1" thickBot="1" x14ac:dyDescent="0.2">
      <c r="A4" s="266" t="s">
        <v>751</v>
      </c>
      <c r="B4" s="267"/>
      <c r="C4" s="268"/>
      <c r="D4" s="52" t="s">
        <v>346</v>
      </c>
      <c r="E4" s="50" t="s">
        <v>180</v>
      </c>
      <c r="F4" s="51" t="s">
        <v>181</v>
      </c>
      <c r="G4" s="51" t="s">
        <v>182</v>
      </c>
      <c r="H4" s="51" t="s">
        <v>183</v>
      </c>
      <c r="I4" s="51" t="s">
        <v>184</v>
      </c>
      <c r="J4" s="51" t="s">
        <v>185</v>
      </c>
      <c r="K4" s="51" t="s">
        <v>186</v>
      </c>
      <c r="L4" s="51" t="s">
        <v>187</v>
      </c>
      <c r="M4" s="51" t="s">
        <v>188</v>
      </c>
      <c r="N4" s="51" t="s">
        <v>189</v>
      </c>
      <c r="O4" s="51" t="s">
        <v>190</v>
      </c>
      <c r="P4" s="51" t="s">
        <v>191</v>
      </c>
      <c r="Q4" s="51" t="s">
        <v>192</v>
      </c>
      <c r="R4" s="51" t="s">
        <v>193</v>
      </c>
      <c r="S4" s="51" t="s">
        <v>194</v>
      </c>
      <c r="T4" s="266" t="s">
        <v>752</v>
      </c>
      <c r="U4" s="267"/>
      <c r="V4" s="268"/>
      <c r="W4" s="52" t="s">
        <v>346</v>
      </c>
      <c r="X4" s="51" t="s">
        <v>195</v>
      </c>
      <c r="Y4" s="51" t="s">
        <v>196</v>
      </c>
      <c r="Z4" s="51" t="s">
        <v>197</v>
      </c>
      <c r="AA4" s="51" t="s">
        <v>198</v>
      </c>
      <c r="AB4" s="51" t="s">
        <v>199</v>
      </c>
      <c r="AC4" s="51" t="s">
        <v>200</v>
      </c>
      <c r="AD4" s="51" t="s">
        <v>201</v>
      </c>
      <c r="AE4" s="51" t="s">
        <v>202</v>
      </c>
      <c r="AF4" s="51" t="s">
        <v>203</v>
      </c>
      <c r="AG4" s="51" t="s">
        <v>368</v>
      </c>
      <c r="AH4" s="51" t="s">
        <v>369</v>
      </c>
      <c r="AI4" s="51" t="s">
        <v>204</v>
      </c>
      <c r="AJ4" s="51" t="s">
        <v>205</v>
      </c>
      <c r="AK4" s="51" t="s">
        <v>206</v>
      </c>
      <c r="AL4" s="266" t="s">
        <v>751</v>
      </c>
      <c r="AM4" s="267"/>
      <c r="AN4" s="268"/>
      <c r="AO4" s="52" t="s">
        <v>346</v>
      </c>
      <c r="AP4" s="51" t="s">
        <v>207</v>
      </c>
      <c r="AQ4" s="51" t="s">
        <v>208</v>
      </c>
      <c r="AR4" s="51" t="s">
        <v>209</v>
      </c>
      <c r="AS4" s="51" t="s">
        <v>210</v>
      </c>
      <c r="AT4" s="51" t="s">
        <v>211</v>
      </c>
      <c r="AU4" s="51" t="s">
        <v>212</v>
      </c>
      <c r="AV4" s="51" t="s">
        <v>213</v>
      </c>
      <c r="AW4" s="51" t="s">
        <v>214</v>
      </c>
      <c r="AX4" s="51" t="s">
        <v>215</v>
      </c>
      <c r="AY4" s="51" t="s">
        <v>216</v>
      </c>
      <c r="AZ4" s="51" t="s">
        <v>217</v>
      </c>
      <c r="BA4" s="51" t="s">
        <v>218</v>
      </c>
      <c r="BB4" s="51" t="s">
        <v>219</v>
      </c>
      <c r="BC4" s="51" t="s">
        <v>220</v>
      </c>
      <c r="BD4" s="51" t="s">
        <v>221</v>
      </c>
      <c r="BE4" s="266" t="s">
        <v>753</v>
      </c>
      <c r="BF4" s="267"/>
      <c r="BG4" s="268"/>
      <c r="BH4" s="52" t="s">
        <v>346</v>
      </c>
      <c r="BI4" s="51" t="s">
        <v>222</v>
      </c>
      <c r="BJ4" s="51" t="s">
        <v>223</v>
      </c>
      <c r="BK4" s="51" t="s">
        <v>370</v>
      </c>
      <c r="BL4" s="53" t="s">
        <v>347</v>
      </c>
      <c r="BM4" s="78"/>
      <c r="BN4" s="78"/>
      <c r="BO4" s="78"/>
      <c r="BP4" s="78"/>
      <c r="BQ4" s="78"/>
      <c r="BR4" s="78"/>
      <c r="BS4" s="78"/>
      <c r="BT4" s="78"/>
      <c r="BU4" s="78"/>
      <c r="BV4" s="78"/>
      <c r="BW4" s="32"/>
    </row>
    <row r="5" spans="1:75" s="57" customFormat="1" ht="13.5" customHeight="1" x14ac:dyDescent="0.15">
      <c r="A5" s="58" t="s">
        <v>30</v>
      </c>
      <c r="B5" s="59"/>
      <c r="C5" s="59"/>
      <c r="D5" s="191">
        <v>1077</v>
      </c>
      <c r="E5" s="96">
        <v>8</v>
      </c>
      <c r="F5" s="97">
        <v>0</v>
      </c>
      <c r="G5" s="97">
        <v>1</v>
      </c>
      <c r="H5" s="97">
        <v>2</v>
      </c>
      <c r="I5" s="97">
        <v>1</v>
      </c>
      <c r="J5" s="97">
        <v>0</v>
      </c>
      <c r="K5" s="97">
        <v>2</v>
      </c>
      <c r="L5" s="97">
        <v>3</v>
      </c>
      <c r="M5" s="97">
        <v>0</v>
      </c>
      <c r="N5" s="97">
        <v>2</v>
      </c>
      <c r="O5" s="97">
        <v>10</v>
      </c>
      <c r="P5" s="97">
        <v>14</v>
      </c>
      <c r="Q5" s="97">
        <v>37</v>
      </c>
      <c r="R5" s="97">
        <v>8</v>
      </c>
      <c r="S5" s="97">
        <v>1</v>
      </c>
      <c r="T5" s="58" t="s">
        <v>30</v>
      </c>
      <c r="U5" s="59"/>
      <c r="V5" s="59"/>
      <c r="W5" s="191">
        <v>1077</v>
      </c>
      <c r="X5" s="97">
        <v>2</v>
      </c>
      <c r="Y5" s="97">
        <v>1</v>
      </c>
      <c r="Z5" s="97">
        <v>5</v>
      </c>
      <c r="AA5" s="97">
        <v>1</v>
      </c>
      <c r="AB5" s="97">
        <v>3</v>
      </c>
      <c r="AC5" s="97">
        <v>5</v>
      </c>
      <c r="AD5" s="97">
        <v>6</v>
      </c>
      <c r="AE5" s="97">
        <v>18</v>
      </c>
      <c r="AF5" s="97">
        <v>31</v>
      </c>
      <c r="AG5" s="97">
        <v>15</v>
      </c>
      <c r="AH5" s="97">
        <v>75</v>
      </c>
      <c r="AI5" s="97">
        <v>589</v>
      </c>
      <c r="AJ5" s="97">
        <v>73</v>
      </c>
      <c r="AK5" s="97">
        <v>29</v>
      </c>
      <c r="AL5" s="58" t="s">
        <v>30</v>
      </c>
      <c r="AM5" s="59"/>
      <c r="AN5" s="59"/>
      <c r="AO5" s="191">
        <v>1077</v>
      </c>
      <c r="AP5" s="97">
        <v>5</v>
      </c>
      <c r="AQ5" s="97">
        <v>3</v>
      </c>
      <c r="AR5" s="97">
        <v>6</v>
      </c>
      <c r="AS5" s="97">
        <v>13</v>
      </c>
      <c r="AT5" s="97">
        <v>6</v>
      </c>
      <c r="AU5" s="97">
        <v>6</v>
      </c>
      <c r="AV5" s="97">
        <v>4</v>
      </c>
      <c r="AW5" s="97">
        <v>14</v>
      </c>
      <c r="AX5" s="97">
        <v>4</v>
      </c>
      <c r="AY5" s="97">
        <v>12</v>
      </c>
      <c r="AZ5" s="97">
        <v>3</v>
      </c>
      <c r="BA5" s="97">
        <v>7</v>
      </c>
      <c r="BB5" s="97">
        <v>5</v>
      </c>
      <c r="BC5" s="97">
        <v>6</v>
      </c>
      <c r="BD5" s="97">
        <v>5</v>
      </c>
      <c r="BE5" s="58" t="s">
        <v>30</v>
      </c>
      <c r="BF5" s="59"/>
      <c r="BG5" s="59"/>
      <c r="BH5" s="191">
        <v>1077</v>
      </c>
      <c r="BI5" s="97">
        <v>8</v>
      </c>
      <c r="BJ5" s="97">
        <v>1</v>
      </c>
      <c r="BK5" s="97">
        <v>2</v>
      </c>
      <c r="BL5" s="98">
        <v>25</v>
      </c>
      <c r="BM5" s="127"/>
      <c r="BN5" s="127"/>
      <c r="BO5" s="127"/>
      <c r="BP5" s="127"/>
      <c r="BQ5" s="127"/>
      <c r="BR5" s="127"/>
      <c r="BS5" s="127"/>
      <c r="BT5" s="127"/>
      <c r="BU5" s="127"/>
      <c r="BV5" s="127"/>
    </row>
    <row r="6" spans="1:75" ht="13.5" customHeight="1" thickBot="1" x14ac:dyDescent="0.2">
      <c r="A6" s="7"/>
      <c r="B6" s="8"/>
      <c r="C6" s="8"/>
      <c r="D6" s="192"/>
      <c r="E6" s="99">
        <v>0.74280408542246978</v>
      </c>
      <c r="F6" s="100">
        <v>0</v>
      </c>
      <c r="G6" s="100">
        <v>9.2850510677808723E-2</v>
      </c>
      <c r="H6" s="100">
        <v>0.18570102135561745</v>
      </c>
      <c r="I6" s="100">
        <v>9.2850510677808723E-2</v>
      </c>
      <c r="J6" s="100">
        <v>0</v>
      </c>
      <c r="K6" s="100">
        <v>0.18570102135561745</v>
      </c>
      <c r="L6" s="100">
        <v>0.2785515320334262</v>
      </c>
      <c r="M6" s="100">
        <v>0</v>
      </c>
      <c r="N6" s="100">
        <v>0.18570102135561745</v>
      </c>
      <c r="O6" s="100">
        <v>0.92850510677808717</v>
      </c>
      <c r="P6" s="100">
        <v>1.2999071494893222</v>
      </c>
      <c r="Q6" s="100">
        <v>3.4354688950789227</v>
      </c>
      <c r="R6" s="100">
        <v>0.74280408542246978</v>
      </c>
      <c r="S6" s="100">
        <v>9.2850510677808723E-2</v>
      </c>
      <c r="T6" s="7"/>
      <c r="U6" s="8"/>
      <c r="V6" s="8"/>
      <c r="W6" s="192"/>
      <c r="X6" s="100">
        <v>0.18570102135561745</v>
      </c>
      <c r="Y6" s="100">
        <v>9.2850510677808723E-2</v>
      </c>
      <c r="Z6" s="100">
        <v>0.46425255338904359</v>
      </c>
      <c r="AA6" s="100">
        <v>9.2850510677808723E-2</v>
      </c>
      <c r="AB6" s="100">
        <v>0.2785515320334262</v>
      </c>
      <c r="AC6" s="100">
        <v>0.46425255338904359</v>
      </c>
      <c r="AD6" s="100">
        <v>0.55710306406685239</v>
      </c>
      <c r="AE6" s="100">
        <v>1.6713091922005572</v>
      </c>
      <c r="AF6" s="100">
        <v>2.8783658310120708</v>
      </c>
      <c r="AG6" s="100">
        <v>1.392757660167131</v>
      </c>
      <c r="AH6" s="100">
        <v>6.9637883008356551</v>
      </c>
      <c r="AI6" s="100">
        <v>54.688950789229338</v>
      </c>
      <c r="AJ6" s="100">
        <v>6.7780872794800366</v>
      </c>
      <c r="AK6" s="100">
        <v>2.6926648096564532</v>
      </c>
      <c r="AL6" s="7"/>
      <c r="AM6" s="8"/>
      <c r="AN6" s="8"/>
      <c r="AO6" s="192"/>
      <c r="AP6" s="100">
        <v>0.46425255338904359</v>
      </c>
      <c r="AQ6" s="100">
        <v>0.2785515320334262</v>
      </c>
      <c r="AR6" s="100">
        <v>0.55710306406685239</v>
      </c>
      <c r="AS6" s="100">
        <v>1.2070566388115136</v>
      </c>
      <c r="AT6" s="100">
        <v>0.55710306406685239</v>
      </c>
      <c r="AU6" s="100">
        <v>0.55710306406685239</v>
      </c>
      <c r="AV6" s="100">
        <v>0.37140204271123489</v>
      </c>
      <c r="AW6" s="100">
        <v>1.2999071494893222</v>
      </c>
      <c r="AX6" s="100">
        <v>0.37140204271123489</v>
      </c>
      <c r="AY6" s="100">
        <v>1.1142061281337048</v>
      </c>
      <c r="AZ6" s="100">
        <v>0.2785515320334262</v>
      </c>
      <c r="BA6" s="100">
        <v>0.64995357474466109</v>
      </c>
      <c r="BB6" s="100">
        <v>0.46425255338904359</v>
      </c>
      <c r="BC6" s="100">
        <v>0.55710306406685239</v>
      </c>
      <c r="BD6" s="100">
        <v>0.46425255338904359</v>
      </c>
      <c r="BE6" s="7"/>
      <c r="BF6" s="8"/>
      <c r="BG6" s="8"/>
      <c r="BH6" s="192"/>
      <c r="BI6" s="100">
        <v>0.74280408542246978</v>
      </c>
      <c r="BJ6" s="100">
        <v>9.2850510677808723E-2</v>
      </c>
      <c r="BK6" s="100">
        <v>0.18570102135561745</v>
      </c>
      <c r="BL6" s="101">
        <v>2.3212627669452179</v>
      </c>
      <c r="BM6" s="131"/>
      <c r="BN6" s="131"/>
      <c r="BO6" s="131"/>
      <c r="BP6" s="131"/>
      <c r="BQ6" s="131"/>
      <c r="BR6" s="131"/>
      <c r="BS6" s="131"/>
      <c r="BT6" s="131"/>
      <c r="BU6" s="131"/>
      <c r="BV6" s="131"/>
    </row>
    <row r="7" spans="1:75" s="57" customFormat="1" ht="13.5" customHeight="1" x14ac:dyDescent="0.15">
      <c r="A7" s="265" t="s">
        <v>31</v>
      </c>
      <c r="B7" s="55" t="s">
        <v>33</v>
      </c>
      <c r="C7" s="60"/>
      <c r="D7" s="193">
        <v>582</v>
      </c>
      <c r="E7" s="102">
        <v>4</v>
      </c>
      <c r="F7" s="103">
        <v>0</v>
      </c>
      <c r="G7" s="103">
        <v>1</v>
      </c>
      <c r="H7" s="103">
        <v>0</v>
      </c>
      <c r="I7" s="103">
        <v>1</v>
      </c>
      <c r="J7" s="103">
        <v>0</v>
      </c>
      <c r="K7" s="103">
        <v>0</v>
      </c>
      <c r="L7" s="103">
        <v>1</v>
      </c>
      <c r="M7" s="103">
        <v>0</v>
      </c>
      <c r="N7" s="103">
        <v>2</v>
      </c>
      <c r="O7" s="103">
        <v>5</v>
      </c>
      <c r="P7" s="103">
        <v>6</v>
      </c>
      <c r="Q7" s="103">
        <v>25</v>
      </c>
      <c r="R7" s="103">
        <v>4</v>
      </c>
      <c r="S7" s="103">
        <v>1</v>
      </c>
      <c r="T7" s="265" t="s">
        <v>31</v>
      </c>
      <c r="U7" s="55" t="s">
        <v>33</v>
      </c>
      <c r="V7" s="60"/>
      <c r="W7" s="193">
        <v>582</v>
      </c>
      <c r="X7" s="103">
        <v>0</v>
      </c>
      <c r="Y7" s="103">
        <v>1</v>
      </c>
      <c r="Z7" s="103">
        <v>3</v>
      </c>
      <c r="AA7" s="103">
        <v>1</v>
      </c>
      <c r="AB7" s="103">
        <v>3</v>
      </c>
      <c r="AC7" s="103">
        <v>3</v>
      </c>
      <c r="AD7" s="103">
        <v>5</v>
      </c>
      <c r="AE7" s="103">
        <v>6</v>
      </c>
      <c r="AF7" s="103">
        <v>12</v>
      </c>
      <c r="AG7" s="103">
        <v>13</v>
      </c>
      <c r="AH7" s="103">
        <v>52</v>
      </c>
      <c r="AI7" s="103">
        <v>301</v>
      </c>
      <c r="AJ7" s="103">
        <v>43</v>
      </c>
      <c r="AK7" s="103">
        <v>13</v>
      </c>
      <c r="AL7" s="265" t="s">
        <v>31</v>
      </c>
      <c r="AM7" s="55" t="s">
        <v>33</v>
      </c>
      <c r="AN7" s="60"/>
      <c r="AO7" s="193">
        <v>582</v>
      </c>
      <c r="AP7" s="103">
        <v>3</v>
      </c>
      <c r="AQ7" s="103">
        <v>1</v>
      </c>
      <c r="AR7" s="103">
        <v>4</v>
      </c>
      <c r="AS7" s="103">
        <v>9</v>
      </c>
      <c r="AT7" s="103">
        <v>3</v>
      </c>
      <c r="AU7" s="103">
        <v>4</v>
      </c>
      <c r="AV7" s="103">
        <v>2</v>
      </c>
      <c r="AW7" s="103">
        <v>8</v>
      </c>
      <c r="AX7" s="103">
        <v>3</v>
      </c>
      <c r="AY7" s="103">
        <v>8</v>
      </c>
      <c r="AZ7" s="103">
        <v>1</v>
      </c>
      <c r="BA7" s="103">
        <v>3</v>
      </c>
      <c r="BB7" s="103">
        <v>2</v>
      </c>
      <c r="BC7" s="103">
        <v>5</v>
      </c>
      <c r="BD7" s="103">
        <v>1</v>
      </c>
      <c r="BE7" s="265" t="s">
        <v>31</v>
      </c>
      <c r="BF7" s="55" t="s">
        <v>33</v>
      </c>
      <c r="BG7" s="60"/>
      <c r="BH7" s="193">
        <v>582</v>
      </c>
      <c r="BI7" s="103">
        <v>4</v>
      </c>
      <c r="BJ7" s="103">
        <v>1</v>
      </c>
      <c r="BK7" s="103">
        <v>1</v>
      </c>
      <c r="BL7" s="104">
        <v>13</v>
      </c>
      <c r="BM7" s="128"/>
      <c r="BN7" s="128"/>
      <c r="BO7" s="128"/>
      <c r="BP7" s="128"/>
      <c r="BQ7" s="128"/>
      <c r="BR7" s="128"/>
      <c r="BS7" s="128"/>
      <c r="BT7" s="128"/>
      <c r="BU7" s="128"/>
      <c r="BV7" s="128"/>
    </row>
    <row r="8" spans="1:75" ht="13.5" customHeight="1" x14ac:dyDescent="0.15">
      <c r="A8" s="263"/>
      <c r="B8" s="148"/>
      <c r="C8" s="17"/>
      <c r="D8" s="194"/>
      <c r="E8" s="105">
        <v>0.6872852233676976</v>
      </c>
      <c r="F8" s="106">
        <v>0</v>
      </c>
      <c r="G8" s="106">
        <v>0.1718213058419244</v>
      </c>
      <c r="H8" s="106">
        <v>0</v>
      </c>
      <c r="I8" s="106">
        <v>0.1718213058419244</v>
      </c>
      <c r="J8" s="106">
        <v>0</v>
      </c>
      <c r="K8" s="106">
        <v>0</v>
      </c>
      <c r="L8" s="106">
        <v>0.1718213058419244</v>
      </c>
      <c r="M8" s="106">
        <v>0</v>
      </c>
      <c r="N8" s="106">
        <v>0.3436426116838488</v>
      </c>
      <c r="O8" s="106">
        <v>0.85910652920962205</v>
      </c>
      <c r="P8" s="106">
        <v>1.0309278350515463</v>
      </c>
      <c r="Q8" s="106">
        <v>4.2955326460481098</v>
      </c>
      <c r="R8" s="106">
        <v>0.6872852233676976</v>
      </c>
      <c r="S8" s="106">
        <v>0.1718213058419244</v>
      </c>
      <c r="T8" s="263"/>
      <c r="U8" s="9"/>
      <c r="V8" s="17"/>
      <c r="W8" s="194"/>
      <c r="X8" s="106">
        <v>0</v>
      </c>
      <c r="Y8" s="106">
        <v>0.1718213058419244</v>
      </c>
      <c r="Z8" s="106">
        <v>0.51546391752577314</v>
      </c>
      <c r="AA8" s="106">
        <v>0.1718213058419244</v>
      </c>
      <c r="AB8" s="106">
        <v>0.51546391752577314</v>
      </c>
      <c r="AC8" s="106">
        <v>0.51546391752577314</v>
      </c>
      <c r="AD8" s="106">
        <v>0.85910652920962205</v>
      </c>
      <c r="AE8" s="106">
        <v>1.0309278350515463</v>
      </c>
      <c r="AF8" s="106">
        <v>2.0618556701030926</v>
      </c>
      <c r="AG8" s="106">
        <v>2.2336769759450172</v>
      </c>
      <c r="AH8" s="106">
        <v>8.934707903780069</v>
      </c>
      <c r="AI8" s="106">
        <v>51.718213058419252</v>
      </c>
      <c r="AJ8" s="106">
        <v>7.3883161512027495</v>
      </c>
      <c r="AK8" s="106">
        <v>2.2336769759450172</v>
      </c>
      <c r="AL8" s="263"/>
      <c r="AM8" s="9"/>
      <c r="AN8" s="17"/>
      <c r="AO8" s="194"/>
      <c r="AP8" s="106">
        <v>0.51546391752577314</v>
      </c>
      <c r="AQ8" s="106">
        <v>0.1718213058419244</v>
      </c>
      <c r="AR8" s="106">
        <v>0.6872852233676976</v>
      </c>
      <c r="AS8" s="106">
        <v>1.5463917525773196</v>
      </c>
      <c r="AT8" s="106">
        <v>0.51546391752577314</v>
      </c>
      <c r="AU8" s="106">
        <v>0.6872852233676976</v>
      </c>
      <c r="AV8" s="106">
        <v>0.3436426116838488</v>
      </c>
      <c r="AW8" s="106">
        <v>1.3745704467353952</v>
      </c>
      <c r="AX8" s="106">
        <v>0.51546391752577314</v>
      </c>
      <c r="AY8" s="106">
        <v>1.3745704467353952</v>
      </c>
      <c r="AZ8" s="106">
        <v>0.1718213058419244</v>
      </c>
      <c r="BA8" s="106">
        <v>0.51546391752577314</v>
      </c>
      <c r="BB8" s="106">
        <v>0.3436426116838488</v>
      </c>
      <c r="BC8" s="106">
        <v>0.85910652920962205</v>
      </c>
      <c r="BD8" s="106">
        <v>0.1718213058419244</v>
      </c>
      <c r="BE8" s="263"/>
      <c r="BF8" s="9"/>
      <c r="BG8" s="17"/>
      <c r="BH8" s="194"/>
      <c r="BI8" s="106">
        <v>0.6872852233676976</v>
      </c>
      <c r="BJ8" s="106">
        <v>0.1718213058419244</v>
      </c>
      <c r="BK8" s="106">
        <v>0.1718213058419244</v>
      </c>
      <c r="BL8" s="107">
        <v>2.2336769759450172</v>
      </c>
      <c r="BM8" s="132"/>
      <c r="BN8" s="132"/>
      <c r="BO8" s="132"/>
      <c r="BP8" s="132"/>
      <c r="BQ8" s="132"/>
      <c r="BR8" s="132"/>
      <c r="BS8" s="132"/>
      <c r="BT8" s="132"/>
      <c r="BU8" s="132"/>
      <c r="BV8" s="132"/>
    </row>
    <row r="9" spans="1:75" s="57" customFormat="1" ht="13.5" customHeight="1" x14ac:dyDescent="0.15">
      <c r="A9" s="263"/>
      <c r="B9" s="56" t="s">
        <v>35</v>
      </c>
      <c r="D9" s="190">
        <v>136</v>
      </c>
      <c r="E9" s="108">
        <v>2</v>
      </c>
      <c r="F9" s="109">
        <v>0</v>
      </c>
      <c r="G9" s="109">
        <v>0</v>
      </c>
      <c r="H9" s="109">
        <v>0</v>
      </c>
      <c r="I9" s="109">
        <v>0</v>
      </c>
      <c r="J9" s="109">
        <v>0</v>
      </c>
      <c r="K9" s="109">
        <v>0</v>
      </c>
      <c r="L9" s="109">
        <v>1</v>
      </c>
      <c r="M9" s="109">
        <v>0</v>
      </c>
      <c r="N9" s="109">
        <v>0</v>
      </c>
      <c r="O9" s="109">
        <v>1</v>
      </c>
      <c r="P9" s="109">
        <v>2</v>
      </c>
      <c r="Q9" s="109">
        <v>4</v>
      </c>
      <c r="R9" s="109">
        <v>1</v>
      </c>
      <c r="S9" s="109">
        <v>0</v>
      </c>
      <c r="T9" s="263"/>
      <c r="U9" s="56" t="s">
        <v>35</v>
      </c>
      <c r="W9" s="190">
        <v>136</v>
      </c>
      <c r="X9" s="109">
        <v>0</v>
      </c>
      <c r="Y9" s="109">
        <v>0</v>
      </c>
      <c r="Z9" s="109">
        <v>1</v>
      </c>
      <c r="AA9" s="109">
        <v>0</v>
      </c>
      <c r="AB9" s="109">
        <v>0</v>
      </c>
      <c r="AC9" s="109">
        <v>0</v>
      </c>
      <c r="AD9" s="109">
        <v>0</v>
      </c>
      <c r="AE9" s="109">
        <v>2</v>
      </c>
      <c r="AF9" s="109">
        <v>3</v>
      </c>
      <c r="AG9" s="109">
        <v>0</v>
      </c>
      <c r="AH9" s="109">
        <v>8</v>
      </c>
      <c r="AI9" s="109">
        <v>87</v>
      </c>
      <c r="AJ9" s="109">
        <v>8</v>
      </c>
      <c r="AK9" s="109">
        <v>4</v>
      </c>
      <c r="AL9" s="263"/>
      <c r="AM9" s="56" t="s">
        <v>35</v>
      </c>
      <c r="AO9" s="190">
        <v>136</v>
      </c>
      <c r="AP9" s="109">
        <v>0</v>
      </c>
      <c r="AQ9" s="109">
        <v>1</v>
      </c>
      <c r="AR9" s="109">
        <v>1</v>
      </c>
      <c r="AS9" s="109">
        <v>1</v>
      </c>
      <c r="AT9" s="109">
        <v>1</v>
      </c>
      <c r="AU9" s="109">
        <v>0</v>
      </c>
      <c r="AV9" s="109">
        <v>0</v>
      </c>
      <c r="AW9" s="109">
        <v>3</v>
      </c>
      <c r="AX9" s="109">
        <v>0</v>
      </c>
      <c r="AY9" s="109">
        <v>1</v>
      </c>
      <c r="AZ9" s="109">
        <v>0</v>
      </c>
      <c r="BA9" s="109">
        <v>1</v>
      </c>
      <c r="BB9" s="109">
        <v>0</v>
      </c>
      <c r="BC9" s="109">
        <v>0</v>
      </c>
      <c r="BD9" s="109">
        <v>0</v>
      </c>
      <c r="BE9" s="263"/>
      <c r="BF9" s="56" t="s">
        <v>35</v>
      </c>
      <c r="BH9" s="190">
        <v>136</v>
      </c>
      <c r="BI9" s="109">
        <v>1</v>
      </c>
      <c r="BJ9" s="109">
        <v>0</v>
      </c>
      <c r="BK9" s="109">
        <v>0</v>
      </c>
      <c r="BL9" s="110">
        <v>2</v>
      </c>
      <c r="BM9" s="128"/>
      <c r="BN9" s="128"/>
      <c r="BO9" s="128"/>
      <c r="BP9" s="128"/>
      <c r="BQ9" s="128"/>
      <c r="BR9" s="128"/>
      <c r="BS9" s="128"/>
      <c r="BT9" s="128"/>
      <c r="BU9" s="128"/>
      <c r="BV9" s="128"/>
    </row>
    <row r="10" spans="1:75" ht="13.5" customHeight="1" x14ac:dyDescent="0.15">
      <c r="A10" s="263"/>
      <c r="B10" s="148"/>
      <c r="C10" s="17"/>
      <c r="D10" s="194"/>
      <c r="E10" s="105">
        <v>1.4705882352941175</v>
      </c>
      <c r="F10" s="106">
        <v>0</v>
      </c>
      <c r="G10" s="106">
        <v>0</v>
      </c>
      <c r="H10" s="106">
        <v>0</v>
      </c>
      <c r="I10" s="106">
        <v>0</v>
      </c>
      <c r="J10" s="106">
        <v>0</v>
      </c>
      <c r="K10" s="106">
        <v>0</v>
      </c>
      <c r="L10" s="106">
        <v>0.73529411764705876</v>
      </c>
      <c r="M10" s="106">
        <v>0</v>
      </c>
      <c r="N10" s="106">
        <v>0</v>
      </c>
      <c r="O10" s="106">
        <v>0.73529411764705876</v>
      </c>
      <c r="P10" s="106">
        <v>1.4705882352941175</v>
      </c>
      <c r="Q10" s="106">
        <v>2.9411764705882351</v>
      </c>
      <c r="R10" s="106">
        <v>0.73529411764705876</v>
      </c>
      <c r="S10" s="106">
        <v>0</v>
      </c>
      <c r="T10" s="263"/>
      <c r="U10" s="9"/>
      <c r="V10" s="17"/>
      <c r="W10" s="194"/>
      <c r="X10" s="106">
        <v>0</v>
      </c>
      <c r="Y10" s="106">
        <v>0</v>
      </c>
      <c r="Z10" s="106">
        <v>0.73529411764705876</v>
      </c>
      <c r="AA10" s="106">
        <v>0</v>
      </c>
      <c r="AB10" s="106">
        <v>0</v>
      </c>
      <c r="AC10" s="106">
        <v>0</v>
      </c>
      <c r="AD10" s="106">
        <v>0</v>
      </c>
      <c r="AE10" s="106">
        <v>1.4705882352941175</v>
      </c>
      <c r="AF10" s="106">
        <v>2.2058823529411766</v>
      </c>
      <c r="AG10" s="106">
        <v>0</v>
      </c>
      <c r="AH10" s="106">
        <v>5.8823529411764701</v>
      </c>
      <c r="AI10" s="106">
        <v>63.970588235294116</v>
      </c>
      <c r="AJ10" s="106">
        <v>5.8823529411764701</v>
      </c>
      <c r="AK10" s="106">
        <v>2.9411764705882351</v>
      </c>
      <c r="AL10" s="263"/>
      <c r="AM10" s="9"/>
      <c r="AN10" s="17"/>
      <c r="AO10" s="194"/>
      <c r="AP10" s="106">
        <v>0</v>
      </c>
      <c r="AQ10" s="106">
        <v>0.73529411764705876</v>
      </c>
      <c r="AR10" s="106">
        <v>0.73529411764705876</v>
      </c>
      <c r="AS10" s="106">
        <v>0.73529411764705876</v>
      </c>
      <c r="AT10" s="106">
        <v>0.73529411764705876</v>
      </c>
      <c r="AU10" s="106">
        <v>0</v>
      </c>
      <c r="AV10" s="106">
        <v>0</v>
      </c>
      <c r="AW10" s="106">
        <v>2.2058823529411766</v>
      </c>
      <c r="AX10" s="106">
        <v>0</v>
      </c>
      <c r="AY10" s="106">
        <v>0.73529411764705876</v>
      </c>
      <c r="AZ10" s="106">
        <v>0</v>
      </c>
      <c r="BA10" s="106">
        <v>0.73529411764705876</v>
      </c>
      <c r="BB10" s="106">
        <v>0</v>
      </c>
      <c r="BC10" s="106">
        <v>0</v>
      </c>
      <c r="BD10" s="106">
        <v>0</v>
      </c>
      <c r="BE10" s="263"/>
      <c r="BF10" s="9"/>
      <c r="BG10" s="17"/>
      <c r="BH10" s="194"/>
      <c r="BI10" s="106">
        <v>0.73529411764705876</v>
      </c>
      <c r="BJ10" s="106">
        <v>0</v>
      </c>
      <c r="BK10" s="106">
        <v>0</v>
      </c>
      <c r="BL10" s="107">
        <v>1.4705882352941175</v>
      </c>
      <c r="BM10" s="132"/>
      <c r="BN10" s="132"/>
      <c r="BO10" s="132"/>
      <c r="BP10" s="132"/>
      <c r="BQ10" s="132"/>
      <c r="BR10" s="132"/>
      <c r="BS10" s="132"/>
      <c r="BT10" s="132"/>
      <c r="BU10" s="132"/>
      <c r="BV10" s="132"/>
    </row>
    <row r="11" spans="1:75" s="57" customFormat="1" ht="13.5" customHeight="1" x14ac:dyDescent="0.15">
      <c r="A11" s="263"/>
      <c r="B11" s="56" t="s">
        <v>37</v>
      </c>
      <c r="D11" s="190">
        <v>254</v>
      </c>
      <c r="E11" s="108">
        <v>2</v>
      </c>
      <c r="F11" s="109">
        <v>0</v>
      </c>
      <c r="G11" s="109">
        <v>0</v>
      </c>
      <c r="H11" s="109">
        <v>1</v>
      </c>
      <c r="I11" s="109">
        <v>0</v>
      </c>
      <c r="J11" s="109">
        <v>0</v>
      </c>
      <c r="K11" s="109">
        <v>2</v>
      </c>
      <c r="L11" s="109">
        <v>1</v>
      </c>
      <c r="M11" s="109">
        <v>0</v>
      </c>
      <c r="N11" s="109">
        <v>0</v>
      </c>
      <c r="O11" s="109">
        <v>4</v>
      </c>
      <c r="P11" s="109">
        <v>6</v>
      </c>
      <c r="Q11" s="109">
        <v>4</v>
      </c>
      <c r="R11" s="109">
        <v>2</v>
      </c>
      <c r="S11" s="109">
        <v>0</v>
      </c>
      <c r="T11" s="263"/>
      <c r="U11" s="56" t="s">
        <v>37</v>
      </c>
      <c r="W11" s="190">
        <v>254</v>
      </c>
      <c r="X11" s="109">
        <v>1</v>
      </c>
      <c r="Y11" s="109">
        <v>0</v>
      </c>
      <c r="Z11" s="109">
        <v>1</v>
      </c>
      <c r="AA11" s="109">
        <v>0</v>
      </c>
      <c r="AB11" s="109">
        <v>0</v>
      </c>
      <c r="AC11" s="109">
        <v>1</v>
      </c>
      <c r="AD11" s="109">
        <v>1</v>
      </c>
      <c r="AE11" s="109">
        <v>9</v>
      </c>
      <c r="AF11" s="109">
        <v>9</v>
      </c>
      <c r="AG11" s="109">
        <v>0</v>
      </c>
      <c r="AH11" s="109">
        <v>9</v>
      </c>
      <c r="AI11" s="109">
        <v>147</v>
      </c>
      <c r="AJ11" s="109">
        <v>20</v>
      </c>
      <c r="AK11" s="109">
        <v>3</v>
      </c>
      <c r="AL11" s="263"/>
      <c r="AM11" s="56" t="s">
        <v>37</v>
      </c>
      <c r="AO11" s="190">
        <v>254</v>
      </c>
      <c r="AP11" s="109">
        <v>2</v>
      </c>
      <c r="AQ11" s="109">
        <v>1</v>
      </c>
      <c r="AR11" s="109">
        <v>1</v>
      </c>
      <c r="AS11" s="109">
        <v>2</v>
      </c>
      <c r="AT11" s="109">
        <v>0</v>
      </c>
      <c r="AU11" s="109">
        <v>1</v>
      </c>
      <c r="AV11" s="109">
        <v>1</v>
      </c>
      <c r="AW11" s="109">
        <v>1</v>
      </c>
      <c r="AX11" s="109">
        <v>1</v>
      </c>
      <c r="AY11" s="109">
        <v>1</v>
      </c>
      <c r="AZ11" s="109">
        <v>1</v>
      </c>
      <c r="BA11" s="109">
        <v>2</v>
      </c>
      <c r="BB11" s="109">
        <v>2</v>
      </c>
      <c r="BC11" s="109">
        <v>1</v>
      </c>
      <c r="BD11" s="109">
        <v>1</v>
      </c>
      <c r="BE11" s="263"/>
      <c r="BF11" s="56" t="s">
        <v>37</v>
      </c>
      <c r="BH11" s="190">
        <v>254</v>
      </c>
      <c r="BI11" s="109">
        <v>3</v>
      </c>
      <c r="BJ11" s="109">
        <v>0</v>
      </c>
      <c r="BK11" s="109">
        <v>1</v>
      </c>
      <c r="BL11" s="110">
        <v>9</v>
      </c>
      <c r="BM11" s="128"/>
      <c r="BN11" s="128"/>
      <c r="BO11" s="128"/>
      <c r="BP11" s="128"/>
      <c r="BQ11" s="128"/>
      <c r="BR11" s="128"/>
      <c r="BS11" s="128"/>
      <c r="BT11" s="128"/>
      <c r="BU11" s="128"/>
      <c r="BV11" s="128"/>
    </row>
    <row r="12" spans="1:75" ht="13.5" customHeight="1" x14ac:dyDescent="0.15">
      <c r="A12" s="263"/>
      <c r="B12" s="148"/>
      <c r="C12" s="17"/>
      <c r="D12" s="194"/>
      <c r="E12" s="105">
        <v>0.78740157480314954</v>
      </c>
      <c r="F12" s="106">
        <v>0</v>
      </c>
      <c r="G12" s="106">
        <v>0</v>
      </c>
      <c r="H12" s="106">
        <v>0.39370078740157477</v>
      </c>
      <c r="I12" s="106">
        <v>0</v>
      </c>
      <c r="J12" s="106">
        <v>0</v>
      </c>
      <c r="K12" s="106">
        <v>0.78740157480314954</v>
      </c>
      <c r="L12" s="106">
        <v>0.39370078740157477</v>
      </c>
      <c r="M12" s="106">
        <v>0</v>
      </c>
      <c r="N12" s="106">
        <v>0</v>
      </c>
      <c r="O12" s="106">
        <v>1.5748031496062991</v>
      </c>
      <c r="P12" s="106">
        <v>2.3622047244094486</v>
      </c>
      <c r="Q12" s="106">
        <v>1.5748031496062991</v>
      </c>
      <c r="R12" s="106">
        <v>0.78740157480314954</v>
      </c>
      <c r="S12" s="106">
        <v>0</v>
      </c>
      <c r="T12" s="263"/>
      <c r="U12" s="9"/>
      <c r="V12" s="17"/>
      <c r="W12" s="194"/>
      <c r="X12" s="106">
        <v>0.39370078740157477</v>
      </c>
      <c r="Y12" s="106">
        <v>0</v>
      </c>
      <c r="Z12" s="106">
        <v>0.39370078740157477</v>
      </c>
      <c r="AA12" s="106">
        <v>0</v>
      </c>
      <c r="AB12" s="106">
        <v>0</v>
      </c>
      <c r="AC12" s="106">
        <v>0.39370078740157477</v>
      </c>
      <c r="AD12" s="106">
        <v>0.39370078740157477</v>
      </c>
      <c r="AE12" s="106">
        <v>3.5433070866141732</v>
      </c>
      <c r="AF12" s="106">
        <v>3.5433070866141732</v>
      </c>
      <c r="AG12" s="106">
        <v>0</v>
      </c>
      <c r="AH12" s="106">
        <v>3.5433070866141732</v>
      </c>
      <c r="AI12" s="106">
        <v>57.874015748031496</v>
      </c>
      <c r="AJ12" s="106">
        <v>7.8740157480314963</v>
      </c>
      <c r="AK12" s="106">
        <v>1.1811023622047243</v>
      </c>
      <c r="AL12" s="263"/>
      <c r="AM12" s="9"/>
      <c r="AN12" s="17"/>
      <c r="AO12" s="194"/>
      <c r="AP12" s="106">
        <v>0.78740157480314954</v>
      </c>
      <c r="AQ12" s="106">
        <v>0.39370078740157477</v>
      </c>
      <c r="AR12" s="106">
        <v>0.39370078740157477</v>
      </c>
      <c r="AS12" s="106">
        <v>0.78740157480314954</v>
      </c>
      <c r="AT12" s="106">
        <v>0</v>
      </c>
      <c r="AU12" s="106">
        <v>0.39370078740157477</v>
      </c>
      <c r="AV12" s="106">
        <v>0.39370078740157477</v>
      </c>
      <c r="AW12" s="106">
        <v>0.39370078740157477</v>
      </c>
      <c r="AX12" s="106">
        <v>0.39370078740157477</v>
      </c>
      <c r="AY12" s="106">
        <v>0.39370078740157477</v>
      </c>
      <c r="AZ12" s="106">
        <v>0.39370078740157477</v>
      </c>
      <c r="BA12" s="106">
        <v>0.78740157480314954</v>
      </c>
      <c r="BB12" s="106">
        <v>0.78740157480314954</v>
      </c>
      <c r="BC12" s="106">
        <v>0.39370078740157477</v>
      </c>
      <c r="BD12" s="106">
        <v>0.39370078740157477</v>
      </c>
      <c r="BE12" s="263"/>
      <c r="BF12" s="9"/>
      <c r="BG12" s="17"/>
      <c r="BH12" s="194"/>
      <c r="BI12" s="106">
        <v>1.1811023622047243</v>
      </c>
      <c r="BJ12" s="106">
        <v>0</v>
      </c>
      <c r="BK12" s="106">
        <v>0.39370078740157477</v>
      </c>
      <c r="BL12" s="107">
        <v>3.5433070866141732</v>
      </c>
      <c r="BM12" s="132"/>
      <c r="BN12" s="132"/>
      <c r="BO12" s="132"/>
      <c r="BP12" s="132"/>
      <c r="BQ12" s="132"/>
      <c r="BR12" s="132"/>
      <c r="BS12" s="132"/>
      <c r="BT12" s="132"/>
      <c r="BU12" s="132"/>
      <c r="BV12" s="132"/>
    </row>
    <row r="13" spans="1:75" s="57" customFormat="1" ht="13.5" customHeight="1" x14ac:dyDescent="0.15">
      <c r="A13" s="263"/>
      <c r="B13" s="56" t="s">
        <v>39</v>
      </c>
      <c r="D13" s="190">
        <v>50</v>
      </c>
      <c r="E13" s="108">
        <v>0</v>
      </c>
      <c r="F13" s="109">
        <v>0</v>
      </c>
      <c r="G13" s="109">
        <v>0</v>
      </c>
      <c r="H13" s="109">
        <v>0</v>
      </c>
      <c r="I13" s="109">
        <v>0</v>
      </c>
      <c r="J13" s="109">
        <v>0</v>
      </c>
      <c r="K13" s="109">
        <v>0</v>
      </c>
      <c r="L13" s="109">
        <v>0</v>
      </c>
      <c r="M13" s="109">
        <v>0</v>
      </c>
      <c r="N13" s="109">
        <v>0</v>
      </c>
      <c r="O13" s="109">
        <v>0</v>
      </c>
      <c r="P13" s="109">
        <v>0</v>
      </c>
      <c r="Q13" s="109">
        <v>2</v>
      </c>
      <c r="R13" s="109">
        <v>1</v>
      </c>
      <c r="S13" s="109">
        <v>0</v>
      </c>
      <c r="T13" s="263"/>
      <c r="U13" s="56" t="s">
        <v>39</v>
      </c>
      <c r="W13" s="190">
        <v>50</v>
      </c>
      <c r="X13" s="109">
        <v>1</v>
      </c>
      <c r="Y13" s="109">
        <v>0</v>
      </c>
      <c r="Z13" s="109">
        <v>0</v>
      </c>
      <c r="AA13" s="109">
        <v>0</v>
      </c>
      <c r="AB13" s="109">
        <v>0</v>
      </c>
      <c r="AC13" s="109">
        <v>0</v>
      </c>
      <c r="AD13" s="109">
        <v>0</v>
      </c>
      <c r="AE13" s="109">
        <v>0</v>
      </c>
      <c r="AF13" s="109">
        <v>5</v>
      </c>
      <c r="AG13" s="109">
        <v>1</v>
      </c>
      <c r="AH13" s="109">
        <v>3</v>
      </c>
      <c r="AI13" s="109">
        <v>29</v>
      </c>
      <c r="AJ13" s="109">
        <v>1</v>
      </c>
      <c r="AK13" s="109">
        <v>0</v>
      </c>
      <c r="AL13" s="263"/>
      <c r="AM13" s="56" t="s">
        <v>39</v>
      </c>
      <c r="AO13" s="190">
        <v>50</v>
      </c>
      <c r="AP13" s="109">
        <v>0</v>
      </c>
      <c r="AQ13" s="109">
        <v>0</v>
      </c>
      <c r="AR13" s="109">
        <v>0</v>
      </c>
      <c r="AS13" s="109">
        <v>1</v>
      </c>
      <c r="AT13" s="109">
        <v>1</v>
      </c>
      <c r="AU13" s="109">
        <v>0</v>
      </c>
      <c r="AV13" s="109">
        <v>1</v>
      </c>
      <c r="AW13" s="109">
        <v>1</v>
      </c>
      <c r="AX13" s="109">
        <v>0</v>
      </c>
      <c r="AY13" s="109">
        <v>2</v>
      </c>
      <c r="AZ13" s="109">
        <v>1</v>
      </c>
      <c r="BA13" s="109">
        <v>0</v>
      </c>
      <c r="BB13" s="109">
        <v>0</v>
      </c>
      <c r="BC13" s="109">
        <v>0</v>
      </c>
      <c r="BD13" s="109">
        <v>0</v>
      </c>
      <c r="BE13" s="263"/>
      <c r="BF13" s="56" t="s">
        <v>39</v>
      </c>
      <c r="BH13" s="190">
        <v>50</v>
      </c>
      <c r="BI13" s="109">
        <v>0</v>
      </c>
      <c r="BJ13" s="109">
        <v>0</v>
      </c>
      <c r="BK13" s="109">
        <v>0</v>
      </c>
      <c r="BL13" s="110">
        <v>0</v>
      </c>
      <c r="BM13" s="128"/>
      <c r="BN13" s="128"/>
      <c r="BO13" s="128"/>
      <c r="BP13" s="128"/>
      <c r="BQ13" s="128"/>
      <c r="BR13" s="128"/>
      <c r="BS13" s="128"/>
      <c r="BT13" s="128"/>
      <c r="BU13" s="128"/>
      <c r="BV13" s="128"/>
    </row>
    <row r="14" spans="1:75" ht="13.5" customHeight="1" x14ac:dyDescent="0.15">
      <c r="A14" s="263"/>
      <c r="B14" s="148"/>
      <c r="C14" s="17"/>
      <c r="D14" s="194"/>
      <c r="E14" s="105">
        <v>0</v>
      </c>
      <c r="F14" s="106">
        <v>0</v>
      </c>
      <c r="G14" s="106">
        <v>0</v>
      </c>
      <c r="H14" s="106">
        <v>0</v>
      </c>
      <c r="I14" s="106">
        <v>0</v>
      </c>
      <c r="J14" s="106">
        <v>0</v>
      </c>
      <c r="K14" s="106">
        <v>0</v>
      </c>
      <c r="L14" s="106">
        <v>0</v>
      </c>
      <c r="M14" s="106">
        <v>0</v>
      </c>
      <c r="N14" s="106">
        <v>0</v>
      </c>
      <c r="O14" s="106">
        <v>0</v>
      </c>
      <c r="P14" s="106">
        <v>0</v>
      </c>
      <c r="Q14" s="106">
        <v>4</v>
      </c>
      <c r="R14" s="106">
        <v>2</v>
      </c>
      <c r="S14" s="106">
        <v>0</v>
      </c>
      <c r="T14" s="263"/>
      <c r="U14" s="9"/>
      <c r="V14" s="17"/>
      <c r="W14" s="194"/>
      <c r="X14" s="106">
        <v>2</v>
      </c>
      <c r="Y14" s="106">
        <v>0</v>
      </c>
      <c r="Z14" s="106">
        <v>0</v>
      </c>
      <c r="AA14" s="106">
        <v>0</v>
      </c>
      <c r="AB14" s="106">
        <v>0</v>
      </c>
      <c r="AC14" s="106">
        <v>0</v>
      </c>
      <c r="AD14" s="106">
        <v>0</v>
      </c>
      <c r="AE14" s="106">
        <v>0</v>
      </c>
      <c r="AF14" s="106">
        <v>10</v>
      </c>
      <c r="AG14" s="106">
        <v>2</v>
      </c>
      <c r="AH14" s="106">
        <v>6</v>
      </c>
      <c r="AI14" s="106">
        <v>57.999999999999993</v>
      </c>
      <c r="AJ14" s="106">
        <v>2</v>
      </c>
      <c r="AK14" s="106">
        <v>0</v>
      </c>
      <c r="AL14" s="263"/>
      <c r="AM14" s="9"/>
      <c r="AN14" s="17"/>
      <c r="AO14" s="194"/>
      <c r="AP14" s="106">
        <v>0</v>
      </c>
      <c r="AQ14" s="106">
        <v>0</v>
      </c>
      <c r="AR14" s="106">
        <v>0</v>
      </c>
      <c r="AS14" s="106">
        <v>2</v>
      </c>
      <c r="AT14" s="106">
        <v>2</v>
      </c>
      <c r="AU14" s="106">
        <v>0</v>
      </c>
      <c r="AV14" s="106">
        <v>2</v>
      </c>
      <c r="AW14" s="106">
        <v>2</v>
      </c>
      <c r="AX14" s="106">
        <v>0</v>
      </c>
      <c r="AY14" s="106">
        <v>4</v>
      </c>
      <c r="AZ14" s="106">
        <v>2</v>
      </c>
      <c r="BA14" s="106">
        <v>0</v>
      </c>
      <c r="BB14" s="106">
        <v>0</v>
      </c>
      <c r="BC14" s="106">
        <v>0</v>
      </c>
      <c r="BD14" s="106">
        <v>0</v>
      </c>
      <c r="BE14" s="263"/>
      <c r="BF14" s="9"/>
      <c r="BG14" s="17"/>
      <c r="BH14" s="194"/>
      <c r="BI14" s="106">
        <v>0</v>
      </c>
      <c r="BJ14" s="106">
        <v>0</v>
      </c>
      <c r="BK14" s="106">
        <v>0</v>
      </c>
      <c r="BL14" s="107">
        <v>0</v>
      </c>
      <c r="BM14" s="132"/>
      <c r="BN14" s="132"/>
      <c r="BO14" s="132"/>
      <c r="BP14" s="132"/>
      <c r="BQ14" s="132"/>
      <c r="BR14" s="132"/>
      <c r="BS14" s="132"/>
      <c r="BT14" s="132"/>
      <c r="BU14" s="132"/>
      <c r="BV14" s="132"/>
    </row>
    <row r="15" spans="1:75" s="57" customFormat="1" ht="13.5" customHeight="1" x14ac:dyDescent="0.15">
      <c r="A15" s="263"/>
      <c r="B15" s="56" t="s">
        <v>41</v>
      </c>
      <c r="D15" s="190">
        <v>34</v>
      </c>
      <c r="E15" s="108">
        <v>0</v>
      </c>
      <c r="F15" s="109">
        <v>0</v>
      </c>
      <c r="G15" s="109">
        <v>0</v>
      </c>
      <c r="H15" s="109">
        <v>1</v>
      </c>
      <c r="I15" s="109">
        <v>0</v>
      </c>
      <c r="J15" s="109">
        <v>0</v>
      </c>
      <c r="K15" s="109">
        <v>0</v>
      </c>
      <c r="L15" s="109">
        <v>0</v>
      </c>
      <c r="M15" s="109">
        <v>0</v>
      </c>
      <c r="N15" s="109">
        <v>0</v>
      </c>
      <c r="O15" s="109">
        <v>0</v>
      </c>
      <c r="P15" s="109">
        <v>0</v>
      </c>
      <c r="Q15" s="109">
        <v>2</v>
      </c>
      <c r="R15" s="109">
        <v>0</v>
      </c>
      <c r="S15" s="109">
        <v>0</v>
      </c>
      <c r="T15" s="263"/>
      <c r="U15" s="56" t="s">
        <v>41</v>
      </c>
      <c r="W15" s="190">
        <v>34</v>
      </c>
      <c r="X15" s="109">
        <v>0</v>
      </c>
      <c r="Y15" s="109">
        <v>0</v>
      </c>
      <c r="Z15" s="109">
        <v>0</v>
      </c>
      <c r="AA15" s="109">
        <v>0</v>
      </c>
      <c r="AB15" s="109">
        <v>0</v>
      </c>
      <c r="AC15" s="109">
        <v>1</v>
      </c>
      <c r="AD15" s="109">
        <v>0</v>
      </c>
      <c r="AE15" s="109">
        <v>1</v>
      </c>
      <c r="AF15" s="109">
        <v>2</v>
      </c>
      <c r="AG15" s="109">
        <v>1</v>
      </c>
      <c r="AH15" s="109">
        <v>1</v>
      </c>
      <c r="AI15" s="109">
        <v>15</v>
      </c>
      <c r="AJ15" s="109">
        <v>1</v>
      </c>
      <c r="AK15" s="109">
        <v>3</v>
      </c>
      <c r="AL15" s="263"/>
      <c r="AM15" s="56" t="s">
        <v>41</v>
      </c>
      <c r="AO15" s="190">
        <v>34</v>
      </c>
      <c r="AP15" s="109">
        <v>0</v>
      </c>
      <c r="AQ15" s="109">
        <v>0</v>
      </c>
      <c r="AR15" s="109">
        <v>0</v>
      </c>
      <c r="AS15" s="109">
        <v>0</v>
      </c>
      <c r="AT15" s="109">
        <v>1</v>
      </c>
      <c r="AU15" s="109">
        <v>1</v>
      </c>
      <c r="AV15" s="109">
        <v>0</v>
      </c>
      <c r="AW15" s="109">
        <v>0</v>
      </c>
      <c r="AX15" s="109">
        <v>0</v>
      </c>
      <c r="AY15" s="109">
        <v>0</v>
      </c>
      <c r="AZ15" s="109">
        <v>0</v>
      </c>
      <c r="BA15" s="109">
        <v>1</v>
      </c>
      <c r="BB15" s="109">
        <v>1</v>
      </c>
      <c r="BC15" s="109">
        <v>0</v>
      </c>
      <c r="BD15" s="109">
        <v>1</v>
      </c>
      <c r="BE15" s="263"/>
      <c r="BF15" s="56" t="s">
        <v>41</v>
      </c>
      <c r="BH15" s="190">
        <v>34</v>
      </c>
      <c r="BI15" s="109">
        <v>0</v>
      </c>
      <c r="BJ15" s="109">
        <v>0</v>
      </c>
      <c r="BK15" s="109">
        <v>0</v>
      </c>
      <c r="BL15" s="110">
        <v>1</v>
      </c>
      <c r="BM15" s="128"/>
      <c r="BN15" s="128"/>
      <c r="BO15" s="128"/>
      <c r="BP15" s="128"/>
      <c r="BQ15" s="128"/>
      <c r="BR15" s="128"/>
      <c r="BS15" s="128"/>
      <c r="BT15" s="128"/>
      <c r="BU15" s="128"/>
      <c r="BV15" s="128"/>
    </row>
    <row r="16" spans="1:75" ht="13.5" customHeight="1" x14ac:dyDescent="0.15">
      <c r="A16" s="263"/>
      <c r="B16" s="148"/>
      <c r="C16" s="17"/>
      <c r="D16" s="194"/>
      <c r="E16" s="105">
        <v>0</v>
      </c>
      <c r="F16" s="106">
        <v>0</v>
      </c>
      <c r="G16" s="106">
        <v>0</v>
      </c>
      <c r="H16" s="106">
        <v>2.9411764705882351</v>
      </c>
      <c r="I16" s="106">
        <v>0</v>
      </c>
      <c r="J16" s="106">
        <v>0</v>
      </c>
      <c r="K16" s="106">
        <v>0</v>
      </c>
      <c r="L16" s="106">
        <v>0</v>
      </c>
      <c r="M16" s="106">
        <v>0</v>
      </c>
      <c r="N16" s="106">
        <v>0</v>
      </c>
      <c r="O16" s="106">
        <v>0</v>
      </c>
      <c r="P16" s="106">
        <v>0</v>
      </c>
      <c r="Q16" s="106">
        <v>5.8823529411764701</v>
      </c>
      <c r="R16" s="106">
        <v>0</v>
      </c>
      <c r="S16" s="106">
        <v>0</v>
      </c>
      <c r="T16" s="263"/>
      <c r="U16" s="9"/>
      <c r="V16" s="17"/>
      <c r="W16" s="194"/>
      <c r="X16" s="106">
        <v>0</v>
      </c>
      <c r="Y16" s="106">
        <v>0</v>
      </c>
      <c r="Z16" s="106">
        <v>0</v>
      </c>
      <c r="AA16" s="106">
        <v>0</v>
      </c>
      <c r="AB16" s="106">
        <v>0</v>
      </c>
      <c r="AC16" s="106">
        <v>2.9411764705882351</v>
      </c>
      <c r="AD16" s="106">
        <v>0</v>
      </c>
      <c r="AE16" s="106">
        <v>2.9411764705882351</v>
      </c>
      <c r="AF16" s="106">
        <v>5.8823529411764701</v>
      </c>
      <c r="AG16" s="106">
        <v>2.9411764705882351</v>
      </c>
      <c r="AH16" s="106">
        <v>2.9411764705882351</v>
      </c>
      <c r="AI16" s="106">
        <v>44.117647058823529</v>
      </c>
      <c r="AJ16" s="106">
        <v>2.9411764705882351</v>
      </c>
      <c r="AK16" s="106">
        <v>8.8235294117647065</v>
      </c>
      <c r="AL16" s="263"/>
      <c r="AM16" s="9"/>
      <c r="AN16" s="17"/>
      <c r="AO16" s="194"/>
      <c r="AP16" s="106">
        <v>0</v>
      </c>
      <c r="AQ16" s="106">
        <v>0</v>
      </c>
      <c r="AR16" s="106">
        <v>0</v>
      </c>
      <c r="AS16" s="106">
        <v>0</v>
      </c>
      <c r="AT16" s="106">
        <v>2.9411764705882351</v>
      </c>
      <c r="AU16" s="106">
        <v>2.9411764705882351</v>
      </c>
      <c r="AV16" s="106">
        <v>0</v>
      </c>
      <c r="AW16" s="106">
        <v>0</v>
      </c>
      <c r="AX16" s="106">
        <v>0</v>
      </c>
      <c r="AY16" s="106">
        <v>0</v>
      </c>
      <c r="AZ16" s="106">
        <v>0</v>
      </c>
      <c r="BA16" s="106">
        <v>2.9411764705882351</v>
      </c>
      <c r="BB16" s="106">
        <v>2.9411764705882351</v>
      </c>
      <c r="BC16" s="106">
        <v>0</v>
      </c>
      <c r="BD16" s="106">
        <v>2.9411764705882351</v>
      </c>
      <c r="BE16" s="263"/>
      <c r="BF16" s="9"/>
      <c r="BG16" s="17"/>
      <c r="BH16" s="194"/>
      <c r="BI16" s="106">
        <v>0</v>
      </c>
      <c r="BJ16" s="106">
        <v>0</v>
      </c>
      <c r="BK16" s="106">
        <v>0</v>
      </c>
      <c r="BL16" s="107">
        <v>2.9411764705882351</v>
      </c>
      <c r="BM16" s="132"/>
      <c r="BN16" s="132"/>
      <c r="BO16" s="132"/>
      <c r="BP16" s="132"/>
      <c r="BQ16" s="132"/>
      <c r="BR16" s="132"/>
      <c r="BS16" s="132"/>
      <c r="BT16" s="132"/>
      <c r="BU16" s="132"/>
      <c r="BV16" s="132"/>
    </row>
    <row r="17" spans="1:74" s="57" customFormat="1" ht="13.5" customHeight="1" x14ac:dyDescent="0.15">
      <c r="A17" s="263"/>
      <c r="B17" s="56" t="s">
        <v>43</v>
      </c>
      <c r="D17" s="190">
        <v>21</v>
      </c>
      <c r="E17" s="108">
        <v>0</v>
      </c>
      <c r="F17" s="109">
        <v>0</v>
      </c>
      <c r="G17" s="109">
        <v>0</v>
      </c>
      <c r="H17" s="109">
        <v>0</v>
      </c>
      <c r="I17" s="109">
        <v>0</v>
      </c>
      <c r="J17" s="109">
        <v>0</v>
      </c>
      <c r="K17" s="109">
        <v>0</v>
      </c>
      <c r="L17" s="109">
        <v>0</v>
      </c>
      <c r="M17" s="109">
        <v>0</v>
      </c>
      <c r="N17" s="109">
        <v>0</v>
      </c>
      <c r="O17" s="109">
        <v>0</v>
      </c>
      <c r="P17" s="109">
        <v>0</v>
      </c>
      <c r="Q17" s="109">
        <v>0</v>
      </c>
      <c r="R17" s="109">
        <v>0</v>
      </c>
      <c r="S17" s="109">
        <v>0</v>
      </c>
      <c r="T17" s="263"/>
      <c r="U17" s="56" t="s">
        <v>43</v>
      </c>
      <c r="W17" s="190">
        <v>21</v>
      </c>
      <c r="X17" s="109">
        <v>0</v>
      </c>
      <c r="Y17" s="109">
        <v>0</v>
      </c>
      <c r="Z17" s="109">
        <v>0</v>
      </c>
      <c r="AA17" s="109">
        <v>0</v>
      </c>
      <c r="AB17" s="109">
        <v>0</v>
      </c>
      <c r="AC17" s="109">
        <v>0</v>
      </c>
      <c r="AD17" s="109">
        <v>0</v>
      </c>
      <c r="AE17" s="109">
        <v>0</v>
      </c>
      <c r="AF17" s="109">
        <v>0</v>
      </c>
      <c r="AG17" s="109">
        <v>0</v>
      </c>
      <c r="AH17" s="109">
        <v>2</v>
      </c>
      <c r="AI17" s="109">
        <v>10</v>
      </c>
      <c r="AJ17" s="109">
        <v>0</v>
      </c>
      <c r="AK17" s="109">
        <v>6</v>
      </c>
      <c r="AL17" s="263"/>
      <c r="AM17" s="56" t="s">
        <v>43</v>
      </c>
      <c r="AO17" s="190">
        <v>21</v>
      </c>
      <c r="AP17" s="109">
        <v>0</v>
      </c>
      <c r="AQ17" s="109">
        <v>0</v>
      </c>
      <c r="AR17" s="109">
        <v>0</v>
      </c>
      <c r="AS17" s="109">
        <v>0</v>
      </c>
      <c r="AT17" s="109">
        <v>0</v>
      </c>
      <c r="AU17" s="109">
        <v>0</v>
      </c>
      <c r="AV17" s="109">
        <v>0</v>
      </c>
      <c r="AW17" s="109">
        <v>1</v>
      </c>
      <c r="AX17" s="109">
        <v>0</v>
      </c>
      <c r="AY17" s="109">
        <v>0</v>
      </c>
      <c r="AZ17" s="109">
        <v>0</v>
      </c>
      <c r="BA17" s="109">
        <v>0</v>
      </c>
      <c r="BB17" s="109">
        <v>0</v>
      </c>
      <c r="BC17" s="109">
        <v>0</v>
      </c>
      <c r="BD17" s="109">
        <v>2</v>
      </c>
      <c r="BE17" s="263"/>
      <c r="BF17" s="56" t="s">
        <v>43</v>
      </c>
      <c r="BH17" s="190">
        <v>21</v>
      </c>
      <c r="BI17" s="109">
        <v>0</v>
      </c>
      <c r="BJ17" s="109">
        <v>0</v>
      </c>
      <c r="BK17" s="109">
        <v>0</v>
      </c>
      <c r="BL17" s="110">
        <v>0</v>
      </c>
      <c r="BM17" s="128"/>
      <c r="BN17" s="128"/>
      <c r="BO17" s="128"/>
      <c r="BP17" s="128"/>
      <c r="BQ17" s="128"/>
      <c r="BR17" s="128"/>
      <c r="BS17" s="128"/>
      <c r="BT17" s="128"/>
      <c r="BU17" s="128"/>
      <c r="BV17" s="128"/>
    </row>
    <row r="18" spans="1:74" ht="13.5" customHeight="1" thickBot="1" x14ac:dyDescent="0.2">
      <c r="A18" s="264"/>
      <c r="B18" s="150"/>
      <c r="C18" s="18"/>
      <c r="D18" s="195"/>
      <c r="E18" s="111">
        <v>0</v>
      </c>
      <c r="F18" s="112">
        <v>0</v>
      </c>
      <c r="G18" s="112">
        <v>0</v>
      </c>
      <c r="H18" s="112">
        <v>0</v>
      </c>
      <c r="I18" s="112">
        <v>0</v>
      </c>
      <c r="J18" s="112">
        <v>0</v>
      </c>
      <c r="K18" s="112">
        <v>0</v>
      </c>
      <c r="L18" s="112">
        <v>0</v>
      </c>
      <c r="M18" s="112">
        <v>0</v>
      </c>
      <c r="N18" s="112">
        <v>0</v>
      </c>
      <c r="O18" s="112">
        <v>0</v>
      </c>
      <c r="P18" s="112">
        <v>0</v>
      </c>
      <c r="Q18" s="112">
        <v>0</v>
      </c>
      <c r="R18" s="112">
        <v>0</v>
      </c>
      <c r="S18" s="112">
        <v>0</v>
      </c>
      <c r="T18" s="264"/>
      <c r="U18" s="16"/>
      <c r="V18" s="18"/>
      <c r="W18" s="195"/>
      <c r="X18" s="112">
        <v>0</v>
      </c>
      <c r="Y18" s="112">
        <v>0</v>
      </c>
      <c r="Z18" s="112">
        <v>0</v>
      </c>
      <c r="AA18" s="112">
        <v>0</v>
      </c>
      <c r="AB18" s="112">
        <v>0</v>
      </c>
      <c r="AC18" s="112">
        <v>0</v>
      </c>
      <c r="AD18" s="112">
        <v>0</v>
      </c>
      <c r="AE18" s="112">
        <v>0</v>
      </c>
      <c r="AF18" s="112">
        <v>0</v>
      </c>
      <c r="AG18" s="112">
        <v>0</v>
      </c>
      <c r="AH18" s="112">
        <v>9.5238095238095237</v>
      </c>
      <c r="AI18" s="112">
        <v>47.619047619047613</v>
      </c>
      <c r="AJ18" s="112">
        <v>0</v>
      </c>
      <c r="AK18" s="112">
        <v>28.571428571428569</v>
      </c>
      <c r="AL18" s="264"/>
      <c r="AM18" s="16"/>
      <c r="AN18" s="18"/>
      <c r="AO18" s="195"/>
      <c r="AP18" s="112">
        <v>0</v>
      </c>
      <c r="AQ18" s="112">
        <v>0</v>
      </c>
      <c r="AR18" s="112">
        <v>0</v>
      </c>
      <c r="AS18" s="112">
        <v>0</v>
      </c>
      <c r="AT18" s="112">
        <v>0</v>
      </c>
      <c r="AU18" s="112">
        <v>0</v>
      </c>
      <c r="AV18" s="112">
        <v>0</v>
      </c>
      <c r="AW18" s="112">
        <v>4.7619047619047619</v>
      </c>
      <c r="AX18" s="112">
        <v>0</v>
      </c>
      <c r="AY18" s="112">
        <v>0</v>
      </c>
      <c r="AZ18" s="112">
        <v>0</v>
      </c>
      <c r="BA18" s="112">
        <v>0</v>
      </c>
      <c r="BB18" s="112">
        <v>0</v>
      </c>
      <c r="BC18" s="112">
        <v>0</v>
      </c>
      <c r="BD18" s="112">
        <v>9.5238095238095237</v>
      </c>
      <c r="BE18" s="264"/>
      <c r="BF18" s="16"/>
      <c r="BG18" s="18"/>
      <c r="BH18" s="195"/>
      <c r="BI18" s="112">
        <v>0</v>
      </c>
      <c r="BJ18" s="112">
        <v>0</v>
      </c>
      <c r="BK18" s="112">
        <v>0</v>
      </c>
      <c r="BL18" s="113">
        <v>0</v>
      </c>
      <c r="BM18" s="132"/>
      <c r="BN18" s="132"/>
      <c r="BO18" s="132"/>
      <c r="BP18" s="132"/>
      <c r="BQ18" s="132"/>
      <c r="BR18" s="132"/>
      <c r="BS18" s="132"/>
      <c r="BT18" s="132"/>
      <c r="BU18" s="132"/>
      <c r="BV18" s="132"/>
    </row>
    <row r="19" spans="1:74" s="57" customFormat="1" ht="13.5" customHeight="1" x14ac:dyDescent="0.15">
      <c r="A19" s="265" t="s">
        <v>0</v>
      </c>
      <c r="B19" s="55" t="s">
        <v>1</v>
      </c>
      <c r="C19" s="217"/>
      <c r="D19" s="193">
        <v>387</v>
      </c>
      <c r="E19" s="102">
        <v>6</v>
      </c>
      <c r="F19" s="103">
        <v>0</v>
      </c>
      <c r="G19" s="103">
        <v>0</v>
      </c>
      <c r="H19" s="103">
        <v>1</v>
      </c>
      <c r="I19" s="103">
        <v>1</v>
      </c>
      <c r="J19" s="103">
        <v>0</v>
      </c>
      <c r="K19" s="103">
        <v>0</v>
      </c>
      <c r="L19" s="103">
        <v>1</v>
      </c>
      <c r="M19" s="103">
        <v>0</v>
      </c>
      <c r="N19" s="103">
        <v>2</v>
      </c>
      <c r="O19" s="103">
        <v>1</v>
      </c>
      <c r="P19" s="103">
        <v>7</v>
      </c>
      <c r="Q19" s="103">
        <v>9</v>
      </c>
      <c r="R19" s="103">
        <v>2</v>
      </c>
      <c r="S19" s="103">
        <v>0</v>
      </c>
      <c r="T19" s="265" t="s">
        <v>0</v>
      </c>
      <c r="U19" s="55" t="s">
        <v>1</v>
      </c>
      <c r="V19" s="60"/>
      <c r="W19" s="193">
        <v>387</v>
      </c>
      <c r="X19" s="103">
        <v>1</v>
      </c>
      <c r="Y19" s="103">
        <v>1</v>
      </c>
      <c r="Z19" s="103">
        <v>2</v>
      </c>
      <c r="AA19" s="103">
        <v>0</v>
      </c>
      <c r="AB19" s="103">
        <v>2</v>
      </c>
      <c r="AC19" s="103">
        <v>1</v>
      </c>
      <c r="AD19" s="103">
        <v>3</v>
      </c>
      <c r="AE19" s="103">
        <v>8</v>
      </c>
      <c r="AF19" s="103">
        <v>6</v>
      </c>
      <c r="AG19" s="103">
        <v>6</v>
      </c>
      <c r="AH19" s="103">
        <v>29</v>
      </c>
      <c r="AI19" s="103">
        <v>221</v>
      </c>
      <c r="AJ19" s="103">
        <v>30</v>
      </c>
      <c r="AK19" s="103">
        <v>6</v>
      </c>
      <c r="AL19" s="265" t="s">
        <v>0</v>
      </c>
      <c r="AM19" s="55" t="s">
        <v>1</v>
      </c>
      <c r="AN19" s="60"/>
      <c r="AO19" s="193">
        <v>387</v>
      </c>
      <c r="AP19" s="103">
        <v>4</v>
      </c>
      <c r="AQ19" s="103">
        <v>1</v>
      </c>
      <c r="AR19" s="103">
        <v>2</v>
      </c>
      <c r="AS19" s="103">
        <v>4</v>
      </c>
      <c r="AT19" s="103">
        <v>4</v>
      </c>
      <c r="AU19" s="103">
        <v>2</v>
      </c>
      <c r="AV19" s="103">
        <v>1</v>
      </c>
      <c r="AW19" s="103">
        <v>2</v>
      </c>
      <c r="AX19" s="103">
        <v>1</v>
      </c>
      <c r="AY19" s="103">
        <v>4</v>
      </c>
      <c r="AZ19" s="103">
        <v>2</v>
      </c>
      <c r="BA19" s="103">
        <v>3</v>
      </c>
      <c r="BB19" s="103">
        <v>0</v>
      </c>
      <c r="BC19" s="103">
        <v>1</v>
      </c>
      <c r="BD19" s="103">
        <v>1</v>
      </c>
      <c r="BE19" s="265" t="s">
        <v>0</v>
      </c>
      <c r="BF19" s="55" t="s">
        <v>1</v>
      </c>
      <c r="BG19" s="60"/>
      <c r="BH19" s="193">
        <v>387</v>
      </c>
      <c r="BI19" s="103">
        <v>1</v>
      </c>
      <c r="BJ19" s="103">
        <v>0</v>
      </c>
      <c r="BK19" s="103">
        <v>2</v>
      </c>
      <c r="BL19" s="104">
        <v>6</v>
      </c>
      <c r="BM19" s="128"/>
      <c r="BN19" s="128"/>
      <c r="BO19" s="128"/>
      <c r="BP19" s="128"/>
      <c r="BQ19" s="128"/>
      <c r="BR19" s="128"/>
      <c r="BS19" s="128"/>
      <c r="BT19" s="128"/>
      <c r="BU19" s="128"/>
      <c r="BV19" s="128"/>
    </row>
    <row r="20" spans="1:74" ht="13.5" customHeight="1" x14ac:dyDescent="0.15">
      <c r="A20" s="263"/>
      <c r="B20" s="56"/>
      <c r="C20" s="218"/>
      <c r="D20" s="190"/>
      <c r="E20" s="219">
        <v>1.5503875968992249</v>
      </c>
      <c r="F20" s="220">
        <v>0</v>
      </c>
      <c r="G20" s="220">
        <v>0</v>
      </c>
      <c r="H20" s="220">
        <v>0.2583979328165375</v>
      </c>
      <c r="I20" s="220">
        <v>0.2583979328165375</v>
      </c>
      <c r="J20" s="220">
        <v>0</v>
      </c>
      <c r="K20" s="106">
        <v>0</v>
      </c>
      <c r="L20" s="106">
        <v>0.2583979328165375</v>
      </c>
      <c r="M20" s="106">
        <v>0</v>
      </c>
      <c r="N20" s="106">
        <v>0.516795865633075</v>
      </c>
      <c r="O20" s="106">
        <v>0.2583979328165375</v>
      </c>
      <c r="P20" s="106">
        <v>1.8087855297157622</v>
      </c>
      <c r="Q20" s="106">
        <v>2.3255813953488373</v>
      </c>
      <c r="R20" s="106">
        <v>0.516795865633075</v>
      </c>
      <c r="S20" s="106">
        <v>0</v>
      </c>
      <c r="T20" s="263"/>
      <c r="U20" s="9"/>
      <c r="V20" s="17"/>
      <c r="W20" s="190"/>
      <c r="X20" s="106">
        <v>0.2583979328165375</v>
      </c>
      <c r="Y20" s="106">
        <v>0.2583979328165375</v>
      </c>
      <c r="Z20" s="106">
        <v>0.516795865633075</v>
      </c>
      <c r="AA20" s="106">
        <v>0</v>
      </c>
      <c r="AB20" s="106">
        <v>0.516795865633075</v>
      </c>
      <c r="AC20" s="106">
        <v>0.2583979328165375</v>
      </c>
      <c r="AD20" s="106">
        <v>0.77519379844961245</v>
      </c>
      <c r="AE20" s="106">
        <v>2.0671834625323</v>
      </c>
      <c r="AF20" s="106">
        <v>1.5503875968992249</v>
      </c>
      <c r="AG20" s="106">
        <v>1.5503875968992249</v>
      </c>
      <c r="AH20" s="106">
        <v>7.4935400516795871</v>
      </c>
      <c r="AI20" s="106">
        <v>57.105943152454785</v>
      </c>
      <c r="AJ20" s="106">
        <v>7.7519379844961236</v>
      </c>
      <c r="AK20" s="106">
        <v>1.5503875968992249</v>
      </c>
      <c r="AL20" s="263"/>
      <c r="AM20" s="9"/>
      <c r="AN20" s="17"/>
      <c r="AO20" s="190"/>
      <c r="AP20" s="106">
        <v>1.03359173126615</v>
      </c>
      <c r="AQ20" s="106">
        <v>0.2583979328165375</v>
      </c>
      <c r="AR20" s="106">
        <v>0.516795865633075</v>
      </c>
      <c r="AS20" s="106">
        <v>1.03359173126615</v>
      </c>
      <c r="AT20" s="106">
        <v>1.03359173126615</v>
      </c>
      <c r="AU20" s="106">
        <v>0.516795865633075</v>
      </c>
      <c r="AV20" s="106">
        <v>0.2583979328165375</v>
      </c>
      <c r="AW20" s="106">
        <v>0.516795865633075</v>
      </c>
      <c r="AX20" s="106">
        <v>0.2583979328165375</v>
      </c>
      <c r="AY20" s="106">
        <v>1.03359173126615</v>
      </c>
      <c r="AZ20" s="106">
        <v>0.516795865633075</v>
      </c>
      <c r="BA20" s="106">
        <v>0.77519379844961245</v>
      </c>
      <c r="BB20" s="106">
        <v>0</v>
      </c>
      <c r="BC20" s="106">
        <v>0.2583979328165375</v>
      </c>
      <c r="BD20" s="106">
        <v>0.2583979328165375</v>
      </c>
      <c r="BE20" s="263"/>
      <c r="BF20" s="9"/>
      <c r="BG20" s="17"/>
      <c r="BH20" s="190"/>
      <c r="BI20" s="106">
        <v>0.2583979328165375</v>
      </c>
      <c r="BJ20" s="106">
        <v>0</v>
      </c>
      <c r="BK20" s="106">
        <v>0.516795865633075</v>
      </c>
      <c r="BL20" s="107">
        <v>1.5503875968992249</v>
      </c>
      <c r="BM20" s="132"/>
      <c r="BN20" s="132"/>
      <c r="BO20" s="132"/>
      <c r="BP20" s="132"/>
      <c r="BQ20" s="132"/>
      <c r="BR20" s="132"/>
      <c r="BS20" s="132"/>
      <c r="BT20" s="132"/>
      <c r="BU20" s="132"/>
      <c r="BV20" s="132"/>
    </row>
    <row r="21" spans="1:74" s="57" customFormat="1" ht="13.5" customHeight="1" x14ac:dyDescent="0.15">
      <c r="A21" s="263"/>
      <c r="B21" s="149" t="s">
        <v>2</v>
      </c>
      <c r="C21" s="229"/>
      <c r="D21" s="206">
        <v>689</v>
      </c>
      <c r="E21" s="230">
        <v>2</v>
      </c>
      <c r="F21" s="231">
        <v>0</v>
      </c>
      <c r="G21" s="231">
        <v>1</v>
      </c>
      <c r="H21" s="231">
        <v>1</v>
      </c>
      <c r="I21" s="231">
        <v>0</v>
      </c>
      <c r="J21" s="231">
        <v>0</v>
      </c>
      <c r="K21" s="109">
        <v>2</v>
      </c>
      <c r="L21" s="109">
        <v>2</v>
      </c>
      <c r="M21" s="109">
        <v>0</v>
      </c>
      <c r="N21" s="109">
        <v>0</v>
      </c>
      <c r="O21" s="109">
        <v>9</v>
      </c>
      <c r="P21" s="109">
        <v>7</v>
      </c>
      <c r="Q21" s="109">
        <v>27</v>
      </c>
      <c r="R21" s="109">
        <v>6</v>
      </c>
      <c r="S21" s="109">
        <v>1</v>
      </c>
      <c r="T21" s="263"/>
      <c r="U21" s="56" t="s">
        <v>2</v>
      </c>
      <c r="W21" s="206">
        <v>689</v>
      </c>
      <c r="X21" s="109">
        <v>1</v>
      </c>
      <c r="Y21" s="109">
        <v>0</v>
      </c>
      <c r="Z21" s="109">
        <v>3</v>
      </c>
      <c r="AA21" s="109">
        <v>1</v>
      </c>
      <c r="AB21" s="109">
        <v>1</v>
      </c>
      <c r="AC21" s="109">
        <v>4</v>
      </c>
      <c r="AD21" s="109">
        <v>3</v>
      </c>
      <c r="AE21" s="109">
        <v>10</v>
      </c>
      <c r="AF21" s="109">
        <v>25</v>
      </c>
      <c r="AG21" s="109">
        <v>9</v>
      </c>
      <c r="AH21" s="109">
        <v>46</v>
      </c>
      <c r="AI21" s="109">
        <v>368</v>
      </c>
      <c r="AJ21" s="109">
        <v>43</v>
      </c>
      <c r="AK21" s="109">
        <v>23</v>
      </c>
      <c r="AL21" s="263"/>
      <c r="AM21" s="56" t="s">
        <v>2</v>
      </c>
      <c r="AO21" s="206">
        <v>689</v>
      </c>
      <c r="AP21" s="109">
        <v>1</v>
      </c>
      <c r="AQ21" s="109">
        <v>2</v>
      </c>
      <c r="AR21" s="109">
        <v>4</v>
      </c>
      <c r="AS21" s="109">
        <v>9</v>
      </c>
      <c r="AT21" s="109">
        <v>2</v>
      </c>
      <c r="AU21" s="109">
        <v>4</v>
      </c>
      <c r="AV21" s="109">
        <v>3</v>
      </c>
      <c r="AW21" s="109">
        <v>12</v>
      </c>
      <c r="AX21" s="109">
        <v>3</v>
      </c>
      <c r="AY21" s="109">
        <v>8</v>
      </c>
      <c r="AZ21" s="109">
        <v>1</v>
      </c>
      <c r="BA21" s="109">
        <v>4</v>
      </c>
      <c r="BB21" s="109">
        <v>5</v>
      </c>
      <c r="BC21" s="109">
        <v>5</v>
      </c>
      <c r="BD21" s="109">
        <v>4</v>
      </c>
      <c r="BE21" s="263"/>
      <c r="BF21" s="56" t="s">
        <v>2</v>
      </c>
      <c r="BH21" s="206">
        <v>689</v>
      </c>
      <c r="BI21" s="109">
        <v>7</v>
      </c>
      <c r="BJ21" s="109">
        <v>1</v>
      </c>
      <c r="BK21" s="109">
        <v>0</v>
      </c>
      <c r="BL21" s="110">
        <v>19</v>
      </c>
      <c r="BM21" s="128"/>
      <c r="BN21" s="128"/>
      <c r="BO21" s="128"/>
      <c r="BP21" s="128"/>
      <c r="BQ21" s="128"/>
      <c r="BR21" s="128"/>
      <c r="BS21" s="128"/>
      <c r="BT21" s="128"/>
      <c r="BU21" s="128"/>
      <c r="BV21" s="128"/>
    </row>
    <row r="22" spans="1:74" ht="13.5" customHeight="1" x14ac:dyDescent="0.15">
      <c r="A22" s="263"/>
      <c r="B22" s="148"/>
      <c r="C22" s="17"/>
      <c r="D22" s="194"/>
      <c r="E22" s="105">
        <v>0.29027576197387517</v>
      </c>
      <c r="F22" s="106">
        <v>0</v>
      </c>
      <c r="G22" s="106">
        <v>0.14513788098693758</v>
      </c>
      <c r="H22" s="106">
        <v>0.14513788098693758</v>
      </c>
      <c r="I22" s="106">
        <v>0</v>
      </c>
      <c r="J22" s="106">
        <v>0</v>
      </c>
      <c r="K22" s="106">
        <v>0.29027576197387517</v>
      </c>
      <c r="L22" s="106">
        <v>0.29027576197387517</v>
      </c>
      <c r="M22" s="106">
        <v>0</v>
      </c>
      <c r="N22" s="106">
        <v>0</v>
      </c>
      <c r="O22" s="106">
        <v>1.3062409288824384</v>
      </c>
      <c r="P22" s="106">
        <v>1.0159651669085632</v>
      </c>
      <c r="Q22" s="106">
        <v>3.9187227866473147</v>
      </c>
      <c r="R22" s="106">
        <v>0.8708272859216255</v>
      </c>
      <c r="S22" s="106">
        <v>0.14513788098693758</v>
      </c>
      <c r="T22" s="263"/>
      <c r="U22" s="9"/>
      <c r="V22" s="17"/>
      <c r="W22" s="194"/>
      <c r="X22" s="106">
        <v>0.14513788098693758</v>
      </c>
      <c r="Y22" s="106">
        <v>0</v>
      </c>
      <c r="Z22" s="106">
        <v>0.43541364296081275</v>
      </c>
      <c r="AA22" s="106">
        <v>0.14513788098693758</v>
      </c>
      <c r="AB22" s="106">
        <v>0.14513788098693758</v>
      </c>
      <c r="AC22" s="106">
        <v>0.58055152394775034</v>
      </c>
      <c r="AD22" s="106">
        <v>0.43541364296081275</v>
      </c>
      <c r="AE22" s="106">
        <v>1.4513788098693758</v>
      </c>
      <c r="AF22" s="106">
        <v>3.6284470246734397</v>
      </c>
      <c r="AG22" s="106">
        <v>1.3062409288824384</v>
      </c>
      <c r="AH22" s="106">
        <v>6.6763425253991286</v>
      </c>
      <c r="AI22" s="106">
        <v>53.410740203193029</v>
      </c>
      <c r="AJ22" s="106">
        <v>6.2409288824383164</v>
      </c>
      <c r="AK22" s="106">
        <v>3.3381712626995643</v>
      </c>
      <c r="AL22" s="263"/>
      <c r="AM22" s="9"/>
      <c r="AN22" s="17"/>
      <c r="AO22" s="194"/>
      <c r="AP22" s="106">
        <v>0.14513788098693758</v>
      </c>
      <c r="AQ22" s="106">
        <v>0.29027576197387517</v>
      </c>
      <c r="AR22" s="106">
        <v>0.58055152394775034</v>
      </c>
      <c r="AS22" s="106">
        <v>1.3062409288824384</v>
      </c>
      <c r="AT22" s="106">
        <v>0.29027576197387517</v>
      </c>
      <c r="AU22" s="106">
        <v>0.58055152394775034</v>
      </c>
      <c r="AV22" s="106">
        <v>0.43541364296081275</v>
      </c>
      <c r="AW22" s="106">
        <v>1.741654571843251</v>
      </c>
      <c r="AX22" s="106">
        <v>0.43541364296081275</v>
      </c>
      <c r="AY22" s="106">
        <v>1.1611030478955007</v>
      </c>
      <c r="AZ22" s="106">
        <v>0.14513788098693758</v>
      </c>
      <c r="BA22" s="106">
        <v>0.58055152394775034</v>
      </c>
      <c r="BB22" s="106">
        <v>0.72568940493468792</v>
      </c>
      <c r="BC22" s="106">
        <v>0.72568940493468792</v>
      </c>
      <c r="BD22" s="106">
        <v>0.58055152394775034</v>
      </c>
      <c r="BE22" s="263"/>
      <c r="BF22" s="9"/>
      <c r="BG22" s="17"/>
      <c r="BH22" s="194"/>
      <c r="BI22" s="106">
        <v>1.0159651669085632</v>
      </c>
      <c r="BJ22" s="106">
        <v>0.14513788098693758</v>
      </c>
      <c r="BK22" s="106">
        <v>0</v>
      </c>
      <c r="BL22" s="107">
        <v>2.7576197387518144</v>
      </c>
      <c r="BM22" s="132"/>
      <c r="BN22" s="132"/>
      <c r="BO22" s="132"/>
      <c r="BP22" s="132"/>
      <c r="BQ22" s="132"/>
      <c r="BR22" s="132"/>
      <c r="BS22" s="132"/>
      <c r="BT22" s="132"/>
      <c r="BU22" s="132"/>
      <c r="BV22" s="132"/>
    </row>
    <row r="23" spans="1:74" s="57" customFormat="1" ht="13.5" customHeight="1" x14ac:dyDescent="0.15">
      <c r="A23" s="263"/>
      <c r="B23" s="56" t="s">
        <v>46</v>
      </c>
      <c r="D23" s="190">
        <v>1</v>
      </c>
      <c r="E23" s="108">
        <v>0</v>
      </c>
      <c r="F23" s="109">
        <v>0</v>
      </c>
      <c r="G23" s="109">
        <v>0</v>
      </c>
      <c r="H23" s="109">
        <v>0</v>
      </c>
      <c r="I23" s="109">
        <v>0</v>
      </c>
      <c r="J23" s="109">
        <v>0</v>
      </c>
      <c r="K23" s="109">
        <v>0</v>
      </c>
      <c r="L23" s="109">
        <v>0</v>
      </c>
      <c r="M23" s="109">
        <v>0</v>
      </c>
      <c r="N23" s="109">
        <v>0</v>
      </c>
      <c r="O23" s="109">
        <v>0</v>
      </c>
      <c r="P23" s="109">
        <v>0</v>
      </c>
      <c r="Q23" s="109">
        <v>1</v>
      </c>
      <c r="R23" s="109">
        <v>0</v>
      </c>
      <c r="S23" s="109">
        <v>0</v>
      </c>
      <c r="T23" s="263"/>
      <c r="U23" s="56" t="s">
        <v>46</v>
      </c>
      <c r="W23" s="190">
        <v>1</v>
      </c>
      <c r="X23" s="109">
        <v>0</v>
      </c>
      <c r="Y23" s="109">
        <v>0</v>
      </c>
      <c r="Z23" s="109">
        <v>0</v>
      </c>
      <c r="AA23" s="109">
        <v>0</v>
      </c>
      <c r="AB23" s="109">
        <v>0</v>
      </c>
      <c r="AC23" s="109">
        <v>0</v>
      </c>
      <c r="AD23" s="109">
        <v>0</v>
      </c>
      <c r="AE23" s="109">
        <v>0</v>
      </c>
      <c r="AF23" s="109">
        <v>0</v>
      </c>
      <c r="AG23" s="109">
        <v>0</v>
      </c>
      <c r="AH23" s="109">
        <v>0</v>
      </c>
      <c r="AI23" s="109">
        <v>0</v>
      </c>
      <c r="AJ23" s="109">
        <v>0</v>
      </c>
      <c r="AK23" s="109">
        <v>0</v>
      </c>
      <c r="AL23" s="263"/>
      <c r="AM23" s="56" t="s">
        <v>46</v>
      </c>
      <c r="AO23" s="190">
        <v>1</v>
      </c>
      <c r="AP23" s="109">
        <v>0</v>
      </c>
      <c r="AQ23" s="109">
        <v>0</v>
      </c>
      <c r="AR23" s="109">
        <v>0</v>
      </c>
      <c r="AS23" s="109">
        <v>0</v>
      </c>
      <c r="AT23" s="109">
        <v>0</v>
      </c>
      <c r="AU23" s="109">
        <v>0</v>
      </c>
      <c r="AV23" s="109">
        <v>0</v>
      </c>
      <c r="AW23" s="109">
        <v>0</v>
      </c>
      <c r="AX23" s="109">
        <v>0</v>
      </c>
      <c r="AY23" s="109">
        <v>0</v>
      </c>
      <c r="AZ23" s="109">
        <v>0</v>
      </c>
      <c r="BA23" s="109">
        <v>0</v>
      </c>
      <c r="BB23" s="109">
        <v>0</v>
      </c>
      <c r="BC23" s="109">
        <v>0</v>
      </c>
      <c r="BD23" s="109">
        <v>0</v>
      </c>
      <c r="BE23" s="263"/>
      <c r="BF23" s="56" t="s">
        <v>46</v>
      </c>
      <c r="BH23" s="190">
        <v>1</v>
      </c>
      <c r="BI23" s="109">
        <v>0</v>
      </c>
      <c r="BJ23" s="109">
        <v>0</v>
      </c>
      <c r="BK23" s="109">
        <v>0</v>
      </c>
      <c r="BL23" s="110">
        <v>0</v>
      </c>
      <c r="BM23" s="128"/>
      <c r="BN23" s="128"/>
      <c r="BO23" s="128"/>
      <c r="BP23" s="128"/>
      <c r="BQ23" s="128"/>
      <c r="BR23" s="128"/>
      <c r="BS23" s="128"/>
      <c r="BT23" s="128"/>
      <c r="BU23" s="128"/>
      <c r="BV23" s="128"/>
    </row>
    <row r="24" spans="1:74" ht="13.5" customHeight="1" thickBot="1" x14ac:dyDescent="0.2">
      <c r="A24" s="264"/>
      <c r="B24" s="150"/>
      <c r="C24" s="18"/>
      <c r="D24" s="195"/>
      <c r="E24" s="111">
        <v>0</v>
      </c>
      <c r="F24" s="112">
        <v>0</v>
      </c>
      <c r="G24" s="112">
        <v>0</v>
      </c>
      <c r="H24" s="112">
        <v>0</v>
      </c>
      <c r="I24" s="112">
        <v>0</v>
      </c>
      <c r="J24" s="112">
        <v>0</v>
      </c>
      <c r="K24" s="112">
        <v>0</v>
      </c>
      <c r="L24" s="112">
        <v>0</v>
      </c>
      <c r="M24" s="112">
        <v>0</v>
      </c>
      <c r="N24" s="112">
        <v>0</v>
      </c>
      <c r="O24" s="112">
        <v>0</v>
      </c>
      <c r="P24" s="112">
        <v>0</v>
      </c>
      <c r="Q24" s="112">
        <v>100</v>
      </c>
      <c r="R24" s="112">
        <v>0</v>
      </c>
      <c r="S24" s="112">
        <v>0</v>
      </c>
      <c r="T24" s="264"/>
      <c r="U24" s="16"/>
      <c r="V24" s="18"/>
      <c r="W24" s="195"/>
      <c r="X24" s="112">
        <v>0</v>
      </c>
      <c r="Y24" s="112">
        <v>0</v>
      </c>
      <c r="Z24" s="112">
        <v>0</v>
      </c>
      <c r="AA24" s="112">
        <v>0</v>
      </c>
      <c r="AB24" s="112">
        <v>0</v>
      </c>
      <c r="AC24" s="112">
        <v>0</v>
      </c>
      <c r="AD24" s="112">
        <v>0</v>
      </c>
      <c r="AE24" s="112">
        <v>0</v>
      </c>
      <c r="AF24" s="112">
        <v>0</v>
      </c>
      <c r="AG24" s="112">
        <v>0</v>
      </c>
      <c r="AH24" s="112">
        <v>0</v>
      </c>
      <c r="AI24" s="112">
        <v>0</v>
      </c>
      <c r="AJ24" s="112">
        <v>0</v>
      </c>
      <c r="AK24" s="112">
        <v>0</v>
      </c>
      <c r="AL24" s="264"/>
      <c r="AM24" s="16"/>
      <c r="AN24" s="18"/>
      <c r="AO24" s="195"/>
      <c r="AP24" s="112">
        <v>0</v>
      </c>
      <c r="AQ24" s="112">
        <v>0</v>
      </c>
      <c r="AR24" s="112">
        <v>0</v>
      </c>
      <c r="AS24" s="112">
        <v>0</v>
      </c>
      <c r="AT24" s="112">
        <v>0</v>
      </c>
      <c r="AU24" s="112">
        <v>0</v>
      </c>
      <c r="AV24" s="112">
        <v>0</v>
      </c>
      <c r="AW24" s="112">
        <v>0</v>
      </c>
      <c r="AX24" s="112">
        <v>0</v>
      </c>
      <c r="AY24" s="112">
        <v>0</v>
      </c>
      <c r="AZ24" s="112">
        <v>0</v>
      </c>
      <c r="BA24" s="112">
        <v>0</v>
      </c>
      <c r="BB24" s="112">
        <v>0</v>
      </c>
      <c r="BC24" s="112">
        <v>0</v>
      </c>
      <c r="BD24" s="112">
        <v>0</v>
      </c>
      <c r="BE24" s="264"/>
      <c r="BF24" s="16"/>
      <c r="BG24" s="18"/>
      <c r="BH24" s="195"/>
      <c r="BI24" s="112">
        <v>0</v>
      </c>
      <c r="BJ24" s="112">
        <v>0</v>
      </c>
      <c r="BK24" s="112">
        <v>0</v>
      </c>
      <c r="BL24" s="113">
        <v>0</v>
      </c>
      <c r="BM24" s="132"/>
      <c r="BN24" s="132"/>
      <c r="BO24" s="132"/>
      <c r="BP24" s="132"/>
      <c r="BQ24" s="132"/>
      <c r="BR24" s="132"/>
      <c r="BS24" s="132"/>
      <c r="BT24" s="132"/>
      <c r="BU24" s="132"/>
      <c r="BV24" s="132"/>
    </row>
    <row r="25" spans="1:74" s="57" customFormat="1" ht="13.5" customHeight="1" x14ac:dyDescent="0.15">
      <c r="A25" s="265" t="s">
        <v>44</v>
      </c>
      <c r="B25" s="55" t="s">
        <v>3</v>
      </c>
      <c r="C25" s="60"/>
      <c r="D25" s="196">
        <v>32</v>
      </c>
      <c r="E25" s="102">
        <v>0</v>
      </c>
      <c r="F25" s="103">
        <v>0</v>
      </c>
      <c r="G25" s="103">
        <v>0</v>
      </c>
      <c r="H25" s="103">
        <v>0</v>
      </c>
      <c r="I25" s="103">
        <v>0</v>
      </c>
      <c r="J25" s="103">
        <v>0</v>
      </c>
      <c r="K25" s="103">
        <v>0</v>
      </c>
      <c r="L25" s="103">
        <v>0</v>
      </c>
      <c r="M25" s="103">
        <v>0</v>
      </c>
      <c r="N25" s="103">
        <v>0</v>
      </c>
      <c r="O25" s="103">
        <v>0</v>
      </c>
      <c r="P25" s="103">
        <v>0</v>
      </c>
      <c r="Q25" s="103">
        <v>2</v>
      </c>
      <c r="R25" s="103">
        <v>0</v>
      </c>
      <c r="S25" s="103">
        <v>0</v>
      </c>
      <c r="T25" s="265" t="s">
        <v>44</v>
      </c>
      <c r="U25" s="55" t="s">
        <v>3</v>
      </c>
      <c r="V25" s="60"/>
      <c r="W25" s="196">
        <v>32</v>
      </c>
      <c r="X25" s="103">
        <v>0</v>
      </c>
      <c r="Y25" s="103">
        <v>0</v>
      </c>
      <c r="Z25" s="103">
        <v>0</v>
      </c>
      <c r="AA25" s="103">
        <v>0</v>
      </c>
      <c r="AB25" s="103">
        <v>0</v>
      </c>
      <c r="AC25" s="103">
        <v>0</v>
      </c>
      <c r="AD25" s="103">
        <v>1</v>
      </c>
      <c r="AE25" s="103">
        <v>1</v>
      </c>
      <c r="AF25" s="103">
        <v>2</v>
      </c>
      <c r="AG25" s="103">
        <v>1</v>
      </c>
      <c r="AH25" s="103">
        <v>2</v>
      </c>
      <c r="AI25" s="103">
        <v>15</v>
      </c>
      <c r="AJ25" s="103">
        <v>2</v>
      </c>
      <c r="AK25" s="103">
        <v>2</v>
      </c>
      <c r="AL25" s="265" t="s">
        <v>44</v>
      </c>
      <c r="AM25" s="55" t="s">
        <v>3</v>
      </c>
      <c r="AN25" s="60"/>
      <c r="AO25" s="196">
        <v>32</v>
      </c>
      <c r="AP25" s="103">
        <v>0</v>
      </c>
      <c r="AQ25" s="103">
        <v>0</v>
      </c>
      <c r="AR25" s="103">
        <v>1</v>
      </c>
      <c r="AS25" s="103">
        <v>1</v>
      </c>
      <c r="AT25" s="103">
        <v>0</v>
      </c>
      <c r="AU25" s="103">
        <v>0</v>
      </c>
      <c r="AV25" s="103">
        <v>1</v>
      </c>
      <c r="AW25" s="103">
        <v>0</v>
      </c>
      <c r="AX25" s="103">
        <v>1</v>
      </c>
      <c r="AY25" s="103">
        <v>0</v>
      </c>
      <c r="AZ25" s="103">
        <v>0</v>
      </c>
      <c r="BA25" s="103">
        <v>0</v>
      </c>
      <c r="BB25" s="103">
        <v>0</v>
      </c>
      <c r="BC25" s="103">
        <v>0</v>
      </c>
      <c r="BD25" s="103">
        <v>0</v>
      </c>
      <c r="BE25" s="265" t="s">
        <v>44</v>
      </c>
      <c r="BF25" s="55" t="s">
        <v>3</v>
      </c>
      <c r="BG25" s="60"/>
      <c r="BH25" s="196">
        <v>32</v>
      </c>
      <c r="BI25" s="103">
        <v>0</v>
      </c>
      <c r="BJ25" s="103">
        <v>0</v>
      </c>
      <c r="BK25" s="103">
        <v>0</v>
      </c>
      <c r="BL25" s="104">
        <v>0</v>
      </c>
      <c r="BM25" s="128"/>
      <c r="BN25" s="128"/>
      <c r="BO25" s="128"/>
      <c r="BP25" s="128"/>
      <c r="BQ25" s="128"/>
      <c r="BR25" s="128"/>
      <c r="BS25" s="128"/>
      <c r="BT25" s="128"/>
      <c r="BU25" s="128"/>
      <c r="BV25" s="128"/>
    </row>
    <row r="26" spans="1:74" ht="13.5" customHeight="1" x14ac:dyDescent="0.15">
      <c r="A26" s="263"/>
      <c r="B26" s="56"/>
      <c r="D26" s="191"/>
      <c r="E26" s="219">
        <v>0</v>
      </c>
      <c r="F26" s="220">
        <v>0</v>
      </c>
      <c r="G26" s="220">
        <v>0</v>
      </c>
      <c r="H26" s="220">
        <v>0</v>
      </c>
      <c r="I26" s="220">
        <v>0</v>
      </c>
      <c r="J26" s="220">
        <v>0</v>
      </c>
      <c r="K26" s="106">
        <v>0</v>
      </c>
      <c r="L26" s="106">
        <v>0</v>
      </c>
      <c r="M26" s="106">
        <v>0</v>
      </c>
      <c r="N26" s="106">
        <v>0</v>
      </c>
      <c r="O26" s="106">
        <v>0</v>
      </c>
      <c r="P26" s="106">
        <v>0</v>
      </c>
      <c r="Q26" s="106">
        <v>6.25</v>
      </c>
      <c r="R26" s="106">
        <v>0</v>
      </c>
      <c r="S26" s="106">
        <v>0</v>
      </c>
      <c r="T26" s="263"/>
      <c r="U26" s="9"/>
      <c r="V26" s="17"/>
      <c r="W26" s="191"/>
      <c r="X26" s="106">
        <v>0</v>
      </c>
      <c r="Y26" s="106">
        <v>0</v>
      </c>
      <c r="Z26" s="106">
        <v>0</v>
      </c>
      <c r="AA26" s="106">
        <v>0</v>
      </c>
      <c r="AB26" s="106">
        <v>0</v>
      </c>
      <c r="AC26" s="106">
        <v>0</v>
      </c>
      <c r="AD26" s="106">
        <v>3.125</v>
      </c>
      <c r="AE26" s="106">
        <v>3.125</v>
      </c>
      <c r="AF26" s="106">
        <v>6.25</v>
      </c>
      <c r="AG26" s="106">
        <v>3.125</v>
      </c>
      <c r="AH26" s="106">
        <v>6.25</v>
      </c>
      <c r="AI26" s="106">
        <v>46.875</v>
      </c>
      <c r="AJ26" s="106">
        <v>6.25</v>
      </c>
      <c r="AK26" s="106">
        <v>6.25</v>
      </c>
      <c r="AL26" s="263"/>
      <c r="AM26" s="9"/>
      <c r="AN26" s="17"/>
      <c r="AO26" s="191"/>
      <c r="AP26" s="106">
        <v>0</v>
      </c>
      <c r="AQ26" s="106">
        <v>0</v>
      </c>
      <c r="AR26" s="106">
        <v>3.125</v>
      </c>
      <c r="AS26" s="106">
        <v>3.125</v>
      </c>
      <c r="AT26" s="106">
        <v>0</v>
      </c>
      <c r="AU26" s="106">
        <v>0</v>
      </c>
      <c r="AV26" s="106">
        <v>3.125</v>
      </c>
      <c r="AW26" s="106">
        <v>0</v>
      </c>
      <c r="AX26" s="106">
        <v>3.125</v>
      </c>
      <c r="AY26" s="106">
        <v>0</v>
      </c>
      <c r="AZ26" s="106">
        <v>0</v>
      </c>
      <c r="BA26" s="106">
        <v>0</v>
      </c>
      <c r="BB26" s="106">
        <v>0</v>
      </c>
      <c r="BC26" s="106">
        <v>0</v>
      </c>
      <c r="BD26" s="106">
        <v>0</v>
      </c>
      <c r="BE26" s="263"/>
      <c r="BF26" s="9"/>
      <c r="BG26" s="17"/>
      <c r="BH26" s="191"/>
      <c r="BI26" s="106">
        <v>0</v>
      </c>
      <c r="BJ26" s="106">
        <v>0</v>
      </c>
      <c r="BK26" s="106">
        <v>0</v>
      </c>
      <c r="BL26" s="107">
        <v>0</v>
      </c>
      <c r="BM26" s="132"/>
      <c r="BN26" s="132"/>
      <c r="BO26" s="132"/>
      <c r="BP26" s="132"/>
      <c r="BQ26" s="132"/>
      <c r="BR26" s="132"/>
      <c r="BS26" s="132"/>
      <c r="BT26" s="132"/>
      <c r="BU26" s="132"/>
      <c r="BV26" s="132"/>
    </row>
    <row r="27" spans="1:74" s="57" customFormat="1" ht="13.5" customHeight="1" x14ac:dyDescent="0.15">
      <c r="A27" s="263"/>
      <c r="B27" s="149" t="s">
        <v>4</v>
      </c>
      <c r="C27" s="229"/>
      <c r="D27" s="207">
        <v>70</v>
      </c>
      <c r="E27" s="230">
        <v>0</v>
      </c>
      <c r="F27" s="231">
        <v>0</v>
      </c>
      <c r="G27" s="231">
        <v>0</v>
      </c>
      <c r="H27" s="231">
        <v>0</v>
      </c>
      <c r="I27" s="231">
        <v>1</v>
      </c>
      <c r="J27" s="231">
        <v>0</v>
      </c>
      <c r="K27" s="109">
        <v>0</v>
      </c>
      <c r="L27" s="109">
        <v>1</v>
      </c>
      <c r="M27" s="109">
        <v>0</v>
      </c>
      <c r="N27" s="109">
        <v>0</v>
      </c>
      <c r="O27" s="109">
        <v>1</v>
      </c>
      <c r="P27" s="109">
        <v>2</v>
      </c>
      <c r="Q27" s="109">
        <v>0</v>
      </c>
      <c r="R27" s="109">
        <v>0</v>
      </c>
      <c r="S27" s="109">
        <v>0</v>
      </c>
      <c r="T27" s="263"/>
      <c r="U27" s="56" t="s">
        <v>4</v>
      </c>
      <c r="W27" s="207">
        <v>70</v>
      </c>
      <c r="X27" s="109">
        <v>0</v>
      </c>
      <c r="Y27" s="109">
        <v>0</v>
      </c>
      <c r="Z27" s="109">
        <v>1</v>
      </c>
      <c r="AA27" s="109">
        <v>0</v>
      </c>
      <c r="AB27" s="109">
        <v>0</v>
      </c>
      <c r="AC27" s="109">
        <v>0</v>
      </c>
      <c r="AD27" s="109">
        <v>0</v>
      </c>
      <c r="AE27" s="109">
        <v>2</v>
      </c>
      <c r="AF27" s="109">
        <v>1</v>
      </c>
      <c r="AG27" s="109">
        <v>1</v>
      </c>
      <c r="AH27" s="109">
        <v>10</v>
      </c>
      <c r="AI27" s="109">
        <v>31</v>
      </c>
      <c r="AJ27" s="109">
        <v>3</v>
      </c>
      <c r="AK27" s="109">
        <v>8</v>
      </c>
      <c r="AL27" s="263"/>
      <c r="AM27" s="56" t="s">
        <v>4</v>
      </c>
      <c r="AO27" s="207">
        <v>70</v>
      </c>
      <c r="AP27" s="109">
        <v>0</v>
      </c>
      <c r="AQ27" s="109">
        <v>0</v>
      </c>
      <c r="AR27" s="109">
        <v>0</v>
      </c>
      <c r="AS27" s="109">
        <v>0</v>
      </c>
      <c r="AT27" s="109">
        <v>0</v>
      </c>
      <c r="AU27" s="109">
        <v>1</v>
      </c>
      <c r="AV27" s="109">
        <v>1</v>
      </c>
      <c r="AW27" s="109">
        <v>1</v>
      </c>
      <c r="AX27" s="109">
        <v>0</v>
      </c>
      <c r="AY27" s="109">
        <v>1</v>
      </c>
      <c r="AZ27" s="109">
        <v>0</v>
      </c>
      <c r="BA27" s="109">
        <v>1</v>
      </c>
      <c r="BB27" s="109">
        <v>0</v>
      </c>
      <c r="BC27" s="109">
        <v>0</v>
      </c>
      <c r="BD27" s="109">
        <v>0</v>
      </c>
      <c r="BE27" s="263"/>
      <c r="BF27" s="56" t="s">
        <v>4</v>
      </c>
      <c r="BH27" s="207">
        <v>70</v>
      </c>
      <c r="BI27" s="109">
        <v>0</v>
      </c>
      <c r="BJ27" s="109">
        <v>0</v>
      </c>
      <c r="BK27" s="109">
        <v>0</v>
      </c>
      <c r="BL27" s="110">
        <v>3</v>
      </c>
      <c r="BM27" s="128"/>
      <c r="BN27" s="128"/>
      <c r="BO27" s="128"/>
      <c r="BP27" s="128"/>
      <c r="BQ27" s="128"/>
      <c r="BR27" s="128"/>
      <c r="BS27" s="128"/>
      <c r="BT27" s="128"/>
      <c r="BU27" s="128"/>
      <c r="BV27" s="128"/>
    </row>
    <row r="28" spans="1:74" ht="13.5" customHeight="1" x14ac:dyDescent="0.15">
      <c r="A28" s="263"/>
      <c r="B28" s="56"/>
      <c r="D28" s="191"/>
      <c r="E28" s="219">
        <v>0</v>
      </c>
      <c r="F28" s="220">
        <v>0</v>
      </c>
      <c r="G28" s="220">
        <v>0</v>
      </c>
      <c r="H28" s="220">
        <v>0</v>
      </c>
      <c r="I28" s="220">
        <v>1.4285714285714286</v>
      </c>
      <c r="J28" s="220">
        <v>0</v>
      </c>
      <c r="K28" s="106">
        <v>0</v>
      </c>
      <c r="L28" s="106">
        <v>1.4285714285714286</v>
      </c>
      <c r="M28" s="106">
        <v>0</v>
      </c>
      <c r="N28" s="106">
        <v>0</v>
      </c>
      <c r="O28" s="106">
        <v>1.4285714285714286</v>
      </c>
      <c r="P28" s="106">
        <v>2.8571428571428572</v>
      </c>
      <c r="Q28" s="106">
        <v>0</v>
      </c>
      <c r="R28" s="106">
        <v>0</v>
      </c>
      <c r="S28" s="106">
        <v>0</v>
      </c>
      <c r="T28" s="263"/>
      <c r="U28" s="9"/>
      <c r="V28" s="17"/>
      <c r="W28" s="191"/>
      <c r="X28" s="106">
        <v>0</v>
      </c>
      <c r="Y28" s="106">
        <v>0</v>
      </c>
      <c r="Z28" s="106">
        <v>1.4285714285714286</v>
      </c>
      <c r="AA28" s="106">
        <v>0</v>
      </c>
      <c r="AB28" s="106">
        <v>0</v>
      </c>
      <c r="AC28" s="106">
        <v>0</v>
      </c>
      <c r="AD28" s="106">
        <v>0</v>
      </c>
      <c r="AE28" s="106">
        <v>2.8571428571428572</v>
      </c>
      <c r="AF28" s="106">
        <v>1.4285714285714286</v>
      </c>
      <c r="AG28" s="106">
        <v>1.4285714285714286</v>
      </c>
      <c r="AH28" s="106">
        <v>14.285714285714285</v>
      </c>
      <c r="AI28" s="106">
        <v>44.285714285714285</v>
      </c>
      <c r="AJ28" s="106">
        <v>4.2857142857142856</v>
      </c>
      <c r="AK28" s="106">
        <v>11.428571428571429</v>
      </c>
      <c r="AL28" s="263"/>
      <c r="AM28" s="9"/>
      <c r="AN28" s="17"/>
      <c r="AO28" s="191"/>
      <c r="AP28" s="106">
        <v>0</v>
      </c>
      <c r="AQ28" s="106">
        <v>0</v>
      </c>
      <c r="AR28" s="106">
        <v>0</v>
      </c>
      <c r="AS28" s="106">
        <v>0</v>
      </c>
      <c r="AT28" s="106">
        <v>0</v>
      </c>
      <c r="AU28" s="106">
        <v>1.4285714285714286</v>
      </c>
      <c r="AV28" s="106">
        <v>1.4285714285714286</v>
      </c>
      <c r="AW28" s="106">
        <v>1.4285714285714286</v>
      </c>
      <c r="AX28" s="106">
        <v>0</v>
      </c>
      <c r="AY28" s="106">
        <v>1.4285714285714286</v>
      </c>
      <c r="AZ28" s="106">
        <v>0</v>
      </c>
      <c r="BA28" s="106">
        <v>1.4285714285714286</v>
      </c>
      <c r="BB28" s="106">
        <v>0</v>
      </c>
      <c r="BC28" s="106">
        <v>0</v>
      </c>
      <c r="BD28" s="106">
        <v>0</v>
      </c>
      <c r="BE28" s="263"/>
      <c r="BF28" s="9"/>
      <c r="BG28" s="17"/>
      <c r="BH28" s="191"/>
      <c r="BI28" s="106">
        <v>0</v>
      </c>
      <c r="BJ28" s="106">
        <v>0</v>
      </c>
      <c r="BK28" s="106">
        <v>0</v>
      </c>
      <c r="BL28" s="107">
        <v>4.2857142857142856</v>
      </c>
      <c r="BM28" s="132"/>
      <c r="BN28" s="132"/>
      <c r="BO28" s="132"/>
      <c r="BP28" s="132"/>
      <c r="BQ28" s="132"/>
      <c r="BR28" s="132"/>
      <c r="BS28" s="132"/>
      <c r="BT28" s="132"/>
      <c r="BU28" s="132"/>
      <c r="BV28" s="132"/>
    </row>
    <row r="29" spans="1:74" s="57" customFormat="1" ht="13.5" customHeight="1" x14ac:dyDescent="0.15">
      <c r="A29" s="263"/>
      <c r="B29" s="149" t="s">
        <v>5</v>
      </c>
      <c r="C29" s="229"/>
      <c r="D29" s="207">
        <v>154</v>
      </c>
      <c r="E29" s="230">
        <v>2</v>
      </c>
      <c r="F29" s="231">
        <v>0</v>
      </c>
      <c r="G29" s="231">
        <v>0</v>
      </c>
      <c r="H29" s="231">
        <v>0</v>
      </c>
      <c r="I29" s="231">
        <v>0</v>
      </c>
      <c r="J29" s="231">
        <v>0</v>
      </c>
      <c r="K29" s="109">
        <v>0</v>
      </c>
      <c r="L29" s="109">
        <v>1</v>
      </c>
      <c r="M29" s="109">
        <v>0</v>
      </c>
      <c r="N29" s="109">
        <v>1</v>
      </c>
      <c r="O29" s="109">
        <v>1</v>
      </c>
      <c r="P29" s="109">
        <v>1</v>
      </c>
      <c r="Q29" s="109">
        <v>8</v>
      </c>
      <c r="R29" s="109">
        <v>1</v>
      </c>
      <c r="S29" s="109">
        <v>0</v>
      </c>
      <c r="T29" s="263"/>
      <c r="U29" s="56" t="s">
        <v>5</v>
      </c>
      <c r="W29" s="207">
        <v>154</v>
      </c>
      <c r="X29" s="109">
        <v>1</v>
      </c>
      <c r="Y29" s="109">
        <v>0</v>
      </c>
      <c r="Z29" s="109">
        <v>0</v>
      </c>
      <c r="AA29" s="109">
        <v>0</v>
      </c>
      <c r="AB29" s="109">
        <v>0</v>
      </c>
      <c r="AC29" s="109">
        <v>1</v>
      </c>
      <c r="AD29" s="109">
        <v>1</v>
      </c>
      <c r="AE29" s="109">
        <v>3</v>
      </c>
      <c r="AF29" s="109">
        <v>7</v>
      </c>
      <c r="AG29" s="109">
        <v>0</v>
      </c>
      <c r="AH29" s="109">
        <v>17</v>
      </c>
      <c r="AI29" s="109">
        <v>79</v>
      </c>
      <c r="AJ29" s="109">
        <v>16</v>
      </c>
      <c r="AK29" s="109">
        <v>5</v>
      </c>
      <c r="AL29" s="263"/>
      <c r="AM29" s="56" t="s">
        <v>5</v>
      </c>
      <c r="AO29" s="207">
        <v>154</v>
      </c>
      <c r="AP29" s="109">
        <v>1</v>
      </c>
      <c r="AQ29" s="109">
        <v>0</v>
      </c>
      <c r="AR29" s="109">
        <v>1</v>
      </c>
      <c r="AS29" s="109">
        <v>1</v>
      </c>
      <c r="AT29" s="109">
        <v>0</v>
      </c>
      <c r="AU29" s="109">
        <v>0</v>
      </c>
      <c r="AV29" s="109">
        <v>0</v>
      </c>
      <c r="AW29" s="109">
        <v>0</v>
      </c>
      <c r="AX29" s="109">
        <v>0</v>
      </c>
      <c r="AY29" s="109">
        <v>1</v>
      </c>
      <c r="AZ29" s="109">
        <v>0</v>
      </c>
      <c r="BA29" s="109">
        <v>0</v>
      </c>
      <c r="BB29" s="109">
        <v>1</v>
      </c>
      <c r="BC29" s="109">
        <v>0</v>
      </c>
      <c r="BD29" s="109">
        <v>0</v>
      </c>
      <c r="BE29" s="263"/>
      <c r="BF29" s="56" t="s">
        <v>5</v>
      </c>
      <c r="BH29" s="207">
        <v>154</v>
      </c>
      <c r="BI29" s="109">
        <v>1</v>
      </c>
      <c r="BJ29" s="109">
        <v>0</v>
      </c>
      <c r="BK29" s="109">
        <v>1</v>
      </c>
      <c r="BL29" s="110">
        <v>2</v>
      </c>
      <c r="BM29" s="128"/>
      <c r="BN29" s="128"/>
      <c r="BO29" s="128"/>
      <c r="BP29" s="128"/>
      <c r="BQ29" s="128"/>
      <c r="BR29" s="128"/>
      <c r="BS29" s="128"/>
      <c r="BT29" s="128"/>
      <c r="BU29" s="128"/>
      <c r="BV29" s="128"/>
    </row>
    <row r="30" spans="1:74" ht="13.5" customHeight="1" x14ac:dyDescent="0.15">
      <c r="A30" s="263"/>
      <c r="B30" s="148"/>
      <c r="C30" s="17"/>
      <c r="D30" s="197"/>
      <c r="E30" s="105">
        <v>1.2987012987012987</v>
      </c>
      <c r="F30" s="106">
        <v>0</v>
      </c>
      <c r="G30" s="106">
        <v>0</v>
      </c>
      <c r="H30" s="106">
        <v>0</v>
      </c>
      <c r="I30" s="106">
        <v>0</v>
      </c>
      <c r="J30" s="106">
        <v>0</v>
      </c>
      <c r="K30" s="106">
        <v>0</v>
      </c>
      <c r="L30" s="106">
        <v>0.64935064935064934</v>
      </c>
      <c r="M30" s="106">
        <v>0</v>
      </c>
      <c r="N30" s="106">
        <v>0.64935064935064934</v>
      </c>
      <c r="O30" s="106">
        <v>0.64935064935064934</v>
      </c>
      <c r="P30" s="106">
        <v>0.64935064935064934</v>
      </c>
      <c r="Q30" s="106">
        <v>5.1948051948051948</v>
      </c>
      <c r="R30" s="106">
        <v>0.64935064935064934</v>
      </c>
      <c r="S30" s="106">
        <v>0</v>
      </c>
      <c r="T30" s="263"/>
      <c r="U30" s="9"/>
      <c r="V30" s="17"/>
      <c r="W30" s="197"/>
      <c r="X30" s="106">
        <v>0.64935064935064934</v>
      </c>
      <c r="Y30" s="106">
        <v>0</v>
      </c>
      <c r="Z30" s="106">
        <v>0</v>
      </c>
      <c r="AA30" s="106">
        <v>0</v>
      </c>
      <c r="AB30" s="106">
        <v>0</v>
      </c>
      <c r="AC30" s="106">
        <v>0.64935064935064934</v>
      </c>
      <c r="AD30" s="106">
        <v>0.64935064935064934</v>
      </c>
      <c r="AE30" s="106">
        <v>1.948051948051948</v>
      </c>
      <c r="AF30" s="106">
        <v>4.5454545454545459</v>
      </c>
      <c r="AG30" s="106">
        <v>0</v>
      </c>
      <c r="AH30" s="106">
        <v>11.038961038961039</v>
      </c>
      <c r="AI30" s="106">
        <v>51.298701298701296</v>
      </c>
      <c r="AJ30" s="106">
        <v>10.38961038961039</v>
      </c>
      <c r="AK30" s="106">
        <v>3.2467532467532463</v>
      </c>
      <c r="AL30" s="263"/>
      <c r="AM30" s="9"/>
      <c r="AN30" s="17"/>
      <c r="AO30" s="197"/>
      <c r="AP30" s="106">
        <v>0.64935064935064934</v>
      </c>
      <c r="AQ30" s="106">
        <v>0</v>
      </c>
      <c r="AR30" s="106">
        <v>0.64935064935064934</v>
      </c>
      <c r="AS30" s="106">
        <v>0.64935064935064934</v>
      </c>
      <c r="AT30" s="106">
        <v>0</v>
      </c>
      <c r="AU30" s="106">
        <v>0</v>
      </c>
      <c r="AV30" s="106">
        <v>0</v>
      </c>
      <c r="AW30" s="106">
        <v>0</v>
      </c>
      <c r="AX30" s="106">
        <v>0</v>
      </c>
      <c r="AY30" s="106">
        <v>0.64935064935064934</v>
      </c>
      <c r="AZ30" s="106">
        <v>0</v>
      </c>
      <c r="BA30" s="106">
        <v>0</v>
      </c>
      <c r="BB30" s="106">
        <v>0.64935064935064934</v>
      </c>
      <c r="BC30" s="106">
        <v>0</v>
      </c>
      <c r="BD30" s="106">
        <v>0</v>
      </c>
      <c r="BE30" s="263"/>
      <c r="BF30" s="9"/>
      <c r="BG30" s="17"/>
      <c r="BH30" s="197"/>
      <c r="BI30" s="106">
        <v>0.64935064935064934</v>
      </c>
      <c r="BJ30" s="106">
        <v>0</v>
      </c>
      <c r="BK30" s="106">
        <v>0.64935064935064934</v>
      </c>
      <c r="BL30" s="107">
        <v>1.2987012987012987</v>
      </c>
      <c r="BM30" s="132"/>
      <c r="BN30" s="132"/>
      <c r="BO30" s="132"/>
      <c r="BP30" s="132"/>
      <c r="BQ30" s="132"/>
      <c r="BR30" s="132"/>
      <c r="BS30" s="132"/>
      <c r="BT30" s="132"/>
      <c r="BU30" s="132"/>
      <c r="BV30" s="132"/>
    </row>
    <row r="31" spans="1:74" s="57" customFormat="1" ht="13.5" customHeight="1" x14ac:dyDescent="0.15">
      <c r="A31" s="263"/>
      <c r="B31" s="149" t="s">
        <v>6</v>
      </c>
      <c r="C31" s="229"/>
      <c r="D31" s="207">
        <v>212</v>
      </c>
      <c r="E31" s="230">
        <v>1</v>
      </c>
      <c r="F31" s="231">
        <v>0</v>
      </c>
      <c r="G31" s="231">
        <v>1</v>
      </c>
      <c r="H31" s="231">
        <v>1</v>
      </c>
      <c r="I31" s="231">
        <v>0</v>
      </c>
      <c r="J31" s="231">
        <v>0</v>
      </c>
      <c r="K31" s="109">
        <v>1</v>
      </c>
      <c r="L31" s="109">
        <v>0</v>
      </c>
      <c r="M31" s="109">
        <v>0</v>
      </c>
      <c r="N31" s="109">
        <v>0</v>
      </c>
      <c r="O31" s="109">
        <v>2</v>
      </c>
      <c r="P31" s="109">
        <v>3</v>
      </c>
      <c r="Q31" s="109">
        <v>9</v>
      </c>
      <c r="R31" s="109">
        <v>2</v>
      </c>
      <c r="S31" s="109">
        <v>0</v>
      </c>
      <c r="T31" s="263"/>
      <c r="U31" s="56" t="s">
        <v>6</v>
      </c>
      <c r="W31" s="207">
        <v>212</v>
      </c>
      <c r="X31" s="109">
        <v>1</v>
      </c>
      <c r="Y31" s="109">
        <v>0</v>
      </c>
      <c r="Z31" s="109">
        <v>0</v>
      </c>
      <c r="AA31" s="109">
        <v>1</v>
      </c>
      <c r="AB31" s="109">
        <v>1</v>
      </c>
      <c r="AC31" s="109">
        <v>1</v>
      </c>
      <c r="AD31" s="109">
        <v>0</v>
      </c>
      <c r="AE31" s="109">
        <v>4</v>
      </c>
      <c r="AF31" s="109">
        <v>4</v>
      </c>
      <c r="AG31" s="109">
        <v>3</v>
      </c>
      <c r="AH31" s="109">
        <v>10</v>
      </c>
      <c r="AI31" s="109">
        <v>138</v>
      </c>
      <c r="AJ31" s="109">
        <v>13</v>
      </c>
      <c r="AK31" s="109">
        <v>6</v>
      </c>
      <c r="AL31" s="263"/>
      <c r="AM31" s="56" t="s">
        <v>6</v>
      </c>
      <c r="AO31" s="207">
        <v>212</v>
      </c>
      <c r="AP31" s="109">
        <v>0</v>
      </c>
      <c r="AQ31" s="109">
        <v>0</v>
      </c>
      <c r="AR31" s="109">
        <v>0</v>
      </c>
      <c r="AS31" s="109">
        <v>1</v>
      </c>
      <c r="AT31" s="109">
        <v>1</v>
      </c>
      <c r="AU31" s="109">
        <v>2</v>
      </c>
      <c r="AV31" s="109">
        <v>0</v>
      </c>
      <c r="AW31" s="109">
        <v>0</v>
      </c>
      <c r="AX31" s="109">
        <v>0</v>
      </c>
      <c r="AY31" s="109">
        <v>0</v>
      </c>
      <c r="AZ31" s="109">
        <v>0</v>
      </c>
      <c r="BA31" s="109">
        <v>1</v>
      </c>
      <c r="BB31" s="109">
        <v>0</v>
      </c>
      <c r="BC31" s="109">
        <v>1</v>
      </c>
      <c r="BD31" s="109">
        <v>0</v>
      </c>
      <c r="BE31" s="263"/>
      <c r="BF31" s="56" t="s">
        <v>6</v>
      </c>
      <c r="BH31" s="207">
        <v>212</v>
      </c>
      <c r="BI31" s="109">
        <v>0</v>
      </c>
      <c r="BJ31" s="109">
        <v>0</v>
      </c>
      <c r="BK31" s="109">
        <v>0</v>
      </c>
      <c r="BL31" s="110">
        <v>4</v>
      </c>
      <c r="BM31" s="128"/>
      <c r="BN31" s="128"/>
      <c r="BO31" s="128"/>
      <c r="BP31" s="128"/>
      <c r="BQ31" s="128"/>
      <c r="BR31" s="128"/>
      <c r="BS31" s="128"/>
      <c r="BT31" s="128"/>
      <c r="BU31" s="128"/>
      <c r="BV31" s="128"/>
    </row>
    <row r="32" spans="1:74" ht="13.5" customHeight="1" x14ac:dyDescent="0.15">
      <c r="A32" s="263"/>
      <c r="B32" s="148"/>
      <c r="C32" s="17"/>
      <c r="D32" s="197"/>
      <c r="E32" s="105">
        <v>0.47169811320754718</v>
      </c>
      <c r="F32" s="106">
        <v>0</v>
      </c>
      <c r="G32" s="106">
        <v>0.47169811320754718</v>
      </c>
      <c r="H32" s="106">
        <v>0.47169811320754718</v>
      </c>
      <c r="I32" s="106">
        <v>0</v>
      </c>
      <c r="J32" s="106">
        <v>0</v>
      </c>
      <c r="K32" s="106">
        <v>0.47169811320754718</v>
      </c>
      <c r="L32" s="106">
        <v>0</v>
      </c>
      <c r="M32" s="106">
        <v>0</v>
      </c>
      <c r="N32" s="106">
        <v>0</v>
      </c>
      <c r="O32" s="106">
        <v>0.94339622641509435</v>
      </c>
      <c r="P32" s="106">
        <v>1.4150943396226416</v>
      </c>
      <c r="Q32" s="106">
        <v>4.2452830188679247</v>
      </c>
      <c r="R32" s="106">
        <v>0.94339622641509435</v>
      </c>
      <c r="S32" s="106">
        <v>0</v>
      </c>
      <c r="T32" s="263"/>
      <c r="U32" s="9"/>
      <c r="V32" s="17"/>
      <c r="W32" s="197"/>
      <c r="X32" s="106">
        <v>0.47169811320754718</v>
      </c>
      <c r="Y32" s="106">
        <v>0</v>
      </c>
      <c r="Z32" s="106">
        <v>0</v>
      </c>
      <c r="AA32" s="106">
        <v>0.47169811320754718</v>
      </c>
      <c r="AB32" s="106">
        <v>0.47169811320754718</v>
      </c>
      <c r="AC32" s="106">
        <v>0.47169811320754718</v>
      </c>
      <c r="AD32" s="106">
        <v>0</v>
      </c>
      <c r="AE32" s="106">
        <v>1.8867924528301887</v>
      </c>
      <c r="AF32" s="106">
        <v>1.8867924528301887</v>
      </c>
      <c r="AG32" s="106">
        <v>1.4150943396226416</v>
      </c>
      <c r="AH32" s="106">
        <v>4.716981132075472</v>
      </c>
      <c r="AI32" s="106">
        <v>65.094339622641513</v>
      </c>
      <c r="AJ32" s="106">
        <v>6.132075471698113</v>
      </c>
      <c r="AK32" s="106">
        <v>2.8301886792452833</v>
      </c>
      <c r="AL32" s="263"/>
      <c r="AM32" s="9"/>
      <c r="AN32" s="17"/>
      <c r="AO32" s="197"/>
      <c r="AP32" s="106">
        <v>0</v>
      </c>
      <c r="AQ32" s="106">
        <v>0</v>
      </c>
      <c r="AR32" s="106">
        <v>0</v>
      </c>
      <c r="AS32" s="106">
        <v>0.47169811320754718</v>
      </c>
      <c r="AT32" s="106">
        <v>0.47169811320754718</v>
      </c>
      <c r="AU32" s="106">
        <v>0.94339622641509435</v>
      </c>
      <c r="AV32" s="106">
        <v>0</v>
      </c>
      <c r="AW32" s="106">
        <v>0</v>
      </c>
      <c r="AX32" s="106">
        <v>0</v>
      </c>
      <c r="AY32" s="106">
        <v>0</v>
      </c>
      <c r="AZ32" s="106">
        <v>0</v>
      </c>
      <c r="BA32" s="106">
        <v>0.47169811320754718</v>
      </c>
      <c r="BB32" s="106">
        <v>0</v>
      </c>
      <c r="BC32" s="106">
        <v>0.47169811320754718</v>
      </c>
      <c r="BD32" s="106">
        <v>0</v>
      </c>
      <c r="BE32" s="263"/>
      <c r="BF32" s="9"/>
      <c r="BG32" s="17"/>
      <c r="BH32" s="197"/>
      <c r="BI32" s="106">
        <v>0</v>
      </c>
      <c r="BJ32" s="106">
        <v>0</v>
      </c>
      <c r="BK32" s="106">
        <v>0</v>
      </c>
      <c r="BL32" s="107">
        <v>1.8867924528301887</v>
      </c>
      <c r="BM32" s="132"/>
      <c r="BN32" s="132"/>
      <c r="BO32" s="132"/>
      <c r="BP32" s="132"/>
      <c r="BQ32" s="132"/>
      <c r="BR32" s="132"/>
      <c r="BS32" s="132"/>
      <c r="BT32" s="132"/>
      <c r="BU32" s="132"/>
      <c r="BV32" s="132"/>
    </row>
    <row r="33" spans="1:74" s="57" customFormat="1" ht="13.5" customHeight="1" x14ac:dyDescent="0.15">
      <c r="A33" s="263"/>
      <c r="B33" s="149" t="s">
        <v>7</v>
      </c>
      <c r="C33" s="229"/>
      <c r="D33" s="207">
        <v>253</v>
      </c>
      <c r="E33" s="230">
        <v>1</v>
      </c>
      <c r="F33" s="231">
        <v>0</v>
      </c>
      <c r="G33" s="231">
        <v>0</v>
      </c>
      <c r="H33" s="231">
        <v>0</v>
      </c>
      <c r="I33" s="231">
        <v>0</v>
      </c>
      <c r="J33" s="231">
        <v>0</v>
      </c>
      <c r="K33" s="109">
        <v>1</v>
      </c>
      <c r="L33" s="109">
        <v>1</v>
      </c>
      <c r="M33" s="109">
        <v>0</v>
      </c>
      <c r="N33" s="109">
        <v>0</v>
      </c>
      <c r="O33" s="109">
        <v>3</v>
      </c>
      <c r="P33" s="109">
        <v>5</v>
      </c>
      <c r="Q33" s="109">
        <v>6</v>
      </c>
      <c r="R33" s="109">
        <v>3</v>
      </c>
      <c r="S33" s="109">
        <v>0</v>
      </c>
      <c r="T33" s="263"/>
      <c r="U33" s="56" t="s">
        <v>7</v>
      </c>
      <c r="W33" s="207">
        <v>253</v>
      </c>
      <c r="X33" s="109">
        <v>0</v>
      </c>
      <c r="Y33" s="109">
        <v>0</v>
      </c>
      <c r="Z33" s="109">
        <v>3</v>
      </c>
      <c r="AA33" s="109">
        <v>0</v>
      </c>
      <c r="AB33" s="109">
        <v>1</v>
      </c>
      <c r="AC33" s="109">
        <v>1</v>
      </c>
      <c r="AD33" s="109">
        <v>1</v>
      </c>
      <c r="AE33" s="109">
        <v>4</v>
      </c>
      <c r="AF33" s="109">
        <v>5</v>
      </c>
      <c r="AG33" s="109">
        <v>7</v>
      </c>
      <c r="AH33" s="109">
        <v>13</v>
      </c>
      <c r="AI33" s="109">
        <v>143</v>
      </c>
      <c r="AJ33" s="109">
        <v>18</v>
      </c>
      <c r="AK33" s="109">
        <v>2</v>
      </c>
      <c r="AL33" s="263"/>
      <c r="AM33" s="56" t="s">
        <v>7</v>
      </c>
      <c r="AO33" s="207">
        <v>253</v>
      </c>
      <c r="AP33" s="109">
        <v>1</v>
      </c>
      <c r="AQ33" s="109">
        <v>3</v>
      </c>
      <c r="AR33" s="109">
        <v>0</v>
      </c>
      <c r="AS33" s="109">
        <v>6</v>
      </c>
      <c r="AT33" s="109">
        <v>1</v>
      </c>
      <c r="AU33" s="109">
        <v>1</v>
      </c>
      <c r="AV33" s="109">
        <v>1</v>
      </c>
      <c r="AW33" s="109">
        <v>2</v>
      </c>
      <c r="AX33" s="109">
        <v>1</v>
      </c>
      <c r="AY33" s="109">
        <v>1</v>
      </c>
      <c r="AZ33" s="109">
        <v>0</v>
      </c>
      <c r="BA33" s="109">
        <v>0</v>
      </c>
      <c r="BB33" s="109">
        <v>1</v>
      </c>
      <c r="BC33" s="109">
        <v>3</v>
      </c>
      <c r="BD33" s="109">
        <v>3</v>
      </c>
      <c r="BE33" s="263"/>
      <c r="BF33" s="56" t="s">
        <v>7</v>
      </c>
      <c r="BH33" s="207">
        <v>253</v>
      </c>
      <c r="BI33" s="109">
        <v>3</v>
      </c>
      <c r="BJ33" s="109">
        <v>1</v>
      </c>
      <c r="BK33" s="109">
        <v>0</v>
      </c>
      <c r="BL33" s="110">
        <v>7</v>
      </c>
      <c r="BM33" s="128"/>
      <c r="BN33" s="128"/>
      <c r="BO33" s="128"/>
      <c r="BP33" s="128"/>
      <c r="BQ33" s="128"/>
      <c r="BR33" s="128"/>
      <c r="BS33" s="128"/>
      <c r="BT33" s="128"/>
      <c r="BU33" s="128"/>
      <c r="BV33" s="128"/>
    </row>
    <row r="34" spans="1:74" ht="13.5" customHeight="1" x14ac:dyDescent="0.15">
      <c r="A34" s="263"/>
      <c r="B34" s="148"/>
      <c r="C34" s="17"/>
      <c r="D34" s="197"/>
      <c r="E34" s="105">
        <v>0.39525691699604742</v>
      </c>
      <c r="F34" s="106">
        <v>0</v>
      </c>
      <c r="G34" s="106">
        <v>0</v>
      </c>
      <c r="H34" s="106">
        <v>0</v>
      </c>
      <c r="I34" s="106">
        <v>0</v>
      </c>
      <c r="J34" s="106">
        <v>0</v>
      </c>
      <c r="K34" s="106">
        <v>0.39525691699604742</v>
      </c>
      <c r="L34" s="106">
        <v>0.39525691699604742</v>
      </c>
      <c r="M34" s="106">
        <v>0</v>
      </c>
      <c r="N34" s="106">
        <v>0</v>
      </c>
      <c r="O34" s="106">
        <v>1.1857707509881421</v>
      </c>
      <c r="P34" s="106">
        <v>1.9762845849802373</v>
      </c>
      <c r="Q34" s="106">
        <v>2.3715415019762842</v>
      </c>
      <c r="R34" s="106">
        <v>1.1857707509881421</v>
      </c>
      <c r="S34" s="106">
        <v>0</v>
      </c>
      <c r="T34" s="263"/>
      <c r="U34" s="9"/>
      <c r="V34" s="17"/>
      <c r="W34" s="197"/>
      <c r="X34" s="106">
        <v>0</v>
      </c>
      <c r="Y34" s="106">
        <v>0</v>
      </c>
      <c r="Z34" s="106">
        <v>1.1857707509881421</v>
      </c>
      <c r="AA34" s="106">
        <v>0</v>
      </c>
      <c r="AB34" s="106">
        <v>0.39525691699604742</v>
      </c>
      <c r="AC34" s="106">
        <v>0.39525691699604742</v>
      </c>
      <c r="AD34" s="106">
        <v>0.39525691699604742</v>
      </c>
      <c r="AE34" s="106">
        <v>1.5810276679841897</v>
      </c>
      <c r="AF34" s="106">
        <v>1.9762845849802373</v>
      </c>
      <c r="AG34" s="106">
        <v>2.766798418972332</v>
      </c>
      <c r="AH34" s="106">
        <v>5.1383399209486171</v>
      </c>
      <c r="AI34" s="106">
        <v>56.521739130434781</v>
      </c>
      <c r="AJ34" s="106">
        <v>7.1146245059288544</v>
      </c>
      <c r="AK34" s="106">
        <v>0.79051383399209485</v>
      </c>
      <c r="AL34" s="263"/>
      <c r="AM34" s="9"/>
      <c r="AN34" s="17"/>
      <c r="AO34" s="197"/>
      <c r="AP34" s="106">
        <v>0.39525691699604742</v>
      </c>
      <c r="AQ34" s="106">
        <v>1.1857707509881421</v>
      </c>
      <c r="AR34" s="106">
        <v>0</v>
      </c>
      <c r="AS34" s="106">
        <v>2.3715415019762842</v>
      </c>
      <c r="AT34" s="106">
        <v>0.39525691699604742</v>
      </c>
      <c r="AU34" s="106">
        <v>0.39525691699604742</v>
      </c>
      <c r="AV34" s="106">
        <v>0.39525691699604742</v>
      </c>
      <c r="AW34" s="106">
        <v>0.79051383399209485</v>
      </c>
      <c r="AX34" s="106">
        <v>0.39525691699604742</v>
      </c>
      <c r="AY34" s="106">
        <v>0.39525691699604742</v>
      </c>
      <c r="AZ34" s="106">
        <v>0</v>
      </c>
      <c r="BA34" s="106">
        <v>0</v>
      </c>
      <c r="BB34" s="106">
        <v>0.39525691699604742</v>
      </c>
      <c r="BC34" s="106">
        <v>1.1857707509881421</v>
      </c>
      <c r="BD34" s="106">
        <v>1.1857707509881421</v>
      </c>
      <c r="BE34" s="263"/>
      <c r="BF34" s="9"/>
      <c r="BG34" s="17"/>
      <c r="BH34" s="197"/>
      <c r="BI34" s="106">
        <v>1.1857707509881421</v>
      </c>
      <c r="BJ34" s="106">
        <v>0.39525691699604742</v>
      </c>
      <c r="BK34" s="106">
        <v>0</v>
      </c>
      <c r="BL34" s="107">
        <v>2.766798418972332</v>
      </c>
      <c r="BM34" s="132"/>
      <c r="BN34" s="132"/>
      <c r="BO34" s="132"/>
      <c r="BP34" s="132"/>
      <c r="BQ34" s="132"/>
      <c r="BR34" s="132"/>
      <c r="BS34" s="132"/>
      <c r="BT34" s="132"/>
      <c r="BU34" s="132"/>
      <c r="BV34" s="132"/>
    </row>
    <row r="35" spans="1:74" s="57" customFormat="1" ht="13.5" customHeight="1" x14ac:dyDescent="0.15">
      <c r="A35" s="263"/>
      <c r="B35" s="149" t="s">
        <v>45</v>
      </c>
      <c r="C35" s="229"/>
      <c r="D35" s="207">
        <v>356</v>
      </c>
      <c r="E35" s="230">
        <v>4</v>
      </c>
      <c r="F35" s="231">
        <v>0</v>
      </c>
      <c r="G35" s="231">
        <v>0</v>
      </c>
      <c r="H35" s="231">
        <v>1</v>
      </c>
      <c r="I35" s="231">
        <v>0</v>
      </c>
      <c r="J35" s="231">
        <v>0</v>
      </c>
      <c r="K35" s="109">
        <v>0</v>
      </c>
      <c r="L35" s="109">
        <v>0</v>
      </c>
      <c r="M35" s="109">
        <v>0</v>
      </c>
      <c r="N35" s="109">
        <v>1</v>
      </c>
      <c r="O35" s="109">
        <v>3</v>
      </c>
      <c r="P35" s="109">
        <v>3</v>
      </c>
      <c r="Q35" s="109">
        <v>12</v>
      </c>
      <c r="R35" s="109">
        <v>2</v>
      </c>
      <c r="S35" s="109">
        <v>1</v>
      </c>
      <c r="T35" s="263"/>
      <c r="U35" s="56" t="s">
        <v>45</v>
      </c>
      <c r="W35" s="207">
        <v>356</v>
      </c>
      <c r="X35" s="109">
        <v>0</v>
      </c>
      <c r="Y35" s="109">
        <v>1</v>
      </c>
      <c r="Z35" s="109">
        <v>1</v>
      </c>
      <c r="AA35" s="109">
        <v>0</v>
      </c>
      <c r="AB35" s="109">
        <v>1</v>
      </c>
      <c r="AC35" s="109">
        <v>2</v>
      </c>
      <c r="AD35" s="109">
        <v>3</v>
      </c>
      <c r="AE35" s="109">
        <v>4</v>
      </c>
      <c r="AF35" s="109">
        <v>12</v>
      </c>
      <c r="AG35" s="109">
        <v>3</v>
      </c>
      <c r="AH35" s="109">
        <v>23</v>
      </c>
      <c r="AI35" s="109">
        <v>183</v>
      </c>
      <c r="AJ35" s="109">
        <v>21</v>
      </c>
      <c r="AK35" s="109">
        <v>6</v>
      </c>
      <c r="AL35" s="263"/>
      <c r="AM35" s="56" t="s">
        <v>45</v>
      </c>
      <c r="AO35" s="207">
        <v>356</v>
      </c>
      <c r="AP35" s="109">
        <v>3</v>
      </c>
      <c r="AQ35" s="109">
        <v>0</v>
      </c>
      <c r="AR35" s="109">
        <v>4</v>
      </c>
      <c r="AS35" s="109">
        <v>4</v>
      </c>
      <c r="AT35" s="109">
        <v>4</v>
      </c>
      <c r="AU35" s="109">
        <v>2</v>
      </c>
      <c r="AV35" s="109">
        <v>1</v>
      </c>
      <c r="AW35" s="109">
        <v>11</v>
      </c>
      <c r="AX35" s="109">
        <v>2</v>
      </c>
      <c r="AY35" s="109">
        <v>9</v>
      </c>
      <c r="AZ35" s="109">
        <v>3</v>
      </c>
      <c r="BA35" s="109">
        <v>5</v>
      </c>
      <c r="BB35" s="109">
        <v>3</v>
      </c>
      <c r="BC35" s="109">
        <v>2</v>
      </c>
      <c r="BD35" s="109">
        <v>2</v>
      </c>
      <c r="BE35" s="263"/>
      <c r="BF35" s="56" t="s">
        <v>45</v>
      </c>
      <c r="BH35" s="207">
        <v>356</v>
      </c>
      <c r="BI35" s="109">
        <v>4</v>
      </c>
      <c r="BJ35" s="109">
        <v>0</v>
      </c>
      <c r="BK35" s="109">
        <v>1</v>
      </c>
      <c r="BL35" s="110">
        <v>9</v>
      </c>
      <c r="BM35" s="128"/>
      <c r="BN35" s="128"/>
      <c r="BO35" s="128"/>
      <c r="BP35" s="128"/>
      <c r="BQ35" s="128"/>
      <c r="BR35" s="128"/>
      <c r="BS35" s="128"/>
      <c r="BT35" s="128"/>
      <c r="BU35" s="128"/>
      <c r="BV35" s="128"/>
    </row>
    <row r="36" spans="1:74" ht="13.5" customHeight="1" x14ac:dyDescent="0.15">
      <c r="A36" s="263"/>
      <c r="B36" s="148"/>
      <c r="C36" s="17"/>
      <c r="D36" s="197"/>
      <c r="E36" s="105">
        <v>1.1235955056179776</v>
      </c>
      <c r="F36" s="106">
        <v>0</v>
      </c>
      <c r="G36" s="106">
        <v>0</v>
      </c>
      <c r="H36" s="106">
        <v>0.2808988764044944</v>
      </c>
      <c r="I36" s="106">
        <v>0</v>
      </c>
      <c r="J36" s="106">
        <v>0</v>
      </c>
      <c r="K36" s="106">
        <v>0</v>
      </c>
      <c r="L36" s="106">
        <v>0</v>
      </c>
      <c r="M36" s="106">
        <v>0</v>
      </c>
      <c r="N36" s="106">
        <v>0.2808988764044944</v>
      </c>
      <c r="O36" s="106">
        <v>0.84269662921348309</v>
      </c>
      <c r="P36" s="106">
        <v>0.84269662921348309</v>
      </c>
      <c r="Q36" s="106">
        <v>3.3707865168539324</v>
      </c>
      <c r="R36" s="106">
        <v>0.5617977528089888</v>
      </c>
      <c r="S36" s="106">
        <v>0.2808988764044944</v>
      </c>
      <c r="T36" s="263"/>
      <c r="U36" s="9"/>
      <c r="V36" s="17"/>
      <c r="W36" s="197"/>
      <c r="X36" s="106">
        <v>0</v>
      </c>
      <c r="Y36" s="106">
        <v>0.2808988764044944</v>
      </c>
      <c r="Z36" s="106">
        <v>0.2808988764044944</v>
      </c>
      <c r="AA36" s="106">
        <v>0</v>
      </c>
      <c r="AB36" s="106">
        <v>0.2808988764044944</v>
      </c>
      <c r="AC36" s="106">
        <v>0.5617977528089888</v>
      </c>
      <c r="AD36" s="106">
        <v>0.84269662921348309</v>
      </c>
      <c r="AE36" s="106">
        <v>1.1235955056179776</v>
      </c>
      <c r="AF36" s="106">
        <v>3.3707865168539324</v>
      </c>
      <c r="AG36" s="106">
        <v>0.84269662921348309</v>
      </c>
      <c r="AH36" s="106">
        <v>6.4606741573033712</v>
      </c>
      <c r="AI36" s="106">
        <v>51.40449438202247</v>
      </c>
      <c r="AJ36" s="106">
        <v>5.8988764044943816</v>
      </c>
      <c r="AK36" s="106">
        <v>1.6853932584269662</v>
      </c>
      <c r="AL36" s="263"/>
      <c r="AM36" s="9"/>
      <c r="AN36" s="17"/>
      <c r="AO36" s="197"/>
      <c r="AP36" s="106">
        <v>0.84269662921348309</v>
      </c>
      <c r="AQ36" s="106">
        <v>0</v>
      </c>
      <c r="AR36" s="106">
        <v>1.1235955056179776</v>
      </c>
      <c r="AS36" s="106">
        <v>1.1235955056179776</v>
      </c>
      <c r="AT36" s="106">
        <v>1.1235955056179776</v>
      </c>
      <c r="AU36" s="106">
        <v>0.5617977528089888</v>
      </c>
      <c r="AV36" s="106">
        <v>0.2808988764044944</v>
      </c>
      <c r="AW36" s="106">
        <v>3.089887640449438</v>
      </c>
      <c r="AX36" s="106">
        <v>0.5617977528089888</v>
      </c>
      <c r="AY36" s="106">
        <v>2.5280898876404492</v>
      </c>
      <c r="AZ36" s="106">
        <v>0.84269662921348309</v>
      </c>
      <c r="BA36" s="106">
        <v>1.4044943820224718</v>
      </c>
      <c r="BB36" s="106">
        <v>0.84269662921348309</v>
      </c>
      <c r="BC36" s="106">
        <v>0.5617977528089888</v>
      </c>
      <c r="BD36" s="106">
        <v>0.5617977528089888</v>
      </c>
      <c r="BE36" s="263"/>
      <c r="BF36" s="9"/>
      <c r="BG36" s="17"/>
      <c r="BH36" s="197"/>
      <c r="BI36" s="106">
        <v>1.1235955056179776</v>
      </c>
      <c r="BJ36" s="106">
        <v>0</v>
      </c>
      <c r="BK36" s="106">
        <v>0.2808988764044944</v>
      </c>
      <c r="BL36" s="107">
        <v>2.5280898876404492</v>
      </c>
      <c r="BM36" s="132"/>
      <c r="BN36" s="132"/>
      <c r="BO36" s="132"/>
      <c r="BP36" s="132"/>
      <c r="BQ36" s="132"/>
      <c r="BR36" s="132"/>
      <c r="BS36" s="132"/>
      <c r="BT36" s="132"/>
      <c r="BU36" s="132"/>
      <c r="BV36" s="132"/>
    </row>
    <row r="37" spans="1:74" s="57" customFormat="1" ht="13.5" customHeight="1" x14ac:dyDescent="0.15">
      <c r="A37" s="263"/>
      <c r="B37" s="56" t="s">
        <v>46</v>
      </c>
      <c r="D37" s="191">
        <v>0</v>
      </c>
      <c r="E37" s="108">
        <v>0</v>
      </c>
      <c r="F37" s="109">
        <v>0</v>
      </c>
      <c r="G37" s="109">
        <v>0</v>
      </c>
      <c r="H37" s="109">
        <v>0</v>
      </c>
      <c r="I37" s="109">
        <v>0</v>
      </c>
      <c r="J37" s="109">
        <v>0</v>
      </c>
      <c r="K37" s="109">
        <v>0</v>
      </c>
      <c r="L37" s="109">
        <v>0</v>
      </c>
      <c r="M37" s="109">
        <v>0</v>
      </c>
      <c r="N37" s="109">
        <v>0</v>
      </c>
      <c r="O37" s="109">
        <v>0</v>
      </c>
      <c r="P37" s="109">
        <v>0</v>
      </c>
      <c r="Q37" s="109">
        <v>0</v>
      </c>
      <c r="R37" s="109">
        <v>0</v>
      </c>
      <c r="S37" s="109">
        <v>0</v>
      </c>
      <c r="T37" s="263"/>
      <c r="U37" s="56" t="s">
        <v>46</v>
      </c>
      <c r="W37" s="191">
        <v>0</v>
      </c>
      <c r="X37" s="109">
        <v>0</v>
      </c>
      <c r="Y37" s="109">
        <v>0</v>
      </c>
      <c r="Z37" s="109">
        <v>0</v>
      </c>
      <c r="AA37" s="109">
        <v>0</v>
      </c>
      <c r="AB37" s="109">
        <v>0</v>
      </c>
      <c r="AC37" s="109">
        <v>0</v>
      </c>
      <c r="AD37" s="109">
        <v>0</v>
      </c>
      <c r="AE37" s="109">
        <v>0</v>
      </c>
      <c r="AF37" s="109">
        <v>0</v>
      </c>
      <c r="AG37" s="109">
        <v>0</v>
      </c>
      <c r="AH37" s="109">
        <v>0</v>
      </c>
      <c r="AI37" s="109">
        <v>0</v>
      </c>
      <c r="AJ37" s="109">
        <v>0</v>
      </c>
      <c r="AK37" s="109">
        <v>0</v>
      </c>
      <c r="AL37" s="263"/>
      <c r="AM37" s="56" t="s">
        <v>46</v>
      </c>
      <c r="AO37" s="191">
        <v>0</v>
      </c>
      <c r="AP37" s="109">
        <v>0</v>
      </c>
      <c r="AQ37" s="109">
        <v>0</v>
      </c>
      <c r="AR37" s="109">
        <v>0</v>
      </c>
      <c r="AS37" s="109">
        <v>0</v>
      </c>
      <c r="AT37" s="109">
        <v>0</v>
      </c>
      <c r="AU37" s="109">
        <v>0</v>
      </c>
      <c r="AV37" s="109">
        <v>0</v>
      </c>
      <c r="AW37" s="109">
        <v>0</v>
      </c>
      <c r="AX37" s="109">
        <v>0</v>
      </c>
      <c r="AY37" s="109">
        <v>0</v>
      </c>
      <c r="AZ37" s="109">
        <v>0</v>
      </c>
      <c r="BA37" s="109">
        <v>0</v>
      </c>
      <c r="BB37" s="109">
        <v>0</v>
      </c>
      <c r="BC37" s="109">
        <v>0</v>
      </c>
      <c r="BD37" s="109">
        <v>0</v>
      </c>
      <c r="BE37" s="263"/>
      <c r="BF37" s="56" t="s">
        <v>46</v>
      </c>
      <c r="BH37" s="191">
        <v>0</v>
      </c>
      <c r="BI37" s="109">
        <v>0</v>
      </c>
      <c r="BJ37" s="109">
        <v>0</v>
      </c>
      <c r="BK37" s="109">
        <v>0</v>
      </c>
      <c r="BL37" s="110">
        <v>0</v>
      </c>
      <c r="BM37" s="128"/>
      <c r="BN37" s="128"/>
      <c r="BO37" s="128"/>
      <c r="BP37" s="128"/>
      <c r="BQ37" s="128"/>
      <c r="BR37" s="128"/>
      <c r="BS37" s="128"/>
      <c r="BT37" s="128"/>
      <c r="BU37" s="128"/>
      <c r="BV37" s="128"/>
    </row>
    <row r="38" spans="1:74" ht="13.5" customHeight="1" thickBot="1" x14ac:dyDescent="0.2">
      <c r="A38" s="263"/>
      <c r="B38" s="56"/>
      <c r="D38" s="192"/>
      <c r="E38" s="111">
        <v>0</v>
      </c>
      <c r="F38" s="112">
        <v>0</v>
      </c>
      <c r="G38" s="112">
        <v>0</v>
      </c>
      <c r="H38" s="112">
        <v>0</v>
      </c>
      <c r="I38" s="112">
        <v>0</v>
      </c>
      <c r="J38" s="112">
        <v>0</v>
      </c>
      <c r="K38" s="112">
        <v>0</v>
      </c>
      <c r="L38" s="112">
        <v>0</v>
      </c>
      <c r="M38" s="112">
        <v>0</v>
      </c>
      <c r="N38" s="112">
        <v>0</v>
      </c>
      <c r="O38" s="112">
        <v>0</v>
      </c>
      <c r="P38" s="112">
        <v>0</v>
      </c>
      <c r="Q38" s="112">
        <v>0</v>
      </c>
      <c r="R38" s="112">
        <v>0</v>
      </c>
      <c r="S38" s="112">
        <v>0</v>
      </c>
      <c r="T38" s="264"/>
      <c r="U38" s="16"/>
      <c r="V38" s="18"/>
      <c r="W38" s="192"/>
      <c r="X38" s="112">
        <v>0</v>
      </c>
      <c r="Y38" s="112">
        <v>0</v>
      </c>
      <c r="Z38" s="112">
        <v>0</v>
      </c>
      <c r="AA38" s="112">
        <v>0</v>
      </c>
      <c r="AB38" s="112">
        <v>0</v>
      </c>
      <c r="AC38" s="112">
        <v>0</v>
      </c>
      <c r="AD38" s="112">
        <v>0</v>
      </c>
      <c r="AE38" s="112">
        <v>0</v>
      </c>
      <c r="AF38" s="112">
        <v>0</v>
      </c>
      <c r="AG38" s="112">
        <v>0</v>
      </c>
      <c r="AH38" s="112">
        <v>0</v>
      </c>
      <c r="AI38" s="112">
        <v>0</v>
      </c>
      <c r="AJ38" s="112">
        <v>0</v>
      </c>
      <c r="AK38" s="112">
        <v>0</v>
      </c>
      <c r="AL38" s="264"/>
      <c r="AM38" s="16"/>
      <c r="AN38" s="18"/>
      <c r="AO38" s="192"/>
      <c r="AP38" s="112">
        <v>0</v>
      </c>
      <c r="AQ38" s="112">
        <v>0</v>
      </c>
      <c r="AR38" s="112">
        <v>0</v>
      </c>
      <c r="AS38" s="112">
        <v>0</v>
      </c>
      <c r="AT38" s="112">
        <v>0</v>
      </c>
      <c r="AU38" s="112">
        <v>0</v>
      </c>
      <c r="AV38" s="112">
        <v>0</v>
      </c>
      <c r="AW38" s="112">
        <v>0</v>
      </c>
      <c r="AX38" s="112">
        <v>0</v>
      </c>
      <c r="AY38" s="112">
        <v>0</v>
      </c>
      <c r="AZ38" s="112">
        <v>0</v>
      </c>
      <c r="BA38" s="112">
        <v>0</v>
      </c>
      <c r="BB38" s="112">
        <v>0</v>
      </c>
      <c r="BC38" s="112">
        <v>0</v>
      </c>
      <c r="BD38" s="112">
        <v>0</v>
      </c>
      <c r="BE38" s="264"/>
      <c r="BF38" s="16"/>
      <c r="BG38" s="18"/>
      <c r="BH38" s="192"/>
      <c r="BI38" s="112">
        <v>0</v>
      </c>
      <c r="BJ38" s="112">
        <v>0</v>
      </c>
      <c r="BK38" s="112">
        <v>0</v>
      </c>
      <c r="BL38" s="113">
        <v>0</v>
      </c>
      <c r="BM38" s="132"/>
      <c r="BN38" s="132"/>
      <c r="BO38" s="132"/>
      <c r="BP38" s="132"/>
      <c r="BQ38" s="132"/>
      <c r="BR38" s="132"/>
      <c r="BS38" s="132"/>
      <c r="BT38" s="132"/>
      <c r="BU38" s="132"/>
      <c r="BV38" s="132"/>
    </row>
    <row r="39" spans="1:74" s="57" customFormat="1" ht="13.5" customHeight="1" x14ac:dyDescent="0.15">
      <c r="A39" s="265" t="s">
        <v>47</v>
      </c>
      <c r="B39" s="55" t="s">
        <v>49</v>
      </c>
      <c r="C39" s="217"/>
      <c r="D39" s="190">
        <v>96</v>
      </c>
      <c r="E39" s="108">
        <v>0</v>
      </c>
      <c r="F39" s="109">
        <v>0</v>
      </c>
      <c r="G39" s="109">
        <v>1</v>
      </c>
      <c r="H39" s="109">
        <v>0</v>
      </c>
      <c r="I39" s="109">
        <v>0</v>
      </c>
      <c r="J39" s="109">
        <v>0</v>
      </c>
      <c r="K39" s="109">
        <v>0</v>
      </c>
      <c r="L39" s="109">
        <v>0</v>
      </c>
      <c r="M39" s="109">
        <v>0</v>
      </c>
      <c r="N39" s="109">
        <v>1</v>
      </c>
      <c r="O39" s="109">
        <v>0</v>
      </c>
      <c r="P39" s="109">
        <v>1</v>
      </c>
      <c r="Q39" s="109">
        <v>5</v>
      </c>
      <c r="R39" s="109">
        <v>0</v>
      </c>
      <c r="S39" s="109">
        <v>0</v>
      </c>
      <c r="T39" s="263" t="s">
        <v>47</v>
      </c>
      <c r="U39" s="56" t="s">
        <v>49</v>
      </c>
      <c r="W39" s="190">
        <v>96</v>
      </c>
      <c r="X39" s="109">
        <v>0</v>
      </c>
      <c r="Y39" s="109">
        <v>0</v>
      </c>
      <c r="Z39" s="109">
        <v>0</v>
      </c>
      <c r="AA39" s="109">
        <v>0</v>
      </c>
      <c r="AB39" s="109">
        <v>0</v>
      </c>
      <c r="AC39" s="109">
        <v>0</v>
      </c>
      <c r="AD39" s="109">
        <v>1</v>
      </c>
      <c r="AE39" s="109">
        <v>1</v>
      </c>
      <c r="AF39" s="109">
        <v>0</v>
      </c>
      <c r="AG39" s="109">
        <v>1</v>
      </c>
      <c r="AH39" s="109">
        <v>7</v>
      </c>
      <c r="AI39" s="109">
        <v>52</v>
      </c>
      <c r="AJ39" s="109">
        <v>6</v>
      </c>
      <c r="AK39" s="109">
        <v>5</v>
      </c>
      <c r="AL39" s="263" t="s">
        <v>47</v>
      </c>
      <c r="AM39" s="56" t="s">
        <v>49</v>
      </c>
      <c r="AO39" s="190">
        <v>96</v>
      </c>
      <c r="AP39" s="109">
        <v>1</v>
      </c>
      <c r="AQ39" s="109">
        <v>0</v>
      </c>
      <c r="AR39" s="109">
        <v>1</v>
      </c>
      <c r="AS39" s="109">
        <v>4</v>
      </c>
      <c r="AT39" s="109">
        <v>0</v>
      </c>
      <c r="AU39" s="109">
        <v>2</v>
      </c>
      <c r="AV39" s="109">
        <v>1</v>
      </c>
      <c r="AW39" s="109">
        <v>1</v>
      </c>
      <c r="AX39" s="109">
        <v>1</v>
      </c>
      <c r="AY39" s="109">
        <v>0</v>
      </c>
      <c r="AZ39" s="109">
        <v>0</v>
      </c>
      <c r="BA39" s="109">
        <v>0</v>
      </c>
      <c r="BB39" s="109">
        <v>0</v>
      </c>
      <c r="BC39" s="109">
        <v>1</v>
      </c>
      <c r="BD39" s="109">
        <v>0</v>
      </c>
      <c r="BE39" s="263" t="s">
        <v>47</v>
      </c>
      <c r="BF39" s="56" t="s">
        <v>49</v>
      </c>
      <c r="BH39" s="190">
        <v>96</v>
      </c>
      <c r="BI39" s="109">
        <v>0</v>
      </c>
      <c r="BJ39" s="109">
        <v>0</v>
      </c>
      <c r="BK39" s="109">
        <v>0</v>
      </c>
      <c r="BL39" s="110">
        <v>3</v>
      </c>
      <c r="BM39" s="128"/>
      <c r="BN39" s="128"/>
      <c r="BO39" s="128"/>
      <c r="BP39" s="128"/>
      <c r="BQ39" s="128"/>
      <c r="BR39" s="128"/>
      <c r="BS39" s="128"/>
      <c r="BT39" s="128"/>
      <c r="BU39" s="128"/>
      <c r="BV39" s="128"/>
    </row>
    <row r="40" spans="1:74" ht="13.5" customHeight="1" x14ac:dyDescent="0.15">
      <c r="A40" s="263"/>
      <c r="B40" s="56"/>
      <c r="C40" s="218"/>
      <c r="D40" s="190"/>
      <c r="E40" s="219">
        <v>0</v>
      </c>
      <c r="F40" s="220">
        <v>0</v>
      </c>
      <c r="G40" s="220">
        <v>1.0416666666666665</v>
      </c>
      <c r="H40" s="220">
        <v>0</v>
      </c>
      <c r="I40" s="220">
        <v>0</v>
      </c>
      <c r="J40" s="220">
        <v>0</v>
      </c>
      <c r="K40" s="106">
        <v>0</v>
      </c>
      <c r="L40" s="106">
        <v>0</v>
      </c>
      <c r="M40" s="106">
        <v>0</v>
      </c>
      <c r="N40" s="106">
        <v>1.0416666666666665</v>
      </c>
      <c r="O40" s="106">
        <v>0</v>
      </c>
      <c r="P40" s="106">
        <v>1.0416666666666665</v>
      </c>
      <c r="Q40" s="106">
        <v>5.2083333333333339</v>
      </c>
      <c r="R40" s="106">
        <v>0</v>
      </c>
      <c r="S40" s="106">
        <v>0</v>
      </c>
      <c r="T40" s="263"/>
      <c r="U40" s="9"/>
      <c r="V40" s="17"/>
      <c r="W40" s="190"/>
      <c r="X40" s="106">
        <v>0</v>
      </c>
      <c r="Y40" s="106">
        <v>0</v>
      </c>
      <c r="Z40" s="106">
        <v>0</v>
      </c>
      <c r="AA40" s="106">
        <v>0</v>
      </c>
      <c r="AB40" s="106">
        <v>0</v>
      </c>
      <c r="AC40" s="106">
        <v>0</v>
      </c>
      <c r="AD40" s="106">
        <v>1.0416666666666665</v>
      </c>
      <c r="AE40" s="106">
        <v>1.0416666666666665</v>
      </c>
      <c r="AF40" s="106">
        <v>0</v>
      </c>
      <c r="AG40" s="106">
        <v>1.0416666666666665</v>
      </c>
      <c r="AH40" s="106">
        <v>7.291666666666667</v>
      </c>
      <c r="AI40" s="106">
        <v>54.166666666666664</v>
      </c>
      <c r="AJ40" s="106">
        <v>6.25</v>
      </c>
      <c r="AK40" s="106">
        <v>5.2083333333333339</v>
      </c>
      <c r="AL40" s="263"/>
      <c r="AM40" s="9"/>
      <c r="AN40" s="17"/>
      <c r="AO40" s="190"/>
      <c r="AP40" s="106">
        <v>1.0416666666666665</v>
      </c>
      <c r="AQ40" s="106">
        <v>0</v>
      </c>
      <c r="AR40" s="106">
        <v>1.0416666666666665</v>
      </c>
      <c r="AS40" s="106">
        <v>4.1666666666666661</v>
      </c>
      <c r="AT40" s="106">
        <v>0</v>
      </c>
      <c r="AU40" s="106">
        <v>2.083333333333333</v>
      </c>
      <c r="AV40" s="106">
        <v>1.0416666666666665</v>
      </c>
      <c r="AW40" s="106">
        <v>1.0416666666666665</v>
      </c>
      <c r="AX40" s="106">
        <v>1.0416666666666665</v>
      </c>
      <c r="AY40" s="106">
        <v>0</v>
      </c>
      <c r="AZ40" s="106">
        <v>0</v>
      </c>
      <c r="BA40" s="106">
        <v>0</v>
      </c>
      <c r="BB40" s="106">
        <v>0</v>
      </c>
      <c r="BC40" s="106">
        <v>1.0416666666666665</v>
      </c>
      <c r="BD40" s="106">
        <v>0</v>
      </c>
      <c r="BE40" s="263"/>
      <c r="BF40" s="9"/>
      <c r="BG40" s="17"/>
      <c r="BH40" s="190"/>
      <c r="BI40" s="106">
        <v>0</v>
      </c>
      <c r="BJ40" s="106">
        <v>0</v>
      </c>
      <c r="BK40" s="106">
        <v>0</v>
      </c>
      <c r="BL40" s="107">
        <v>3.125</v>
      </c>
      <c r="BM40" s="132"/>
      <c r="BN40" s="132"/>
      <c r="BO40" s="132"/>
      <c r="BP40" s="132"/>
      <c r="BQ40" s="132"/>
      <c r="BR40" s="132"/>
      <c r="BS40" s="132"/>
      <c r="BT40" s="132"/>
      <c r="BU40" s="132"/>
      <c r="BV40" s="132"/>
    </row>
    <row r="41" spans="1:74" s="57" customFormat="1" ht="13.5" customHeight="1" x14ac:dyDescent="0.15">
      <c r="A41" s="263"/>
      <c r="B41" s="149" t="s">
        <v>51</v>
      </c>
      <c r="C41" s="246"/>
      <c r="D41" s="206">
        <v>839</v>
      </c>
      <c r="E41" s="230">
        <v>6</v>
      </c>
      <c r="F41" s="231">
        <v>0</v>
      </c>
      <c r="G41" s="231">
        <v>0</v>
      </c>
      <c r="H41" s="231">
        <v>1</v>
      </c>
      <c r="I41" s="231">
        <v>1</v>
      </c>
      <c r="J41" s="231">
        <v>0</v>
      </c>
      <c r="K41" s="109">
        <v>1</v>
      </c>
      <c r="L41" s="109">
        <v>3</v>
      </c>
      <c r="M41" s="109">
        <v>0</v>
      </c>
      <c r="N41" s="109">
        <v>1</v>
      </c>
      <c r="O41" s="109">
        <v>9</v>
      </c>
      <c r="P41" s="109">
        <v>13</v>
      </c>
      <c r="Q41" s="109">
        <v>27</v>
      </c>
      <c r="R41" s="109">
        <v>7</v>
      </c>
      <c r="S41" s="109">
        <v>1</v>
      </c>
      <c r="T41" s="263"/>
      <c r="U41" s="56" t="s">
        <v>51</v>
      </c>
      <c r="W41" s="206">
        <v>839</v>
      </c>
      <c r="X41" s="109">
        <v>2</v>
      </c>
      <c r="Y41" s="109">
        <v>1</v>
      </c>
      <c r="Z41" s="109">
        <v>3</v>
      </c>
      <c r="AA41" s="109">
        <v>1</v>
      </c>
      <c r="AB41" s="109">
        <v>3</v>
      </c>
      <c r="AC41" s="109">
        <v>4</v>
      </c>
      <c r="AD41" s="109">
        <v>2</v>
      </c>
      <c r="AE41" s="109">
        <v>17</v>
      </c>
      <c r="AF41" s="109">
        <v>26</v>
      </c>
      <c r="AG41" s="109">
        <v>12</v>
      </c>
      <c r="AH41" s="109">
        <v>64</v>
      </c>
      <c r="AI41" s="109">
        <v>454</v>
      </c>
      <c r="AJ41" s="109">
        <v>62</v>
      </c>
      <c r="AK41" s="109">
        <v>22</v>
      </c>
      <c r="AL41" s="263"/>
      <c r="AM41" s="56" t="s">
        <v>51</v>
      </c>
      <c r="AO41" s="206">
        <v>839</v>
      </c>
      <c r="AP41" s="109">
        <v>3</v>
      </c>
      <c r="AQ41" s="109">
        <v>2</v>
      </c>
      <c r="AR41" s="109">
        <v>4</v>
      </c>
      <c r="AS41" s="109">
        <v>6</v>
      </c>
      <c r="AT41" s="109">
        <v>6</v>
      </c>
      <c r="AU41" s="109">
        <v>2</v>
      </c>
      <c r="AV41" s="109">
        <v>3</v>
      </c>
      <c r="AW41" s="109">
        <v>9</v>
      </c>
      <c r="AX41" s="109">
        <v>2</v>
      </c>
      <c r="AY41" s="109">
        <v>9</v>
      </c>
      <c r="AZ41" s="109">
        <v>3</v>
      </c>
      <c r="BA41" s="109">
        <v>6</v>
      </c>
      <c r="BB41" s="109">
        <v>3</v>
      </c>
      <c r="BC41" s="109">
        <v>5</v>
      </c>
      <c r="BD41" s="109">
        <v>4</v>
      </c>
      <c r="BE41" s="263"/>
      <c r="BF41" s="56" t="s">
        <v>51</v>
      </c>
      <c r="BH41" s="206">
        <v>839</v>
      </c>
      <c r="BI41" s="109">
        <v>6</v>
      </c>
      <c r="BJ41" s="109">
        <v>1</v>
      </c>
      <c r="BK41" s="109">
        <v>2</v>
      </c>
      <c r="BL41" s="110">
        <v>20</v>
      </c>
      <c r="BM41" s="128"/>
      <c r="BN41" s="128"/>
      <c r="BO41" s="128"/>
      <c r="BP41" s="128"/>
      <c r="BQ41" s="128"/>
      <c r="BR41" s="128"/>
      <c r="BS41" s="128"/>
      <c r="BT41" s="128"/>
      <c r="BU41" s="128"/>
      <c r="BV41" s="128"/>
    </row>
    <row r="42" spans="1:74" ht="13.5" customHeight="1" x14ac:dyDescent="0.15">
      <c r="A42" s="263"/>
      <c r="B42" s="148"/>
      <c r="C42" s="243"/>
      <c r="D42" s="194"/>
      <c r="E42" s="105">
        <v>0.71513706793802145</v>
      </c>
      <c r="F42" s="106">
        <v>0</v>
      </c>
      <c r="G42" s="106">
        <v>0</v>
      </c>
      <c r="H42" s="106">
        <v>0.11918951132300357</v>
      </c>
      <c r="I42" s="106">
        <v>0.11918951132300357</v>
      </c>
      <c r="J42" s="106">
        <v>0</v>
      </c>
      <c r="K42" s="106">
        <v>0.11918951132300357</v>
      </c>
      <c r="L42" s="106">
        <v>0.35756853396901073</v>
      </c>
      <c r="M42" s="106">
        <v>0</v>
      </c>
      <c r="N42" s="106">
        <v>0.11918951132300357</v>
      </c>
      <c r="O42" s="106">
        <v>1.0727056019070322</v>
      </c>
      <c r="P42" s="106">
        <v>1.5494636471990464</v>
      </c>
      <c r="Q42" s="106">
        <v>3.2181168057210967</v>
      </c>
      <c r="R42" s="106">
        <v>0.83432657926102505</v>
      </c>
      <c r="S42" s="106">
        <v>0.11918951132300357</v>
      </c>
      <c r="T42" s="263"/>
      <c r="U42" s="9"/>
      <c r="V42" s="17"/>
      <c r="W42" s="194"/>
      <c r="X42" s="106">
        <v>0.23837902264600713</v>
      </c>
      <c r="Y42" s="106">
        <v>0.11918951132300357</v>
      </c>
      <c r="Z42" s="106">
        <v>0.35756853396901073</v>
      </c>
      <c r="AA42" s="106">
        <v>0.11918951132300357</v>
      </c>
      <c r="AB42" s="106">
        <v>0.35756853396901073</v>
      </c>
      <c r="AC42" s="106">
        <v>0.47675804529201427</v>
      </c>
      <c r="AD42" s="106">
        <v>0.23837902264600713</v>
      </c>
      <c r="AE42" s="106">
        <v>2.026221692491061</v>
      </c>
      <c r="AF42" s="106">
        <v>3.0989272943980928</v>
      </c>
      <c r="AG42" s="106">
        <v>1.4302741358760429</v>
      </c>
      <c r="AH42" s="106">
        <v>7.6281287246722282</v>
      </c>
      <c r="AI42" s="106">
        <v>54.112038140643627</v>
      </c>
      <c r="AJ42" s="106">
        <v>7.3897497020262213</v>
      </c>
      <c r="AK42" s="106">
        <v>2.6221692491060788</v>
      </c>
      <c r="AL42" s="263"/>
      <c r="AM42" s="9"/>
      <c r="AN42" s="17"/>
      <c r="AO42" s="194"/>
      <c r="AP42" s="106">
        <v>0.35756853396901073</v>
      </c>
      <c r="AQ42" s="106">
        <v>0.23837902264600713</v>
      </c>
      <c r="AR42" s="106">
        <v>0.47675804529201427</v>
      </c>
      <c r="AS42" s="106">
        <v>0.71513706793802145</v>
      </c>
      <c r="AT42" s="106">
        <v>0.71513706793802145</v>
      </c>
      <c r="AU42" s="106">
        <v>0.23837902264600713</v>
      </c>
      <c r="AV42" s="106">
        <v>0.35756853396901073</v>
      </c>
      <c r="AW42" s="106">
        <v>1.0727056019070322</v>
      </c>
      <c r="AX42" s="106">
        <v>0.23837902264600713</v>
      </c>
      <c r="AY42" s="106">
        <v>1.0727056019070322</v>
      </c>
      <c r="AZ42" s="106">
        <v>0.35756853396901073</v>
      </c>
      <c r="BA42" s="106">
        <v>0.71513706793802145</v>
      </c>
      <c r="BB42" s="106">
        <v>0.35756853396901073</v>
      </c>
      <c r="BC42" s="106">
        <v>0.59594755661501786</v>
      </c>
      <c r="BD42" s="106">
        <v>0.47675804529201427</v>
      </c>
      <c r="BE42" s="263"/>
      <c r="BF42" s="9"/>
      <c r="BG42" s="17"/>
      <c r="BH42" s="194"/>
      <c r="BI42" s="106">
        <v>0.71513706793802145</v>
      </c>
      <c r="BJ42" s="106">
        <v>0.11918951132300357</v>
      </c>
      <c r="BK42" s="106">
        <v>0.23837902264600713</v>
      </c>
      <c r="BL42" s="107">
        <v>2.3837902264600714</v>
      </c>
      <c r="BM42" s="132"/>
      <c r="BN42" s="132"/>
      <c r="BO42" s="132"/>
      <c r="BP42" s="132"/>
      <c r="BQ42" s="132"/>
      <c r="BR42" s="132"/>
      <c r="BS42" s="132"/>
      <c r="BT42" s="132"/>
      <c r="BU42" s="132"/>
      <c r="BV42" s="132"/>
    </row>
    <row r="43" spans="1:74" s="57" customFormat="1" ht="13.5" customHeight="1" x14ac:dyDescent="0.15">
      <c r="A43" s="263"/>
      <c r="B43" s="149" t="s">
        <v>52</v>
      </c>
      <c r="C43" s="246"/>
      <c r="D43" s="206">
        <v>142</v>
      </c>
      <c r="E43" s="230">
        <v>2</v>
      </c>
      <c r="F43" s="231">
        <v>0</v>
      </c>
      <c r="G43" s="231">
        <v>0</v>
      </c>
      <c r="H43" s="231">
        <v>1</v>
      </c>
      <c r="I43" s="231">
        <v>0</v>
      </c>
      <c r="J43" s="231">
        <v>0</v>
      </c>
      <c r="K43" s="109">
        <v>1</v>
      </c>
      <c r="L43" s="109">
        <v>0</v>
      </c>
      <c r="M43" s="109">
        <v>0</v>
      </c>
      <c r="N43" s="109">
        <v>0</v>
      </c>
      <c r="O43" s="109">
        <v>1</v>
      </c>
      <c r="P43" s="109">
        <v>0</v>
      </c>
      <c r="Q43" s="109">
        <v>5</v>
      </c>
      <c r="R43" s="109">
        <v>1</v>
      </c>
      <c r="S43" s="109">
        <v>0</v>
      </c>
      <c r="T43" s="263"/>
      <c r="U43" s="56" t="s">
        <v>52</v>
      </c>
      <c r="W43" s="206">
        <v>142</v>
      </c>
      <c r="X43" s="109">
        <v>0</v>
      </c>
      <c r="Y43" s="109">
        <v>0</v>
      </c>
      <c r="Z43" s="109">
        <v>2</v>
      </c>
      <c r="AA43" s="109">
        <v>0</v>
      </c>
      <c r="AB43" s="109">
        <v>0</v>
      </c>
      <c r="AC43" s="109">
        <v>1</v>
      </c>
      <c r="AD43" s="109">
        <v>3</v>
      </c>
      <c r="AE43" s="109">
        <v>0</v>
      </c>
      <c r="AF43" s="109">
        <v>5</v>
      </c>
      <c r="AG43" s="109">
        <v>2</v>
      </c>
      <c r="AH43" s="109">
        <v>4</v>
      </c>
      <c r="AI43" s="109">
        <v>83</v>
      </c>
      <c r="AJ43" s="109">
        <v>5</v>
      </c>
      <c r="AK43" s="109">
        <v>2</v>
      </c>
      <c r="AL43" s="263"/>
      <c r="AM43" s="56" t="s">
        <v>52</v>
      </c>
      <c r="AO43" s="206">
        <v>142</v>
      </c>
      <c r="AP43" s="109">
        <v>1</v>
      </c>
      <c r="AQ43" s="109">
        <v>1</v>
      </c>
      <c r="AR43" s="109">
        <v>1</v>
      </c>
      <c r="AS43" s="109">
        <v>3</v>
      </c>
      <c r="AT43" s="109">
        <v>0</v>
      </c>
      <c r="AU43" s="109">
        <v>2</v>
      </c>
      <c r="AV43" s="109">
        <v>0</v>
      </c>
      <c r="AW43" s="109">
        <v>4</v>
      </c>
      <c r="AX43" s="109">
        <v>1</v>
      </c>
      <c r="AY43" s="109">
        <v>3</v>
      </c>
      <c r="AZ43" s="109">
        <v>0</v>
      </c>
      <c r="BA43" s="109">
        <v>1</v>
      </c>
      <c r="BB43" s="109">
        <v>2</v>
      </c>
      <c r="BC43" s="109">
        <v>0</v>
      </c>
      <c r="BD43" s="109">
        <v>1</v>
      </c>
      <c r="BE43" s="263"/>
      <c r="BF43" s="56" t="s">
        <v>52</v>
      </c>
      <c r="BH43" s="206">
        <v>142</v>
      </c>
      <c r="BI43" s="109">
        <v>2</v>
      </c>
      <c r="BJ43" s="109">
        <v>0</v>
      </c>
      <c r="BK43" s="109">
        <v>0</v>
      </c>
      <c r="BL43" s="110">
        <v>2</v>
      </c>
      <c r="BM43" s="128"/>
      <c r="BN43" s="128"/>
      <c r="BO43" s="128"/>
      <c r="BP43" s="128"/>
      <c r="BQ43" s="128"/>
      <c r="BR43" s="128"/>
      <c r="BS43" s="128"/>
      <c r="BT43" s="128"/>
      <c r="BU43" s="128"/>
      <c r="BV43" s="128"/>
    </row>
    <row r="44" spans="1:74" ht="13.5" customHeight="1" x14ac:dyDescent="0.15">
      <c r="A44" s="263"/>
      <c r="B44" s="148"/>
      <c r="C44" s="243"/>
      <c r="D44" s="194"/>
      <c r="E44" s="105">
        <v>1.4084507042253522</v>
      </c>
      <c r="F44" s="106">
        <v>0</v>
      </c>
      <c r="G44" s="106">
        <v>0</v>
      </c>
      <c r="H44" s="106">
        <v>0.70422535211267612</v>
      </c>
      <c r="I44" s="106">
        <v>0</v>
      </c>
      <c r="J44" s="106">
        <v>0</v>
      </c>
      <c r="K44" s="106">
        <v>0.70422535211267612</v>
      </c>
      <c r="L44" s="106">
        <v>0</v>
      </c>
      <c r="M44" s="106">
        <v>0</v>
      </c>
      <c r="N44" s="106">
        <v>0</v>
      </c>
      <c r="O44" s="106">
        <v>0.70422535211267612</v>
      </c>
      <c r="P44" s="106">
        <v>0</v>
      </c>
      <c r="Q44" s="106">
        <v>3.5211267605633805</v>
      </c>
      <c r="R44" s="106">
        <v>0.70422535211267612</v>
      </c>
      <c r="S44" s="106">
        <v>0</v>
      </c>
      <c r="T44" s="263"/>
      <c r="U44" s="9"/>
      <c r="V44" s="17"/>
      <c r="W44" s="194"/>
      <c r="X44" s="106">
        <v>0</v>
      </c>
      <c r="Y44" s="106">
        <v>0</v>
      </c>
      <c r="Z44" s="106">
        <v>1.4084507042253522</v>
      </c>
      <c r="AA44" s="106">
        <v>0</v>
      </c>
      <c r="AB44" s="106">
        <v>0</v>
      </c>
      <c r="AC44" s="106">
        <v>0.70422535211267612</v>
      </c>
      <c r="AD44" s="106">
        <v>2.112676056338028</v>
      </c>
      <c r="AE44" s="106">
        <v>0</v>
      </c>
      <c r="AF44" s="106">
        <v>3.5211267605633805</v>
      </c>
      <c r="AG44" s="106">
        <v>1.4084507042253522</v>
      </c>
      <c r="AH44" s="106">
        <v>2.8169014084507045</v>
      </c>
      <c r="AI44" s="106">
        <v>58.450704225352112</v>
      </c>
      <c r="AJ44" s="106">
        <v>3.5211267605633805</v>
      </c>
      <c r="AK44" s="106">
        <v>1.4084507042253522</v>
      </c>
      <c r="AL44" s="263"/>
      <c r="AM44" s="9"/>
      <c r="AN44" s="17"/>
      <c r="AO44" s="194"/>
      <c r="AP44" s="106">
        <v>0.70422535211267612</v>
      </c>
      <c r="AQ44" s="106">
        <v>0.70422535211267612</v>
      </c>
      <c r="AR44" s="106">
        <v>0.70422535211267612</v>
      </c>
      <c r="AS44" s="106">
        <v>2.112676056338028</v>
      </c>
      <c r="AT44" s="106">
        <v>0</v>
      </c>
      <c r="AU44" s="106">
        <v>1.4084507042253522</v>
      </c>
      <c r="AV44" s="106">
        <v>0</v>
      </c>
      <c r="AW44" s="106">
        <v>2.8169014084507045</v>
      </c>
      <c r="AX44" s="106">
        <v>0.70422535211267612</v>
      </c>
      <c r="AY44" s="106">
        <v>2.112676056338028</v>
      </c>
      <c r="AZ44" s="106">
        <v>0</v>
      </c>
      <c r="BA44" s="106">
        <v>0.70422535211267612</v>
      </c>
      <c r="BB44" s="106">
        <v>1.4084507042253522</v>
      </c>
      <c r="BC44" s="106">
        <v>0</v>
      </c>
      <c r="BD44" s="106">
        <v>0.70422535211267612</v>
      </c>
      <c r="BE44" s="263"/>
      <c r="BF44" s="9"/>
      <c r="BG44" s="17"/>
      <c r="BH44" s="194"/>
      <c r="BI44" s="106">
        <v>1.4084507042253522</v>
      </c>
      <c r="BJ44" s="106">
        <v>0</v>
      </c>
      <c r="BK44" s="106">
        <v>0</v>
      </c>
      <c r="BL44" s="107">
        <v>1.4084507042253522</v>
      </c>
      <c r="BM44" s="132"/>
      <c r="BN44" s="132"/>
      <c r="BO44" s="132"/>
      <c r="BP44" s="132"/>
      <c r="BQ44" s="132"/>
      <c r="BR44" s="132"/>
      <c r="BS44" s="132"/>
      <c r="BT44" s="132"/>
      <c r="BU44" s="132"/>
      <c r="BV44" s="132"/>
    </row>
    <row r="45" spans="1:74" s="57" customFormat="1" ht="13.5" customHeight="1" x14ac:dyDescent="0.15">
      <c r="A45" s="263"/>
      <c r="B45" s="56" t="s">
        <v>72</v>
      </c>
      <c r="C45" s="244"/>
      <c r="D45" s="190">
        <v>0</v>
      </c>
      <c r="E45" s="108">
        <v>0</v>
      </c>
      <c r="F45" s="109">
        <v>0</v>
      </c>
      <c r="G45" s="109">
        <v>0</v>
      </c>
      <c r="H45" s="109">
        <v>0</v>
      </c>
      <c r="I45" s="109">
        <v>0</v>
      </c>
      <c r="J45" s="109">
        <v>0</v>
      </c>
      <c r="K45" s="109">
        <v>0</v>
      </c>
      <c r="L45" s="109">
        <v>0</v>
      </c>
      <c r="M45" s="109">
        <v>0</v>
      </c>
      <c r="N45" s="109">
        <v>0</v>
      </c>
      <c r="O45" s="109">
        <v>0</v>
      </c>
      <c r="P45" s="109">
        <v>0</v>
      </c>
      <c r="Q45" s="109">
        <v>0</v>
      </c>
      <c r="R45" s="109">
        <v>0</v>
      </c>
      <c r="S45" s="109">
        <v>0</v>
      </c>
      <c r="T45" s="263"/>
      <c r="U45" s="56" t="s">
        <v>72</v>
      </c>
      <c r="W45" s="190">
        <v>0</v>
      </c>
      <c r="X45" s="109">
        <v>0</v>
      </c>
      <c r="Y45" s="109">
        <v>0</v>
      </c>
      <c r="Z45" s="109">
        <v>0</v>
      </c>
      <c r="AA45" s="109">
        <v>0</v>
      </c>
      <c r="AB45" s="109">
        <v>0</v>
      </c>
      <c r="AC45" s="109">
        <v>0</v>
      </c>
      <c r="AD45" s="109">
        <v>0</v>
      </c>
      <c r="AE45" s="109">
        <v>0</v>
      </c>
      <c r="AF45" s="109">
        <v>0</v>
      </c>
      <c r="AG45" s="109">
        <v>0</v>
      </c>
      <c r="AH45" s="109">
        <v>0</v>
      </c>
      <c r="AI45" s="109">
        <v>0</v>
      </c>
      <c r="AJ45" s="109">
        <v>0</v>
      </c>
      <c r="AK45" s="109">
        <v>0</v>
      </c>
      <c r="AL45" s="263"/>
      <c r="AM45" s="56" t="s">
        <v>72</v>
      </c>
      <c r="AO45" s="190">
        <v>0</v>
      </c>
      <c r="AP45" s="109">
        <v>0</v>
      </c>
      <c r="AQ45" s="109">
        <v>0</v>
      </c>
      <c r="AR45" s="109">
        <v>0</v>
      </c>
      <c r="AS45" s="109">
        <v>0</v>
      </c>
      <c r="AT45" s="109">
        <v>0</v>
      </c>
      <c r="AU45" s="109">
        <v>0</v>
      </c>
      <c r="AV45" s="109">
        <v>0</v>
      </c>
      <c r="AW45" s="109">
        <v>0</v>
      </c>
      <c r="AX45" s="109">
        <v>0</v>
      </c>
      <c r="AY45" s="109">
        <v>0</v>
      </c>
      <c r="AZ45" s="109">
        <v>0</v>
      </c>
      <c r="BA45" s="109">
        <v>0</v>
      </c>
      <c r="BB45" s="109">
        <v>0</v>
      </c>
      <c r="BC45" s="109">
        <v>0</v>
      </c>
      <c r="BD45" s="109">
        <v>0</v>
      </c>
      <c r="BE45" s="263"/>
      <c r="BF45" s="56" t="s">
        <v>72</v>
      </c>
      <c r="BH45" s="190">
        <v>0</v>
      </c>
      <c r="BI45" s="109">
        <v>0</v>
      </c>
      <c r="BJ45" s="109">
        <v>0</v>
      </c>
      <c r="BK45" s="109">
        <v>0</v>
      </c>
      <c r="BL45" s="110">
        <v>0</v>
      </c>
      <c r="BM45" s="128"/>
      <c r="BN45" s="128"/>
      <c r="BO45" s="128"/>
      <c r="BP45" s="128"/>
      <c r="BQ45" s="128"/>
      <c r="BR45" s="128"/>
      <c r="BS45" s="128"/>
      <c r="BT45" s="128"/>
      <c r="BU45" s="128"/>
      <c r="BV45" s="128"/>
    </row>
    <row r="46" spans="1:74" ht="13.5" customHeight="1" thickBot="1" x14ac:dyDescent="0.2">
      <c r="A46" s="264"/>
      <c r="B46" s="150"/>
      <c r="C46" s="245"/>
      <c r="D46" s="195"/>
      <c r="E46" s="111">
        <v>0</v>
      </c>
      <c r="F46" s="112">
        <v>0</v>
      </c>
      <c r="G46" s="112">
        <v>0</v>
      </c>
      <c r="H46" s="112">
        <v>0</v>
      </c>
      <c r="I46" s="112">
        <v>0</v>
      </c>
      <c r="J46" s="112">
        <v>0</v>
      </c>
      <c r="K46" s="112">
        <v>0</v>
      </c>
      <c r="L46" s="112">
        <v>0</v>
      </c>
      <c r="M46" s="112">
        <v>0</v>
      </c>
      <c r="N46" s="112">
        <v>0</v>
      </c>
      <c r="O46" s="112">
        <v>0</v>
      </c>
      <c r="P46" s="112">
        <v>0</v>
      </c>
      <c r="Q46" s="112">
        <v>0</v>
      </c>
      <c r="R46" s="112">
        <v>0</v>
      </c>
      <c r="S46" s="112">
        <v>0</v>
      </c>
      <c r="T46" s="264"/>
      <c r="U46" s="16"/>
      <c r="V46" s="18"/>
      <c r="W46" s="195"/>
      <c r="X46" s="112">
        <v>0</v>
      </c>
      <c r="Y46" s="112">
        <v>0</v>
      </c>
      <c r="Z46" s="112">
        <v>0</v>
      </c>
      <c r="AA46" s="112">
        <v>0</v>
      </c>
      <c r="AB46" s="112">
        <v>0</v>
      </c>
      <c r="AC46" s="112">
        <v>0</v>
      </c>
      <c r="AD46" s="112">
        <v>0</v>
      </c>
      <c r="AE46" s="112">
        <v>0</v>
      </c>
      <c r="AF46" s="112">
        <v>0</v>
      </c>
      <c r="AG46" s="112">
        <v>0</v>
      </c>
      <c r="AH46" s="112">
        <v>0</v>
      </c>
      <c r="AI46" s="112">
        <v>0</v>
      </c>
      <c r="AJ46" s="112">
        <v>0</v>
      </c>
      <c r="AK46" s="112">
        <v>0</v>
      </c>
      <c r="AL46" s="264"/>
      <c r="AM46" s="16"/>
      <c r="AN46" s="18"/>
      <c r="AO46" s="195"/>
      <c r="AP46" s="112">
        <v>0</v>
      </c>
      <c r="AQ46" s="112">
        <v>0</v>
      </c>
      <c r="AR46" s="112">
        <v>0</v>
      </c>
      <c r="AS46" s="112">
        <v>0</v>
      </c>
      <c r="AT46" s="112">
        <v>0</v>
      </c>
      <c r="AU46" s="112">
        <v>0</v>
      </c>
      <c r="AV46" s="112">
        <v>0</v>
      </c>
      <c r="AW46" s="112">
        <v>0</v>
      </c>
      <c r="AX46" s="112">
        <v>0</v>
      </c>
      <c r="AY46" s="112">
        <v>0</v>
      </c>
      <c r="AZ46" s="112">
        <v>0</v>
      </c>
      <c r="BA46" s="112">
        <v>0</v>
      </c>
      <c r="BB46" s="112">
        <v>0</v>
      </c>
      <c r="BC46" s="112">
        <v>0</v>
      </c>
      <c r="BD46" s="112">
        <v>0</v>
      </c>
      <c r="BE46" s="264"/>
      <c r="BF46" s="16"/>
      <c r="BG46" s="18"/>
      <c r="BH46" s="195"/>
      <c r="BI46" s="112">
        <v>0</v>
      </c>
      <c r="BJ46" s="112">
        <v>0</v>
      </c>
      <c r="BK46" s="112">
        <v>0</v>
      </c>
      <c r="BL46" s="113">
        <v>0</v>
      </c>
      <c r="BM46" s="132"/>
      <c r="BN46" s="132"/>
      <c r="BO46" s="132"/>
      <c r="BP46" s="132"/>
      <c r="BQ46" s="132"/>
      <c r="BR46" s="132"/>
      <c r="BS46" s="132"/>
      <c r="BT46" s="132"/>
      <c r="BU46" s="132"/>
      <c r="BV46" s="132"/>
    </row>
    <row r="47" spans="1:74" s="57" customFormat="1" ht="13.5" customHeight="1" x14ac:dyDescent="0.15">
      <c r="A47" s="265" t="s">
        <v>224</v>
      </c>
      <c r="B47" s="55" t="s">
        <v>54</v>
      </c>
      <c r="C47" s="217"/>
      <c r="D47" s="190">
        <v>22</v>
      </c>
      <c r="E47" s="108">
        <v>0</v>
      </c>
      <c r="F47" s="109">
        <v>0</v>
      </c>
      <c r="G47" s="109">
        <v>0</v>
      </c>
      <c r="H47" s="109">
        <v>0</v>
      </c>
      <c r="I47" s="109">
        <v>0</v>
      </c>
      <c r="J47" s="109">
        <v>0</v>
      </c>
      <c r="K47" s="109">
        <v>0</v>
      </c>
      <c r="L47" s="109">
        <v>0</v>
      </c>
      <c r="M47" s="109">
        <v>0</v>
      </c>
      <c r="N47" s="109">
        <v>0</v>
      </c>
      <c r="O47" s="109">
        <v>0</v>
      </c>
      <c r="P47" s="109">
        <v>0</v>
      </c>
      <c r="Q47" s="109">
        <v>1</v>
      </c>
      <c r="R47" s="109">
        <v>0</v>
      </c>
      <c r="S47" s="109">
        <v>0</v>
      </c>
      <c r="T47" s="263" t="s">
        <v>224</v>
      </c>
      <c r="U47" s="56" t="s">
        <v>54</v>
      </c>
      <c r="W47" s="190">
        <v>22</v>
      </c>
      <c r="X47" s="109">
        <v>0</v>
      </c>
      <c r="Y47" s="109">
        <v>0</v>
      </c>
      <c r="Z47" s="109">
        <v>0</v>
      </c>
      <c r="AA47" s="109">
        <v>0</v>
      </c>
      <c r="AB47" s="109">
        <v>0</v>
      </c>
      <c r="AC47" s="109">
        <v>0</v>
      </c>
      <c r="AD47" s="109">
        <v>1</v>
      </c>
      <c r="AE47" s="109">
        <v>0</v>
      </c>
      <c r="AF47" s="109">
        <v>0</v>
      </c>
      <c r="AG47" s="109">
        <v>1</v>
      </c>
      <c r="AH47" s="109">
        <v>2</v>
      </c>
      <c r="AI47" s="109">
        <v>9</v>
      </c>
      <c r="AJ47" s="109">
        <v>2</v>
      </c>
      <c r="AK47" s="109">
        <v>2</v>
      </c>
      <c r="AL47" s="263" t="s">
        <v>224</v>
      </c>
      <c r="AM47" s="56" t="s">
        <v>54</v>
      </c>
      <c r="AO47" s="190">
        <v>22</v>
      </c>
      <c r="AP47" s="109">
        <v>0</v>
      </c>
      <c r="AQ47" s="109">
        <v>0</v>
      </c>
      <c r="AR47" s="109">
        <v>1</v>
      </c>
      <c r="AS47" s="109">
        <v>1</v>
      </c>
      <c r="AT47" s="109">
        <v>0</v>
      </c>
      <c r="AU47" s="109">
        <v>0</v>
      </c>
      <c r="AV47" s="109">
        <v>1</v>
      </c>
      <c r="AW47" s="109">
        <v>0</v>
      </c>
      <c r="AX47" s="109">
        <v>1</v>
      </c>
      <c r="AY47" s="109">
        <v>0</v>
      </c>
      <c r="AZ47" s="109">
        <v>0</v>
      </c>
      <c r="BA47" s="109">
        <v>0</v>
      </c>
      <c r="BB47" s="109">
        <v>0</v>
      </c>
      <c r="BC47" s="109">
        <v>0</v>
      </c>
      <c r="BD47" s="109">
        <v>0</v>
      </c>
      <c r="BE47" s="263" t="s">
        <v>224</v>
      </c>
      <c r="BF47" s="56" t="s">
        <v>54</v>
      </c>
      <c r="BH47" s="190">
        <v>22</v>
      </c>
      <c r="BI47" s="109">
        <v>0</v>
      </c>
      <c r="BJ47" s="109">
        <v>0</v>
      </c>
      <c r="BK47" s="109">
        <v>0</v>
      </c>
      <c r="BL47" s="110">
        <v>0</v>
      </c>
      <c r="BM47" s="128"/>
      <c r="BN47" s="128"/>
      <c r="BO47" s="128"/>
      <c r="BP47" s="128"/>
      <c r="BQ47" s="128"/>
      <c r="BR47" s="128"/>
      <c r="BS47" s="128"/>
      <c r="BT47" s="128"/>
      <c r="BU47" s="128"/>
      <c r="BV47" s="128"/>
    </row>
    <row r="48" spans="1:74" ht="13.5" customHeight="1" x14ac:dyDescent="0.15">
      <c r="A48" s="263"/>
      <c r="B48" s="56"/>
      <c r="C48" s="218"/>
      <c r="D48" s="190"/>
      <c r="E48" s="219">
        <v>0</v>
      </c>
      <c r="F48" s="220">
        <v>0</v>
      </c>
      <c r="G48" s="220">
        <v>0</v>
      </c>
      <c r="H48" s="220">
        <v>0</v>
      </c>
      <c r="I48" s="220">
        <v>0</v>
      </c>
      <c r="J48" s="220">
        <v>0</v>
      </c>
      <c r="K48" s="106">
        <v>0</v>
      </c>
      <c r="L48" s="106">
        <v>0</v>
      </c>
      <c r="M48" s="106">
        <v>0</v>
      </c>
      <c r="N48" s="106">
        <v>0</v>
      </c>
      <c r="O48" s="106">
        <v>0</v>
      </c>
      <c r="P48" s="106">
        <v>0</v>
      </c>
      <c r="Q48" s="106">
        <v>4.5454545454545459</v>
      </c>
      <c r="R48" s="106">
        <v>0</v>
      </c>
      <c r="S48" s="106">
        <v>0</v>
      </c>
      <c r="T48" s="263"/>
      <c r="U48" s="9"/>
      <c r="V48" s="17"/>
      <c r="W48" s="190"/>
      <c r="X48" s="106">
        <v>0</v>
      </c>
      <c r="Y48" s="106">
        <v>0</v>
      </c>
      <c r="Z48" s="106">
        <v>0</v>
      </c>
      <c r="AA48" s="106">
        <v>0</v>
      </c>
      <c r="AB48" s="106">
        <v>0</v>
      </c>
      <c r="AC48" s="106">
        <v>0</v>
      </c>
      <c r="AD48" s="106">
        <v>4.5454545454545459</v>
      </c>
      <c r="AE48" s="106">
        <v>0</v>
      </c>
      <c r="AF48" s="106">
        <v>0</v>
      </c>
      <c r="AG48" s="106">
        <v>4.5454545454545459</v>
      </c>
      <c r="AH48" s="106">
        <v>9.0909090909090917</v>
      </c>
      <c r="AI48" s="106">
        <v>40.909090909090914</v>
      </c>
      <c r="AJ48" s="106">
        <v>9.0909090909090917</v>
      </c>
      <c r="AK48" s="106">
        <v>9.0909090909090917</v>
      </c>
      <c r="AL48" s="263"/>
      <c r="AM48" s="9"/>
      <c r="AN48" s="17"/>
      <c r="AO48" s="190"/>
      <c r="AP48" s="106">
        <v>0</v>
      </c>
      <c r="AQ48" s="106">
        <v>0</v>
      </c>
      <c r="AR48" s="106">
        <v>4.5454545454545459</v>
      </c>
      <c r="AS48" s="106">
        <v>4.5454545454545459</v>
      </c>
      <c r="AT48" s="106">
        <v>0</v>
      </c>
      <c r="AU48" s="106">
        <v>0</v>
      </c>
      <c r="AV48" s="106">
        <v>4.5454545454545459</v>
      </c>
      <c r="AW48" s="106">
        <v>0</v>
      </c>
      <c r="AX48" s="106">
        <v>4.5454545454545459</v>
      </c>
      <c r="AY48" s="106">
        <v>0</v>
      </c>
      <c r="AZ48" s="106">
        <v>0</v>
      </c>
      <c r="BA48" s="106">
        <v>0</v>
      </c>
      <c r="BB48" s="106">
        <v>0</v>
      </c>
      <c r="BC48" s="106">
        <v>0</v>
      </c>
      <c r="BD48" s="106">
        <v>0</v>
      </c>
      <c r="BE48" s="263"/>
      <c r="BF48" s="9"/>
      <c r="BG48" s="17"/>
      <c r="BH48" s="190"/>
      <c r="BI48" s="106">
        <v>0</v>
      </c>
      <c r="BJ48" s="106">
        <v>0</v>
      </c>
      <c r="BK48" s="106">
        <v>0</v>
      </c>
      <c r="BL48" s="107">
        <v>0</v>
      </c>
      <c r="BM48" s="132"/>
      <c r="BN48" s="132"/>
      <c r="BO48" s="132"/>
      <c r="BP48" s="132"/>
      <c r="BQ48" s="132"/>
      <c r="BR48" s="132"/>
      <c r="BS48" s="132"/>
      <c r="BT48" s="132"/>
      <c r="BU48" s="132"/>
      <c r="BV48" s="132"/>
    </row>
    <row r="49" spans="1:74" s="57" customFormat="1" ht="13.5" customHeight="1" x14ac:dyDescent="0.15">
      <c r="A49" s="263"/>
      <c r="B49" s="149" t="s">
        <v>393</v>
      </c>
      <c r="C49" s="246"/>
      <c r="D49" s="206">
        <v>96</v>
      </c>
      <c r="E49" s="230">
        <v>0</v>
      </c>
      <c r="F49" s="231">
        <v>0</v>
      </c>
      <c r="G49" s="231">
        <v>1</v>
      </c>
      <c r="H49" s="231">
        <v>1</v>
      </c>
      <c r="I49" s="231">
        <v>0</v>
      </c>
      <c r="J49" s="231">
        <v>0</v>
      </c>
      <c r="K49" s="109">
        <v>1</v>
      </c>
      <c r="L49" s="109">
        <v>0</v>
      </c>
      <c r="M49" s="109">
        <v>0</v>
      </c>
      <c r="N49" s="109">
        <v>1</v>
      </c>
      <c r="O49" s="109">
        <v>0</v>
      </c>
      <c r="P49" s="109">
        <v>0</v>
      </c>
      <c r="Q49" s="109">
        <v>4</v>
      </c>
      <c r="R49" s="109">
        <v>1</v>
      </c>
      <c r="S49" s="109">
        <v>0</v>
      </c>
      <c r="T49" s="263"/>
      <c r="U49" s="56" t="s">
        <v>56</v>
      </c>
      <c r="W49" s="206">
        <v>96</v>
      </c>
      <c r="X49" s="109">
        <v>0</v>
      </c>
      <c r="Y49" s="109">
        <v>0</v>
      </c>
      <c r="Z49" s="109">
        <v>1</v>
      </c>
      <c r="AA49" s="109">
        <v>0</v>
      </c>
      <c r="AB49" s="109">
        <v>0</v>
      </c>
      <c r="AC49" s="109">
        <v>1</v>
      </c>
      <c r="AD49" s="109">
        <v>0</v>
      </c>
      <c r="AE49" s="109">
        <v>1</v>
      </c>
      <c r="AF49" s="109">
        <v>0</v>
      </c>
      <c r="AG49" s="109">
        <v>1</v>
      </c>
      <c r="AH49" s="109">
        <v>4</v>
      </c>
      <c r="AI49" s="109">
        <v>59</v>
      </c>
      <c r="AJ49" s="109">
        <v>5</v>
      </c>
      <c r="AK49" s="109">
        <v>3</v>
      </c>
      <c r="AL49" s="263"/>
      <c r="AM49" s="56" t="s">
        <v>56</v>
      </c>
      <c r="AO49" s="206">
        <v>96</v>
      </c>
      <c r="AP49" s="109">
        <v>1</v>
      </c>
      <c r="AQ49" s="109">
        <v>1</v>
      </c>
      <c r="AR49" s="109">
        <v>0</v>
      </c>
      <c r="AS49" s="109">
        <v>4</v>
      </c>
      <c r="AT49" s="109">
        <v>0</v>
      </c>
      <c r="AU49" s="109">
        <v>2</v>
      </c>
      <c r="AV49" s="109">
        <v>0</v>
      </c>
      <c r="AW49" s="109">
        <v>1</v>
      </c>
      <c r="AX49" s="109">
        <v>0</v>
      </c>
      <c r="AY49" s="109">
        <v>0</v>
      </c>
      <c r="AZ49" s="109">
        <v>0</v>
      </c>
      <c r="BA49" s="109">
        <v>0</v>
      </c>
      <c r="BB49" s="109">
        <v>0</v>
      </c>
      <c r="BC49" s="109">
        <v>0</v>
      </c>
      <c r="BD49" s="109">
        <v>0</v>
      </c>
      <c r="BE49" s="263"/>
      <c r="BF49" s="56" t="s">
        <v>56</v>
      </c>
      <c r="BH49" s="206">
        <v>96</v>
      </c>
      <c r="BI49" s="109">
        <v>0</v>
      </c>
      <c r="BJ49" s="109">
        <v>0</v>
      </c>
      <c r="BK49" s="109">
        <v>0</v>
      </c>
      <c r="BL49" s="110">
        <v>3</v>
      </c>
      <c r="BM49" s="128"/>
      <c r="BN49" s="128"/>
      <c r="BO49" s="128"/>
      <c r="BP49" s="128"/>
      <c r="BQ49" s="128"/>
      <c r="BR49" s="128"/>
      <c r="BS49" s="128"/>
      <c r="BT49" s="128"/>
      <c r="BU49" s="128"/>
      <c r="BV49" s="128"/>
    </row>
    <row r="50" spans="1:74" ht="13.5" customHeight="1" x14ac:dyDescent="0.15">
      <c r="A50" s="263"/>
      <c r="B50" s="148"/>
      <c r="C50" s="243"/>
      <c r="D50" s="194"/>
      <c r="E50" s="105">
        <v>0</v>
      </c>
      <c r="F50" s="106">
        <v>0</v>
      </c>
      <c r="G50" s="106">
        <v>1.0416666666666665</v>
      </c>
      <c r="H50" s="106">
        <v>1.0416666666666665</v>
      </c>
      <c r="I50" s="106">
        <v>0</v>
      </c>
      <c r="J50" s="106">
        <v>0</v>
      </c>
      <c r="K50" s="106">
        <v>1.0416666666666665</v>
      </c>
      <c r="L50" s="106">
        <v>0</v>
      </c>
      <c r="M50" s="106">
        <v>0</v>
      </c>
      <c r="N50" s="106">
        <v>1.0416666666666665</v>
      </c>
      <c r="O50" s="106">
        <v>0</v>
      </c>
      <c r="P50" s="106">
        <v>0</v>
      </c>
      <c r="Q50" s="106">
        <v>4.1666666666666661</v>
      </c>
      <c r="R50" s="106">
        <v>1.0416666666666665</v>
      </c>
      <c r="S50" s="106">
        <v>0</v>
      </c>
      <c r="T50" s="263"/>
      <c r="U50" s="9"/>
      <c r="V50" s="17"/>
      <c r="W50" s="194"/>
      <c r="X50" s="106">
        <v>0</v>
      </c>
      <c r="Y50" s="106">
        <v>0</v>
      </c>
      <c r="Z50" s="106">
        <v>1.0416666666666665</v>
      </c>
      <c r="AA50" s="106">
        <v>0</v>
      </c>
      <c r="AB50" s="106">
        <v>0</v>
      </c>
      <c r="AC50" s="106">
        <v>1.0416666666666665</v>
      </c>
      <c r="AD50" s="106">
        <v>0</v>
      </c>
      <c r="AE50" s="106">
        <v>1.0416666666666665</v>
      </c>
      <c r="AF50" s="106">
        <v>0</v>
      </c>
      <c r="AG50" s="106">
        <v>1.0416666666666665</v>
      </c>
      <c r="AH50" s="106">
        <v>4.1666666666666661</v>
      </c>
      <c r="AI50" s="106">
        <v>61.458333333333336</v>
      </c>
      <c r="AJ50" s="106">
        <v>5.2083333333333339</v>
      </c>
      <c r="AK50" s="106">
        <v>3.125</v>
      </c>
      <c r="AL50" s="263"/>
      <c r="AM50" s="9"/>
      <c r="AN50" s="17"/>
      <c r="AO50" s="194"/>
      <c r="AP50" s="106">
        <v>1.0416666666666665</v>
      </c>
      <c r="AQ50" s="106">
        <v>1.0416666666666665</v>
      </c>
      <c r="AR50" s="106">
        <v>0</v>
      </c>
      <c r="AS50" s="106">
        <v>4.1666666666666661</v>
      </c>
      <c r="AT50" s="106">
        <v>0</v>
      </c>
      <c r="AU50" s="106">
        <v>2.083333333333333</v>
      </c>
      <c r="AV50" s="106">
        <v>0</v>
      </c>
      <c r="AW50" s="106">
        <v>1.0416666666666665</v>
      </c>
      <c r="AX50" s="106">
        <v>0</v>
      </c>
      <c r="AY50" s="106">
        <v>0</v>
      </c>
      <c r="AZ50" s="106">
        <v>0</v>
      </c>
      <c r="BA50" s="106">
        <v>0</v>
      </c>
      <c r="BB50" s="106">
        <v>0</v>
      </c>
      <c r="BC50" s="106">
        <v>0</v>
      </c>
      <c r="BD50" s="106">
        <v>0</v>
      </c>
      <c r="BE50" s="263"/>
      <c r="BF50" s="9"/>
      <c r="BG50" s="17"/>
      <c r="BH50" s="194"/>
      <c r="BI50" s="106">
        <v>0</v>
      </c>
      <c r="BJ50" s="106">
        <v>0</v>
      </c>
      <c r="BK50" s="106">
        <v>0</v>
      </c>
      <c r="BL50" s="107">
        <v>3.125</v>
      </c>
      <c r="BM50" s="132"/>
      <c r="BN50" s="132"/>
      <c r="BO50" s="132"/>
      <c r="BP50" s="132"/>
      <c r="BQ50" s="132"/>
      <c r="BR50" s="132"/>
      <c r="BS50" s="132"/>
      <c r="BT50" s="132"/>
      <c r="BU50" s="132"/>
      <c r="BV50" s="132"/>
    </row>
    <row r="51" spans="1:74" s="57" customFormat="1" ht="13.5" customHeight="1" x14ac:dyDescent="0.15">
      <c r="A51" s="263"/>
      <c r="B51" s="149" t="s">
        <v>56</v>
      </c>
      <c r="C51" s="246"/>
      <c r="D51" s="206">
        <v>119</v>
      </c>
      <c r="E51" s="230">
        <v>0</v>
      </c>
      <c r="F51" s="231">
        <v>0</v>
      </c>
      <c r="G51" s="231">
        <v>0</v>
      </c>
      <c r="H51" s="231">
        <v>0</v>
      </c>
      <c r="I51" s="231">
        <v>0</v>
      </c>
      <c r="J51" s="231">
        <v>0</v>
      </c>
      <c r="K51" s="109">
        <v>0</v>
      </c>
      <c r="L51" s="109">
        <v>1</v>
      </c>
      <c r="M51" s="109">
        <v>0</v>
      </c>
      <c r="N51" s="109">
        <v>0</v>
      </c>
      <c r="O51" s="109">
        <v>2</v>
      </c>
      <c r="P51" s="109">
        <v>3</v>
      </c>
      <c r="Q51" s="109">
        <v>4</v>
      </c>
      <c r="R51" s="109">
        <v>0</v>
      </c>
      <c r="S51" s="109">
        <v>0</v>
      </c>
      <c r="T51" s="263"/>
      <c r="U51" s="56" t="s">
        <v>56</v>
      </c>
      <c r="W51" s="206">
        <v>119</v>
      </c>
      <c r="X51" s="109">
        <v>2</v>
      </c>
      <c r="Y51" s="109">
        <v>0</v>
      </c>
      <c r="Z51" s="109">
        <v>1</v>
      </c>
      <c r="AA51" s="109">
        <v>0</v>
      </c>
      <c r="AB51" s="109">
        <v>0</v>
      </c>
      <c r="AC51" s="109">
        <v>0</v>
      </c>
      <c r="AD51" s="109">
        <v>0</v>
      </c>
      <c r="AE51" s="109">
        <v>1</v>
      </c>
      <c r="AF51" s="109">
        <v>4</v>
      </c>
      <c r="AG51" s="109">
        <v>2</v>
      </c>
      <c r="AH51" s="109">
        <v>8</v>
      </c>
      <c r="AI51" s="109">
        <v>74</v>
      </c>
      <c r="AJ51" s="109">
        <v>8</v>
      </c>
      <c r="AK51" s="109">
        <v>5</v>
      </c>
      <c r="AL51" s="263"/>
      <c r="AM51" s="56" t="s">
        <v>56</v>
      </c>
      <c r="AO51" s="206">
        <v>119</v>
      </c>
      <c r="AP51" s="109">
        <v>0</v>
      </c>
      <c r="AQ51" s="109">
        <v>0</v>
      </c>
      <c r="AR51" s="109">
        <v>0</v>
      </c>
      <c r="AS51" s="109">
        <v>1</v>
      </c>
      <c r="AT51" s="109">
        <v>0</v>
      </c>
      <c r="AU51" s="109">
        <v>0</v>
      </c>
      <c r="AV51" s="109">
        <v>0</v>
      </c>
      <c r="AW51" s="109">
        <v>0</v>
      </c>
      <c r="AX51" s="109">
        <v>0</v>
      </c>
      <c r="AY51" s="109">
        <v>0</v>
      </c>
      <c r="AZ51" s="109">
        <v>0</v>
      </c>
      <c r="BA51" s="109">
        <v>0</v>
      </c>
      <c r="BB51" s="109">
        <v>0</v>
      </c>
      <c r="BC51" s="109">
        <v>0</v>
      </c>
      <c r="BD51" s="109">
        <v>0</v>
      </c>
      <c r="BE51" s="263"/>
      <c r="BF51" s="56" t="s">
        <v>56</v>
      </c>
      <c r="BH51" s="206">
        <v>119</v>
      </c>
      <c r="BI51" s="109">
        <v>0</v>
      </c>
      <c r="BJ51" s="109">
        <v>1</v>
      </c>
      <c r="BK51" s="109">
        <v>0</v>
      </c>
      <c r="BL51" s="110">
        <v>2</v>
      </c>
      <c r="BM51" s="128"/>
      <c r="BN51" s="128"/>
      <c r="BO51" s="128"/>
      <c r="BP51" s="128"/>
      <c r="BQ51" s="128"/>
      <c r="BR51" s="128"/>
      <c r="BS51" s="128"/>
      <c r="BT51" s="128"/>
      <c r="BU51" s="128"/>
      <c r="BV51" s="128"/>
    </row>
    <row r="52" spans="1:74" ht="13.5" customHeight="1" x14ac:dyDescent="0.15">
      <c r="A52" s="263"/>
      <c r="B52" s="148"/>
      <c r="C52" s="243"/>
      <c r="D52" s="194"/>
      <c r="E52" s="105">
        <v>0</v>
      </c>
      <c r="F52" s="106">
        <v>0</v>
      </c>
      <c r="G52" s="106">
        <v>0</v>
      </c>
      <c r="H52" s="106">
        <v>0</v>
      </c>
      <c r="I52" s="106">
        <v>0</v>
      </c>
      <c r="J52" s="106">
        <v>0</v>
      </c>
      <c r="K52" s="106">
        <v>0</v>
      </c>
      <c r="L52" s="106">
        <v>0.84033613445378152</v>
      </c>
      <c r="M52" s="106">
        <v>0</v>
      </c>
      <c r="N52" s="106">
        <v>0</v>
      </c>
      <c r="O52" s="106">
        <v>1.680672268907563</v>
      </c>
      <c r="P52" s="106">
        <v>2.5210084033613445</v>
      </c>
      <c r="Q52" s="106">
        <v>3.3613445378151261</v>
      </c>
      <c r="R52" s="106">
        <v>0</v>
      </c>
      <c r="S52" s="106">
        <v>0</v>
      </c>
      <c r="T52" s="263"/>
      <c r="U52" s="9"/>
      <c r="V52" s="17"/>
      <c r="W52" s="194"/>
      <c r="X52" s="106">
        <v>1.680672268907563</v>
      </c>
      <c r="Y52" s="106">
        <v>0</v>
      </c>
      <c r="Z52" s="106">
        <v>0.84033613445378152</v>
      </c>
      <c r="AA52" s="106">
        <v>0</v>
      </c>
      <c r="AB52" s="106">
        <v>0</v>
      </c>
      <c r="AC52" s="106">
        <v>0</v>
      </c>
      <c r="AD52" s="106">
        <v>0</v>
      </c>
      <c r="AE52" s="106">
        <v>0.84033613445378152</v>
      </c>
      <c r="AF52" s="106">
        <v>3.3613445378151261</v>
      </c>
      <c r="AG52" s="106">
        <v>1.680672268907563</v>
      </c>
      <c r="AH52" s="106">
        <v>6.7226890756302522</v>
      </c>
      <c r="AI52" s="106">
        <v>62.184873949579831</v>
      </c>
      <c r="AJ52" s="106">
        <v>6.7226890756302522</v>
      </c>
      <c r="AK52" s="106">
        <v>4.2016806722689077</v>
      </c>
      <c r="AL52" s="263"/>
      <c r="AM52" s="9"/>
      <c r="AN52" s="17"/>
      <c r="AO52" s="194"/>
      <c r="AP52" s="106">
        <v>0</v>
      </c>
      <c r="AQ52" s="106">
        <v>0</v>
      </c>
      <c r="AR52" s="106">
        <v>0</v>
      </c>
      <c r="AS52" s="106">
        <v>0.84033613445378152</v>
      </c>
      <c r="AT52" s="106">
        <v>0</v>
      </c>
      <c r="AU52" s="106">
        <v>0</v>
      </c>
      <c r="AV52" s="106">
        <v>0</v>
      </c>
      <c r="AW52" s="106">
        <v>0</v>
      </c>
      <c r="AX52" s="106">
        <v>0</v>
      </c>
      <c r="AY52" s="106">
        <v>0</v>
      </c>
      <c r="AZ52" s="106">
        <v>0</v>
      </c>
      <c r="BA52" s="106">
        <v>0</v>
      </c>
      <c r="BB52" s="106">
        <v>0</v>
      </c>
      <c r="BC52" s="106">
        <v>0</v>
      </c>
      <c r="BD52" s="106">
        <v>0</v>
      </c>
      <c r="BE52" s="263"/>
      <c r="BF52" s="9"/>
      <c r="BG52" s="17"/>
      <c r="BH52" s="194"/>
      <c r="BI52" s="106">
        <v>0</v>
      </c>
      <c r="BJ52" s="106">
        <v>0.84033613445378152</v>
      </c>
      <c r="BK52" s="106">
        <v>0</v>
      </c>
      <c r="BL52" s="107">
        <v>1.680672268907563</v>
      </c>
      <c r="BM52" s="132"/>
      <c r="BN52" s="132"/>
      <c r="BO52" s="132"/>
      <c r="BP52" s="132"/>
      <c r="BQ52" s="132"/>
      <c r="BR52" s="132"/>
      <c r="BS52" s="132"/>
      <c r="BT52" s="132"/>
      <c r="BU52" s="132"/>
      <c r="BV52" s="132"/>
    </row>
    <row r="53" spans="1:74" s="57" customFormat="1" ht="13.5" customHeight="1" x14ac:dyDescent="0.15">
      <c r="A53" s="263"/>
      <c r="B53" s="149" t="s">
        <v>58</v>
      </c>
      <c r="C53" s="246"/>
      <c r="D53" s="206">
        <v>75</v>
      </c>
      <c r="E53" s="230">
        <v>1</v>
      </c>
      <c r="F53" s="231">
        <v>0</v>
      </c>
      <c r="G53" s="231">
        <v>0</v>
      </c>
      <c r="H53" s="231">
        <v>0</v>
      </c>
      <c r="I53" s="231">
        <v>1</v>
      </c>
      <c r="J53" s="231">
        <v>0</v>
      </c>
      <c r="K53" s="109">
        <v>0</v>
      </c>
      <c r="L53" s="109">
        <v>0</v>
      </c>
      <c r="M53" s="109">
        <v>0</v>
      </c>
      <c r="N53" s="109">
        <v>0</v>
      </c>
      <c r="O53" s="109">
        <v>1</v>
      </c>
      <c r="P53" s="109">
        <v>1</v>
      </c>
      <c r="Q53" s="109">
        <v>2</v>
      </c>
      <c r="R53" s="109">
        <v>0</v>
      </c>
      <c r="S53" s="109">
        <v>0</v>
      </c>
      <c r="T53" s="263"/>
      <c r="U53" s="56" t="s">
        <v>58</v>
      </c>
      <c r="W53" s="206">
        <v>75</v>
      </c>
      <c r="X53" s="109">
        <v>0</v>
      </c>
      <c r="Y53" s="109">
        <v>0</v>
      </c>
      <c r="Z53" s="109">
        <v>1</v>
      </c>
      <c r="AA53" s="109">
        <v>0</v>
      </c>
      <c r="AB53" s="109">
        <v>0</v>
      </c>
      <c r="AC53" s="109">
        <v>0</v>
      </c>
      <c r="AD53" s="109">
        <v>0</v>
      </c>
      <c r="AE53" s="109">
        <v>4</v>
      </c>
      <c r="AF53" s="109">
        <v>3</v>
      </c>
      <c r="AG53" s="109">
        <v>1</v>
      </c>
      <c r="AH53" s="109">
        <v>8</v>
      </c>
      <c r="AI53" s="109">
        <v>35</v>
      </c>
      <c r="AJ53" s="109">
        <v>5</v>
      </c>
      <c r="AK53" s="109">
        <v>5</v>
      </c>
      <c r="AL53" s="263"/>
      <c r="AM53" s="56" t="s">
        <v>58</v>
      </c>
      <c r="AO53" s="206">
        <v>75</v>
      </c>
      <c r="AP53" s="109">
        <v>0</v>
      </c>
      <c r="AQ53" s="109">
        <v>0</v>
      </c>
      <c r="AR53" s="109">
        <v>0</v>
      </c>
      <c r="AS53" s="109">
        <v>0</v>
      </c>
      <c r="AT53" s="109">
        <v>0</v>
      </c>
      <c r="AU53" s="109">
        <v>0</v>
      </c>
      <c r="AV53" s="109">
        <v>1</v>
      </c>
      <c r="AW53" s="109">
        <v>0</v>
      </c>
      <c r="AX53" s="109">
        <v>0</v>
      </c>
      <c r="AY53" s="109">
        <v>1</v>
      </c>
      <c r="AZ53" s="109">
        <v>0</v>
      </c>
      <c r="BA53" s="109">
        <v>0</v>
      </c>
      <c r="BB53" s="109">
        <v>1</v>
      </c>
      <c r="BC53" s="109">
        <v>0</v>
      </c>
      <c r="BD53" s="109">
        <v>1</v>
      </c>
      <c r="BE53" s="263"/>
      <c r="BF53" s="56" t="s">
        <v>58</v>
      </c>
      <c r="BH53" s="206">
        <v>75</v>
      </c>
      <c r="BI53" s="109">
        <v>0</v>
      </c>
      <c r="BJ53" s="109">
        <v>0</v>
      </c>
      <c r="BK53" s="109">
        <v>0</v>
      </c>
      <c r="BL53" s="110">
        <v>3</v>
      </c>
      <c r="BM53" s="128"/>
      <c r="BN53" s="128"/>
      <c r="BO53" s="128"/>
      <c r="BP53" s="128"/>
      <c r="BQ53" s="128"/>
      <c r="BR53" s="128"/>
      <c r="BS53" s="128"/>
      <c r="BT53" s="128"/>
      <c r="BU53" s="128"/>
      <c r="BV53" s="128"/>
    </row>
    <row r="54" spans="1:74" ht="13.5" customHeight="1" x14ac:dyDescent="0.15">
      <c r="A54" s="263"/>
      <c r="B54" s="148"/>
      <c r="C54" s="243"/>
      <c r="D54" s="194"/>
      <c r="E54" s="105">
        <v>1.3333333333333335</v>
      </c>
      <c r="F54" s="106">
        <v>0</v>
      </c>
      <c r="G54" s="106">
        <v>0</v>
      </c>
      <c r="H54" s="106">
        <v>0</v>
      </c>
      <c r="I54" s="106">
        <v>1.3333333333333335</v>
      </c>
      <c r="J54" s="106">
        <v>0</v>
      </c>
      <c r="K54" s="106">
        <v>0</v>
      </c>
      <c r="L54" s="106">
        <v>0</v>
      </c>
      <c r="M54" s="106">
        <v>0</v>
      </c>
      <c r="N54" s="106">
        <v>0</v>
      </c>
      <c r="O54" s="106">
        <v>1.3333333333333335</v>
      </c>
      <c r="P54" s="106">
        <v>1.3333333333333335</v>
      </c>
      <c r="Q54" s="106">
        <v>2.666666666666667</v>
      </c>
      <c r="R54" s="106">
        <v>0</v>
      </c>
      <c r="S54" s="106">
        <v>0</v>
      </c>
      <c r="T54" s="263"/>
      <c r="U54" s="9"/>
      <c r="V54" s="17"/>
      <c r="W54" s="194"/>
      <c r="X54" s="106">
        <v>0</v>
      </c>
      <c r="Y54" s="106">
        <v>0</v>
      </c>
      <c r="Z54" s="106">
        <v>1.3333333333333335</v>
      </c>
      <c r="AA54" s="106">
        <v>0</v>
      </c>
      <c r="AB54" s="106">
        <v>0</v>
      </c>
      <c r="AC54" s="106">
        <v>0</v>
      </c>
      <c r="AD54" s="106">
        <v>0</v>
      </c>
      <c r="AE54" s="106">
        <v>5.3333333333333339</v>
      </c>
      <c r="AF54" s="106">
        <v>4</v>
      </c>
      <c r="AG54" s="106">
        <v>1.3333333333333335</v>
      </c>
      <c r="AH54" s="106">
        <v>10.666666666666668</v>
      </c>
      <c r="AI54" s="106">
        <v>46.666666666666664</v>
      </c>
      <c r="AJ54" s="106">
        <v>6.666666666666667</v>
      </c>
      <c r="AK54" s="106">
        <v>6.666666666666667</v>
      </c>
      <c r="AL54" s="263"/>
      <c r="AM54" s="9"/>
      <c r="AN54" s="17"/>
      <c r="AO54" s="194"/>
      <c r="AP54" s="106">
        <v>0</v>
      </c>
      <c r="AQ54" s="106">
        <v>0</v>
      </c>
      <c r="AR54" s="106">
        <v>0</v>
      </c>
      <c r="AS54" s="106">
        <v>0</v>
      </c>
      <c r="AT54" s="106">
        <v>0</v>
      </c>
      <c r="AU54" s="106">
        <v>0</v>
      </c>
      <c r="AV54" s="106">
        <v>1.3333333333333335</v>
      </c>
      <c r="AW54" s="106">
        <v>0</v>
      </c>
      <c r="AX54" s="106">
        <v>0</v>
      </c>
      <c r="AY54" s="106">
        <v>1.3333333333333335</v>
      </c>
      <c r="AZ54" s="106">
        <v>0</v>
      </c>
      <c r="BA54" s="106">
        <v>0</v>
      </c>
      <c r="BB54" s="106">
        <v>1.3333333333333335</v>
      </c>
      <c r="BC54" s="106">
        <v>0</v>
      </c>
      <c r="BD54" s="106">
        <v>1.3333333333333335</v>
      </c>
      <c r="BE54" s="263"/>
      <c r="BF54" s="9"/>
      <c r="BG54" s="17"/>
      <c r="BH54" s="194"/>
      <c r="BI54" s="106">
        <v>0</v>
      </c>
      <c r="BJ54" s="106">
        <v>0</v>
      </c>
      <c r="BK54" s="106">
        <v>0</v>
      </c>
      <c r="BL54" s="107">
        <v>4</v>
      </c>
      <c r="BM54" s="132"/>
      <c r="BN54" s="132"/>
      <c r="BO54" s="132"/>
      <c r="BP54" s="132"/>
      <c r="BQ54" s="132"/>
      <c r="BR54" s="132"/>
      <c r="BS54" s="132"/>
      <c r="BT54" s="132"/>
      <c r="BU54" s="132"/>
      <c r="BV54" s="132"/>
    </row>
    <row r="55" spans="1:74" s="57" customFormat="1" ht="13.5" customHeight="1" x14ac:dyDescent="0.15">
      <c r="A55" s="263"/>
      <c r="B55" s="149" t="s">
        <v>60</v>
      </c>
      <c r="C55" s="246"/>
      <c r="D55" s="206">
        <v>180</v>
      </c>
      <c r="E55" s="230">
        <v>2</v>
      </c>
      <c r="F55" s="231">
        <v>0</v>
      </c>
      <c r="G55" s="231">
        <v>0</v>
      </c>
      <c r="H55" s="231">
        <v>0</v>
      </c>
      <c r="I55" s="231">
        <v>1</v>
      </c>
      <c r="J55" s="231">
        <v>0</v>
      </c>
      <c r="K55" s="109">
        <v>0</v>
      </c>
      <c r="L55" s="109">
        <v>1</v>
      </c>
      <c r="M55" s="109">
        <v>0</v>
      </c>
      <c r="N55" s="109">
        <v>0</v>
      </c>
      <c r="O55" s="109">
        <v>2</v>
      </c>
      <c r="P55" s="109">
        <v>1</v>
      </c>
      <c r="Q55" s="109">
        <v>6</v>
      </c>
      <c r="R55" s="109">
        <v>3</v>
      </c>
      <c r="S55" s="109">
        <v>0</v>
      </c>
      <c r="T55" s="263"/>
      <c r="U55" s="56" t="s">
        <v>60</v>
      </c>
      <c r="W55" s="206">
        <v>180</v>
      </c>
      <c r="X55" s="109">
        <v>0</v>
      </c>
      <c r="Y55" s="109">
        <v>0</v>
      </c>
      <c r="Z55" s="109">
        <v>0</v>
      </c>
      <c r="AA55" s="109">
        <v>0</v>
      </c>
      <c r="AB55" s="109">
        <v>0</v>
      </c>
      <c r="AC55" s="109">
        <v>0</v>
      </c>
      <c r="AD55" s="109">
        <v>1</v>
      </c>
      <c r="AE55" s="109">
        <v>4</v>
      </c>
      <c r="AF55" s="109">
        <v>8</v>
      </c>
      <c r="AG55" s="109">
        <v>2</v>
      </c>
      <c r="AH55" s="109">
        <v>15</v>
      </c>
      <c r="AI55" s="109">
        <v>99</v>
      </c>
      <c r="AJ55" s="109">
        <v>18</v>
      </c>
      <c r="AK55" s="109">
        <v>7</v>
      </c>
      <c r="AL55" s="263"/>
      <c r="AM55" s="56" t="s">
        <v>60</v>
      </c>
      <c r="AO55" s="206">
        <v>180</v>
      </c>
      <c r="AP55" s="109">
        <v>0</v>
      </c>
      <c r="AQ55" s="109">
        <v>0</v>
      </c>
      <c r="AR55" s="109">
        <v>1</v>
      </c>
      <c r="AS55" s="109">
        <v>0</v>
      </c>
      <c r="AT55" s="109">
        <v>1</v>
      </c>
      <c r="AU55" s="109">
        <v>1</v>
      </c>
      <c r="AV55" s="109">
        <v>0</v>
      </c>
      <c r="AW55" s="109">
        <v>0</v>
      </c>
      <c r="AX55" s="109">
        <v>0</v>
      </c>
      <c r="AY55" s="109">
        <v>1</v>
      </c>
      <c r="AZ55" s="109">
        <v>0</v>
      </c>
      <c r="BA55" s="109">
        <v>1</v>
      </c>
      <c r="BB55" s="109">
        <v>1</v>
      </c>
      <c r="BC55" s="109">
        <v>0</v>
      </c>
      <c r="BD55" s="109">
        <v>0</v>
      </c>
      <c r="BE55" s="263"/>
      <c r="BF55" s="56" t="s">
        <v>60</v>
      </c>
      <c r="BH55" s="206">
        <v>180</v>
      </c>
      <c r="BI55" s="109">
        <v>1</v>
      </c>
      <c r="BJ55" s="109">
        <v>0</v>
      </c>
      <c r="BK55" s="109">
        <v>1</v>
      </c>
      <c r="BL55" s="110">
        <v>2</v>
      </c>
      <c r="BM55" s="128"/>
      <c r="BN55" s="128"/>
      <c r="BO55" s="128"/>
      <c r="BP55" s="128"/>
      <c r="BQ55" s="128"/>
      <c r="BR55" s="128"/>
      <c r="BS55" s="128"/>
      <c r="BT55" s="128"/>
      <c r="BU55" s="128"/>
      <c r="BV55" s="128"/>
    </row>
    <row r="56" spans="1:74" ht="13.5" customHeight="1" x14ac:dyDescent="0.15">
      <c r="A56" s="263"/>
      <c r="B56" s="148"/>
      <c r="C56" s="243"/>
      <c r="D56" s="194"/>
      <c r="E56" s="105">
        <v>1.1111111111111112</v>
      </c>
      <c r="F56" s="106">
        <v>0</v>
      </c>
      <c r="G56" s="106">
        <v>0</v>
      </c>
      <c r="H56" s="106">
        <v>0</v>
      </c>
      <c r="I56" s="106">
        <v>0.55555555555555558</v>
      </c>
      <c r="J56" s="106">
        <v>0</v>
      </c>
      <c r="K56" s="106">
        <v>0</v>
      </c>
      <c r="L56" s="106">
        <v>0.55555555555555558</v>
      </c>
      <c r="M56" s="106">
        <v>0</v>
      </c>
      <c r="N56" s="106">
        <v>0</v>
      </c>
      <c r="O56" s="106">
        <v>1.1111111111111112</v>
      </c>
      <c r="P56" s="106">
        <v>0.55555555555555558</v>
      </c>
      <c r="Q56" s="106">
        <v>3.3333333333333335</v>
      </c>
      <c r="R56" s="106">
        <v>1.6666666666666667</v>
      </c>
      <c r="S56" s="106">
        <v>0</v>
      </c>
      <c r="T56" s="263"/>
      <c r="U56" s="9"/>
      <c r="V56" s="17"/>
      <c r="W56" s="194"/>
      <c r="X56" s="106">
        <v>0</v>
      </c>
      <c r="Y56" s="106">
        <v>0</v>
      </c>
      <c r="Z56" s="106">
        <v>0</v>
      </c>
      <c r="AA56" s="106">
        <v>0</v>
      </c>
      <c r="AB56" s="106">
        <v>0</v>
      </c>
      <c r="AC56" s="106">
        <v>0</v>
      </c>
      <c r="AD56" s="106">
        <v>0.55555555555555558</v>
      </c>
      <c r="AE56" s="106">
        <v>2.2222222222222223</v>
      </c>
      <c r="AF56" s="106">
        <v>4.4444444444444446</v>
      </c>
      <c r="AG56" s="106">
        <v>1.1111111111111112</v>
      </c>
      <c r="AH56" s="106">
        <v>8.3333333333333321</v>
      </c>
      <c r="AI56" s="106">
        <v>55.000000000000007</v>
      </c>
      <c r="AJ56" s="106">
        <v>10</v>
      </c>
      <c r="AK56" s="106">
        <v>3.8888888888888888</v>
      </c>
      <c r="AL56" s="263"/>
      <c r="AM56" s="9"/>
      <c r="AN56" s="17"/>
      <c r="AO56" s="194"/>
      <c r="AP56" s="106">
        <v>0</v>
      </c>
      <c r="AQ56" s="106">
        <v>0</v>
      </c>
      <c r="AR56" s="106">
        <v>0.55555555555555558</v>
      </c>
      <c r="AS56" s="106">
        <v>0</v>
      </c>
      <c r="AT56" s="106">
        <v>0.55555555555555558</v>
      </c>
      <c r="AU56" s="106">
        <v>0.55555555555555558</v>
      </c>
      <c r="AV56" s="106">
        <v>0</v>
      </c>
      <c r="AW56" s="106">
        <v>0</v>
      </c>
      <c r="AX56" s="106">
        <v>0</v>
      </c>
      <c r="AY56" s="106">
        <v>0.55555555555555558</v>
      </c>
      <c r="AZ56" s="106">
        <v>0</v>
      </c>
      <c r="BA56" s="106">
        <v>0.55555555555555558</v>
      </c>
      <c r="BB56" s="106">
        <v>0.55555555555555558</v>
      </c>
      <c r="BC56" s="106">
        <v>0</v>
      </c>
      <c r="BD56" s="106">
        <v>0</v>
      </c>
      <c r="BE56" s="263"/>
      <c r="BF56" s="9"/>
      <c r="BG56" s="17"/>
      <c r="BH56" s="194"/>
      <c r="BI56" s="106">
        <v>0.55555555555555558</v>
      </c>
      <c r="BJ56" s="106">
        <v>0</v>
      </c>
      <c r="BK56" s="106">
        <v>0.55555555555555558</v>
      </c>
      <c r="BL56" s="107">
        <v>1.1111111111111112</v>
      </c>
      <c r="BM56" s="132"/>
      <c r="BN56" s="132"/>
      <c r="BO56" s="132"/>
      <c r="BP56" s="132"/>
      <c r="BQ56" s="132"/>
      <c r="BR56" s="132"/>
      <c r="BS56" s="132"/>
      <c r="BT56" s="132"/>
      <c r="BU56" s="132"/>
      <c r="BV56" s="132"/>
    </row>
    <row r="57" spans="1:74" s="57" customFormat="1" ht="13.5" customHeight="1" x14ac:dyDescent="0.15">
      <c r="A57" s="263"/>
      <c r="B57" s="149" t="s">
        <v>62</v>
      </c>
      <c r="C57" s="246"/>
      <c r="D57" s="206">
        <v>103</v>
      </c>
      <c r="E57" s="230">
        <v>1</v>
      </c>
      <c r="F57" s="231">
        <v>0</v>
      </c>
      <c r="G57" s="231">
        <v>0</v>
      </c>
      <c r="H57" s="231">
        <v>0</v>
      </c>
      <c r="I57" s="231">
        <v>0</v>
      </c>
      <c r="J57" s="231">
        <v>0</v>
      </c>
      <c r="K57" s="109">
        <v>0</v>
      </c>
      <c r="L57" s="109">
        <v>0</v>
      </c>
      <c r="M57" s="109">
        <v>0</v>
      </c>
      <c r="N57" s="109">
        <v>0</v>
      </c>
      <c r="O57" s="109">
        <v>2</v>
      </c>
      <c r="P57" s="109">
        <v>1</v>
      </c>
      <c r="Q57" s="109">
        <v>7</v>
      </c>
      <c r="R57" s="109">
        <v>1</v>
      </c>
      <c r="S57" s="109">
        <v>0</v>
      </c>
      <c r="T57" s="263"/>
      <c r="U57" s="56" t="s">
        <v>62</v>
      </c>
      <c r="W57" s="206">
        <v>103</v>
      </c>
      <c r="X57" s="109">
        <v>0</v>
      </c>
      <c r="Y57" s="109">
        <v>0</v>
      </c>
      <c r="Z57" s="109">
        <v>1</v>
      </c>
      <c r="AA57" s="109">
        <v>1</v>
      </c>
      <c r="AB57" s="109">
        <v>1</v>
      </c>
      <c r="AC57" s="109">
        <v>1</v>
      </c>
      <c r="AD57" s="109">
        <v>0</v>
      </c>
      <c r="AE57" s="109">
        <v>0</v>
      </c>
      <c r="AF57" s="109">
        <v>1</v>
      </c>
      <c r="AG57" s="109">
        <v>1</v>
      </c>
      <c r="AH57" s="109">
        <v>10</v>
      </c>
      <c r="AI57" s="109">
        <v>60</v>
      </c>
      <c r="AJ57" s="109">
        <v>7</v>
      </c>
      <c r="AK57" s="109">
        <v>4</v>
      </c>
      <c r="AL57" s="263"/>
      <c r="AM57" s="56" t="s">
        <v>62</v>
      </c>
      <c r="AO57" s="206">
        <v>103</v>
      </c>
      <c r="AP57" s="109">
        <v>0</v>
      </c>
      <c r="AQ57" s="109">
        <v>0</v>
      </c>
      <c r="AR57" s="109">
        <v>0</v>
      </c>
      <c r="AS57" s="109">
        <v>0</v>
      </c>
      <c r="AT57" s="109">
        <v>0</v>
      </c>
      <c r="AU57" s="109">
        <v>0</v>
      </c>
      <c r="AV57" s="109">
        <v>0</v>
      </c>
      <c r="AW57" s="109">
        <v>0</v>
      </c>
      <c r="AX57" s="109">
        <v>0</v>
      </c>
      <c r="AY57" s="109">
        <v>0</v>
      </c>
      <c r="AZ57" s="109">
        <v>0</v>
      </c>
      <c r="BA57" s="109">
        <v>2</v>
      </c>
      <c r="BB57" s="109">
        <v>0</v>
      </c>
      <c r="BC57" s="109">
        <v>1</v>
      </c>
      <c r="BD57" s="109">
        <v>0</v>
      </c>
      <c r="BE57" s="263"/>
      <c r="BF57" s="56" t="s">
        <v>62</v>
      </c>
      <c r="BH57" s="206">
        <v>103</v>
      </c>
      <c r="BI57" s="109">
        <v>0</v>
      </c>
      <c r="BJ57" s="109">
        <v>0</v>
      </c>
      <c r="BK57" s="109">
        <v>0</v>
      </c>
      <c r="BL57" s="110">
        <v>1</v>
      </c>
      <c r="BM57" s="128"/>
      <c r="BN57" s="128"/>
      <c r="BO57" s="128"/>
      <c r="BP57" s="128"/>
      <c r="BQ57" s="128"/>
      <c r="BR57" s="128"/>
      <c r="BS57" s="128"/>
      <c r="BT57" s="128"/>
      <c r="BU57" s="128"/>
      <c r="BV57" s="128"/>
    </row>
    <row r="58" spans="1:74" ht="13.5" customHeight="1" x14ac:dyDescent="0.15">
      <c r="A58" s="263"/>
      <c r="B58" s="148"/>
      <c r="C58" s="243"/>
      <c r="D58" s="194"/>
      <c r="E58" s="105">
        <v>0.97087378640776689</v>
      </c>
      <c r="F58" s="106">
        <v>0</v>
      </c>
      <c r="G58" s="106">
        <v>0</v>
      </c>
      <c r="H58" s="106">
        <v>0</v>
      </c>
      <c r="I58" s="106">
        <v>0</v>
      </c>
      <c r="J58" s="106">
        <v>0</v>
      </c>
      <c r="K58" s="106">
        <v>0</v>
      </c>
      <c r="L58" s="106">
        <v>0</v>
      </c>
      <c r="M58" s="106">
        <v>0</v>
      </c>
      <c r="N58" s="106">
        <v>0</v>
      </c>
      <c r="O58" s="106">
        <v>1.9417475728155338</v>
      </c>
      <c r="P58" s="106">
        <v>0.97087378640776689</v>
      </c>
      <c r="Q58" s="106">
        <v>6.7961165048543686</v>
      </c>
      <c r="R58" s="106">
        <v>0.97087378640776689</v>
      </c>
      <c r="S58" s="106">
        <v>0</v>
      </c>
      <c r="T58" s="263"/>
      <c r="U58" s="9"/>
      <c r="V58" s="17"/>
      <c r="W58" s="194"/>
      <c r="X58" s="106">
        <v>0</v>
      </c>
      <c r="Y58" s="106">
        <v>0</v>
      </c>
      <c r="Z58" s="106">
        <v>0.97087378640776689</v>
      </c>
      <c r="AA58" s="106">
        <v>0.97087378640776689</v>
      </c>
      <c r="AB58" s="106">
        <v>0.97087378640776689</v>
      </c>
      <c r="AC58" s="106">
        <v>0.97087378640776689</v>
      </c>
      <c r="AD58" s="106">
        <v>0</v>
      </c>
      <c r="AE58" s="106">
        <v>0</v>
      </c>
      <c r="AF58" s="106">
        <v>0.97087378640776689</v>
      </c>
      <c r="AG58" s="106">
        <v>0.97087378640776689</v>
      </c>
      <c r="AH58" s="106">
        <v>9.7087378640776691</v>
      </c>
      <c r="AI58" s="106">
        <v>58.252427184466015</v>
      </c>
      <c r="AJ58" s="106">
        <v>6.7961165048543686</v>
      </c>
      <c r="AK58" s="106">
        <v>3.8834951456310676</v>
      </c>
      <c r="AL58" s="263"/>
      <c r="AM58" s="9"/>
      <c r="AN58" s="17"/>
      <c r="AO58" s="194"/>
      <c r="AP58" s="106">
        <v>0</v>
      </c>
      <c r="AQ58" s="106">
        <v>0</v>
      </c>
      <c r="AR58" s="106">
        <v>0</v>
      </c>
      <c r="AS58" s="106">
        <v>0</v>
      </c>
      <c r="AT58" s="106">
        <v>0</v>
      </c>
      <c r="AU58" s="106">
        <v>0</v>
      </c>
      <c r="AV58" s="106">
        <v>0</v>
      </c>
      <c r="AW58" s="106">
        <v>0</v>
      </c>
      <c r="AX58" s="106">
        <v>0</v>
      </c>
      <c r="AY58" s="106">
        <v>0</v>
      </c>
      <c r="AZ58" s="106">
        <v>0</v>
      </c>
      <c r="BA58" s="106">
        <v>1.9417475728155338</v>
      </c>
      <c r="BB58" s="106">
        <v>0</v>
      </c>
      <c r="BC58" s="106">
        <v>0.97087378640776689</v>
      </c>
      <c r="BD58" s="106">
        <v>0</v>
      </c>
      <c r="BE58" s="263"/>
      <c r="BF58" s="9"/>
      <c r="BG58" s="17"/>
      <c r="BH58" s="194"/>
      <c r="BI58" s="106">
        <v>0</v>
      </c>
      <c r="BJ58" s="106">
        <v>0</v>
      </c>
      <c r="BK58" s="106">
        <v>0</v>
      </c>
      <c r="BL58" s="107">
        <v>0.97087378640776689</v>
      </c>
      <c r="BM58" s="132"/>
      <c r="BN58" s="132"/>
      <c r="BO58" s="132"/>
      <c r="BP58" s="132"/>
      <c r="BQ58" s="132"/>
      <c r="BR58" s="132"/>
      <c r="BS58" s="132"/>
      <c r="BT58" s="132"/>
      <c r="BU58" s="132"/>
      <c r="BV58" s="132"/>
    </row>
    <row r="59" spans="1:74" s="57" customFormat="1" ht="13.5" customHeight="1" x14ac:dyDescent="0.15">
      <c r="A59" s="263"/>
      <c r="B59" s="149" t="s">
        <v>64</v>
      </c>
      <c r="C59" s="246"/>
      <c r="D59" s="206">
        <v>64</v>
      </c>
      <c r="E59" s="230">
        <v>2</v>
      </c>
      <c r="F59" s="231">
        <v>0</v>
      </c>
      <c r="G59" s="231">
        <v>0</v>
      </c>
      <c r="H59" s="231">
        <v>0</v>
      </c>
      <c r="I59" s="231">
        <v>0</v>
      </c>
      <c r="J59" s="231">
        <v>0</v>
      </c>
      <c r="K59" s="109">
        <v>0</v>
      </c>
      <c r="L59" s="109">
        <v>0</v>
      </c>
      <c r="M59" s="109">
        <v>0</v>
      </c>
      <c r="N59" s="109">
        <v>0</v>
      </c>
      <c r="O59" s="109">
        <v>1</v>
      </c>
      <c r="P59" s="109">
        <v>1</v>
      </c>
      <c r="Q59" s="109">
        <v>2</v>
      </c>
      <c r="R59" s="109">
        <v>0</v>
      </c>
      <c r="S59" s="109">
        <v>0</v>
      </c>
      <c r="T59" s="263"/>
      <c r="U59" s="56" t="s">
        <v>64</v>
      </c>
      <c r="W59" s="206">
        <v>64</v>
      </c>
      <c r="X59" s="109">
        <v>0</v>
      </c>
      <c r="Y59" s="109">
        <v>0</v>
      </c>
      <c r="Z59" s="109">
        <v>1</v>
      </c>
      <c r="AA59" s="109">
        <v>0</v>
      </c>
      <c r="AB59" s="109">
        <v>0</v>
      </c>
      <c r="AC59" s="109">
        <v>0</v>
      </c>
      <c r="AD59" s="109">
        <v>1</v>
      </c>
      <c r="AE59" s="109">
        <v>0</v>
      </c>
      <c r="AF59" s="109">
        <v>2</v>
      </c>
      <c r="AG59" s="109">
        <v>1</v>
      </c>
      <c r="AH59" s="109">
        <v>3</v>
      </c>
      <c r="AI59" s="109">
        <v>29</v>
      </c>
      <c r="AJ59" s="109">
        <v>3</v>
      </c>
      <c r="AK59" s="109">
        <v>2</v>
      </c>
      <c r="AL59" s="263"/>
      <c r="AM59" s="56" t="s">
        <v>64</v>
      </c>
      <c r="AO59" s="206">
        <v>64</v>
      </c>
      <c r="AP59" s="109">
        <v>1</v>
      </c>
      <c r="AQ59" s="109">
        <v>0</v>
      </c>
      <c r="AR59" s="109">
        <v>1</v>
      </c>
      <c r="AS59" s="109">
        <v>0</v>
      </c>
      <c r="AT59" s="109">
        <v>0</v>
      </c>
      <c r="AU59" s="109">
        <v>1</v>
      </c>
      <c r="AV59" s="109">
        <v>1</v>
      </c>
      <c r="AW59" s="109">
        <v>3</v>
      </c>
      <c r="AX59" s="109">
        <v>0</v>
      </c>
      <c r="AY59" s="109">
        <v>2</v>
      </c>
      <c r="AZ59" s="109">
        <v>0</v>
      </c>
      <c r="BA59" s="109">
        <v>0</v>
      </c>
      <c r="BB59" s="109">
        <v>1</v>
      </c>
      <c r="BC59" s="109">
        <v>0</v>
      </c>
      <c r="BD59" s="109">
        <v>0</v>
      </c>
      <c r="BE59" s="263"/>
      <c r="BF59" s="56" t="s">
        <v>64</v>
      </c>
      <c r="BH59" s="206">
        <v>64</v>
      </c>
      <c r="BI59" s="109">
        <v>2</v>
      </c>
      <c r="BJ59" s="109">
        <v>0</v>
      </c>
      <c r="BK59" s="109">
        <v>0</v>
      </c>
      <c r="BL59" s="110">
        <v>4</v>
      </c>
      <c r="BM59" s="128"/>
      <c r="BN59" s="128"/>
      <c r="BO59" s="128"/>
      <c r="BP59" s="128"/>
      <c r="BQ59" s="128"/>
      <c r="BR59" s="128"/>
      <c r="BS59" s="128"/>
      <c r="BT59" s="128"/>
      <c r="BU59" s="128"/>
      <c r="BV59" s="128"/>
    </row>
    <row r="60" spans="1:74" ht="13.5" customHeight="1" x14ac:dyDescent="0.15">
      <c r="A60" s="263"/>
      <c r="B60" s="148"/>
      <c r="C60" s="243"/>
      <c r="D60" s="194"/>
      <c r="E60" s="105">
        <v>3.125</v>
      </c>
      <c r="F60" s="106">
        <v>0</v>
      </c>
      <c r="G60" s="106">
        <v>0</v>
      </c>
      <c r="H60" s="106">
        <v>0</v>
      </c>
      <c r="I60" s="106">
        <v>0</v>
      </c>
      <c r="J60" s="106">
        <v>0</v>
      </c>
      <c r="K60" s="106">
        <v>0</v>
      </c>
      <c r="L60" s="106">
        <v>0</v>
      </c>
      <c r="M60" s="106">
        <v>0</v>
      </c>
      <c r="N60" s="106">
        <v>0</v>
      </c>
      <c r="O60" s="106">
        <v>1.5625</v>
      </c>
      <c r="P60" s="106">
        <v>1.5625</v>
      </c>
      <c r="Q60" s="106">
        <v>3.125</v>
      </c>
      <c r="R60" s="106">
        <v>0</v>
      </c>
      <c r="S60" s="106">
        <v>0</v>
      </c>
      <c r="T60" s="263"/>
      <c r="U60" s="9"/>
      <c r="V60" s="17"/>
      <c r="W60" s="194"/>
      <c r="X60" s="106">
        <v>0</v>
      </c>
      <c r="Y60" s="106">
        <v>0</v>
      </c>
      <c r="Z60" s="106">
        <v>1.5625</v>
      </c>
      <c r="AA60" s="106">
        <v>0</v>
      </c>
      <c r="AB60" s="106">
        <v>0</v>
      </c>
      <c r="AC60" s="106">
        <v>0</v>
      </c>
      <c r="AD60" s="106">
        <v>1.5625</v>
      </c>
      <c r="AE60" s="106">
        <v>0</v>
      </c>
      <c r="AF60" s="106">
        <v>3.125</v>
      </c>
      <c r="AG60" s="106">
        <v>1.5625</v>
      </c>
      <c r="AH60" s="106">
        <v>4.6875</v>
      </c>
      <c r="AI60" s="106">
        <v>45.3125</v>
      </c>
      <c r="AJ60" s="106">
        <v>4.6875</v>
      </c>
      <c r="AK60" s="106">
        <v>3.125</v>
      </c>
      <c r="AL60" s="263"/>
      <c r="AM60" s="9"/>
      <c r="AN60" s="17"/>
      <c r="AO60" s="194"/>
      <c r="AP60" s="106">
        <v>1.5625</v>
      </c>
      <c r="AQ60" s="106">
        <v>0</v>
      </c>
      <c r="AR60" s="106">
        <v>1.5625</v>
      </c>
      <c r="AS60" s="106">
        <v>0</v>
      </c>
      <c r="AT60" s="106">
        <v>0</v>
      </c>
      <c r="AU60" s="106">
        <v>1.5625</v>
      </c>
      <c r="AV60" s="106">
        <v>1.5625</v>
      </c>
      <c r="AW60" s="106">
        <v>4.6875</v>
      </c>
      <c r="AX60" s="106">
        <v>0</v>
      </c>
      <c r="AY60" s="106">
        <v>3.125</v>
      </c>
      <c r="AZ60" s="106">
        <v>0</v>
      </c>
      <c r="BA60" s="106">
        <v>0</v>
      </c>
      <c r="BB60" s="106">
        <v>1.5625</v>
      </c>
      <c r="BC60" s="106">
        <v>0</v>
      </c>
      <c r="BD60" s="106">
        <v>0</v>
      </c>
      <c r="BE60" s="263"/>
      <c r="BF60" s="9"/>
      <c r="BG60" s="17"/>
      <c r="BH60" s="194"/>
      <c r="BI60" s="106">
        <v>3.125</v>
      </c>
      <c r="BJ60" s="106">
        <v>0</v>
      </c>
      <c r="BK60" s="106">
        <v>0</v>
      </c>
      <c r="BL60" s="107">
        <v>6.25</v>
      </c>
      <c r="BM60" s="132"/>
      <c r="BN60" s="132"/>
      <c r="BO60" s="132"/>
      <c r="BP60" s="132"/>
      <c r="BQ60" s="132"/>
      <c r="BR60" s="132"/>
      <c r="BS60" s="132"/>
      <c r="BT60" s="132"/>
      <c r="BU60" s="132"/>
      <c r="BV60" s="132"/>
    </row>
    <row r="61" spans="1:74" s="57" customFormat="1" ht="13.5" customHeight="1" x14ac:dyDescent="0.15">
      <c r="A61" s="263"/>
      <c r="B61" s="149" t="s">
        <v>66</v>
      </c>
      <c r="C61" s="246"/>
      <c r="D61" s="206">
        <v>262</v>
      </c>
      <c r="E61" s="230">
        <v>1</v>
      </c>
      <c r="F61" s="231">
        <v>0</v>
      </c>
      <c r="G61" s="231">
        <v>0</v>
      </c>
      <c r="H61" s="231">
        <v>1</v>
      </c>
      <c r="I61" s="231">
        <v>0</v>
      </c>
      <c r="J61" s="231">
        <v>0</v>
      </c>
      <c r="K61" s="109">
        <v>0</v>
      </c>
      <c r="L61" s="109">
        <v>1</v>
      </c>
      <c r="M61" s="109">
        <v>0</v>
      </c>
      <c r="N61" s="109">
        <v>1</v>
      </c>
      <c r="O61" s="109">
        <v>1</v>
      </c>
      <c r="P61" s="109">
        <v>4</v>
      </c>
      <c r="Q61" s="109">
        <v>7</v>
      </c>
      <c r="R61" s="109">
        <v>3</v>
      </c>
      <c r="S61" s="109">
        <v>0</v>
      </c>
      <c r="T61" s="263"/>
      <c r="U61" s="56" t="s">
        <v>66</v>
      </c>
      <c r="W61" s="206">
        <v>262</v>
      </c>
      <c r="X61" s="109">
        <v>0</v>
      </c>
      <c r="Y61" s="109">
        <v>1</v>
      </c>
      <c r="Z61" s="109">
        <v>0</v>
      </c>
      <c r="AA61" s="109">
        <v>0</v>
      </c>
      <c r="AB61" s="109">
        <v>1</v>
      </c>
      <c r="AC61" s="109">
        <v>2</v>
      </c>
      <c r="AD61" s="109">
        <v>1</v>
      </c>
      <c r="AE61" s="109">
        <v>7</v>
      </c>
      <c r="AF61" s="109">
        <v>4</v>
      </c>
      <c r="AG61" s="109">
        <v>3</v>
      </c>
      <c r="AH61" s="109">
        <v>15</v>
      </c>
      <c r="AI61" s="109">
        <v>139</v>
      </c>
      <c r="AJ61" s="109">
        <v>18</v>
      </c>
      <c r="AK61" s="109">
        <v>5</v>
      </c>
      <c r="AL61" s="263"/>
      <c r="AM61" s="56" t="s">
        <v>66</v>
      </c>
      <c r="AO61" s="206">
        <v>262</v>
      </c>
      <c r="AP61" s="109">
        <v>2</v>
      </c>
      <c r="AQ61" s="109">
        <v>1</v>
      </c>
      <c r="AR61" s="109">
        <v>1</v>
      </c>
      <c r="AS61" s="109">
        <v>4</v>
      </c>
      <c r="AT61" s="109">
        <v>3</v>
      </c>
      <c r="AU61" s="109">
        <v>0</v>
      </c>
      <c r="AV61" s="109">
        <v>0</v>
      </c>
      <c r="AW61" s="109">
        <v>6</v>
      </c>
      <c r="AX61" s="109">
        <v>2</v>
      </c>
      <c r="AY61" s="109">
        <v>4</v>
      </c>
      <c r="AZ61" s="109">
        <v>1</v>
      </c>
      <c r="BA61" s="109">
        <v>5</v>
      </c>
      <c r="BB61" s="109">
        <v>2</v>
      </c>
      <c r="BC61" s="109">
        <v>3</v>
      </c>
      <c r="BD61" s="109">
        <v>2</v>
      </c>
      <c r="BE61" s="263"/>
      <c r="BF61" s="56" t="s">
        <v>66</v>
      </c>
      <c r="BH61" s="206">
        <v>262</v>
      </c>
      <c r="BI61" s="109">
        <v>4</v>
      </c>
      <c r="BJ61" s="109">
        <v>0</v>
      </c>
      <c r="BK61" s="109">
        <v>0</v>
      </c>
      <c r="BL61" s="110">
        <v>7</v>
      </c>
      <c r="BM61" s="128"/>
      <c r="BN61" s="128"/>
      <c r="BO61" s="128"/>
      <c r="BP61" s="128"/>
      <c r="BQ61" s="128"/>
      <c r="BR61" s="128"/>
      <c r="BS61" s="128"/>
      <c r="BT61" s="128"/>
      <c r="BU61" s="128"/>
      <c r="BV61" s="128"/>
    </row>
    <row r="62" spans="1:74" ht="13.5" customHeight="1" x14ac:dyDescent="0.15">
      <c r="A62" s="263"/>
      <c r="B62" s="148"/>
      <c r="C62" s="243"/>
      <c r="D62" s="194"/>
      <c r="E62" s="105">
        <v>0.38167938931297707</v>
      </c>
      <c r="F62" s="106">
        <v>0</v>
      </c>
      <c r="G62" s="106">
        <v>0</v>
      </c>
      <c r="H62" s="106">
        <v>0.38167938931297707</v>
      </c>
      <c r="I62" s="106">
        <v>0</v>
      </c>
      <c r="J62" s="106">
        <v>0</v>
      </c>
      <c r="K62" s="106">
        <v>0</v>
      </c>
      <c r="L62" s="106">
        <v>0.38167938931297707</v>
      </c>
      <c r="M62" s="106">
        <v>0</v>
      </c>
      <c r="N62" s="106">
        <v>0.38167938931297707</v>
      </c>
      <c r="O62" s="106">
        <v>0.38167938931297707</v>
      </c>
      <c r="P62" s="106">
        <v>1.5267175572519083</v>
      </c>
      <c r="Q62" s="106">
        <v>2.6717557251908395</v>
      </c>
      <c r="R62" s="106">
        <v>1.1450381679389312</v>
      </c>
      <c r="S62" s="106">
        <v>0</v>
      </c>
      <c r="T62" s="263"/>
      <c r="U62" s="9"/>
      <c r="V62" s="17"/>
      <c r="W62" s="194"/>
      <c r="X62" s="106">
        <v>0</v>
      </c>
      <c r="Y62" s="106">
        <v>0.38167938931297707</v>
      </c>
      <c r="Z62" s="106">
        <v>0</v>
      </c>
      <c r="AA62" s="106">
        <v>0</v>
      </c>
      <c r="AB62" s="106">
        <v>0.38167938931297707</v>
      </c>
      <c r="AC62" s="106">
        <v>0.76335877862595414</v>
      </c>
      <c r="AD62" s="106">
        <v>0.38167938931297707</v>
      </c>
      <c r="AE62" s="106">
        <v>2.6717557251908395</v>
      </c>
      <c r="AF62" s="106">
        <v>1.5267175572519083</v>
      </c>
      <c r="AG62" s="106">
        <v>1.1450381679389312</v>
      </c>
      <c r="AH62" s="106">
        <v>5.7251908396946565</v>
      </c>
      <c r="AI62" s="106">
        <v>53.05343511450382</v>
      </c>
      <c r="AJ62" s="106">
        <v>6.8702290076335881</v>
      </c>
      <c r="AK62" s="106">
        <v>1.9083969465648856</v>
      </c>
      <c r="AL62" s="263"/>
      <c r="AM62" s="9"/>
      <c r="AN62" s="17"/>
      <c r="AO62" s="194"/>
      <c r="AP62" s="106">
        <v>0.76335877862595414</v>
      </c>
      <c r="AQ62" s="106">
        <v>0.38167938931297707</v>
      </c>
      <c r="AR62" s="106">
        <v>0.38167938931297707</v>
      </c>
      <c r="AS62" s="106">
        <v>1.5267175572519083</v>
      </c>
      <c r="AT62" s="106">
        <v>1.1450381679389312</v>
      </c>
      <c r="AU62" s="106">
        <v>0</v>
      </c>
      <c r="AV62" s="106">
        <v>0</v>
      </c>
      <c r="AW62" s="106">
        <v>2.2900763358778624</v>
      </c>
      <c r="AX62" s="106">
        <v>0.76335877862595414</v>
      </c>
      <c r="AY62" s="106">
        <v>1.5267175572519083</v>
      </c>
      <c r="AZ62" s="106">
        <v>0.38167938931297707</v>
      </c>
      <c r="BA62" s="106">
        <v>1.9083969465648856</v>
      </c>
      <c r="BB62" s="106">
        <v>0.76335877862595414</v>
      </c>
      <c r="BC62" s="106">
        <v>1.1450381679389312</v>
      </c>
      <c r="BD62" s="106">
        <v>0.76335877862595414</v>
      </c>
      <c r="BE62" s="263"/>
      <c r="BF62" s="9"/>
      <c r="BG62" s="17"/>
      <c r="BH62" s="194"/>
      <c r="BI62" s="106">
        <v>1.5267175572519083</v>
      </c>
      <c r="BJ62" s="106">
        <v>0</v>
      </c>
      <c r="BK62" s="106">
        <v>0</v>
      </c>
      <c r="BL62" s="107">
        <v>2.6717557251908395</v>
      </c>
      <c r="BM62" s="132"/>
      <c r="BN62" s="132"/>
      <c r="BO62" s="132"/>
      <c r="BP62" s="132"/>
      <c r="BQ62" s="132"/>
      <c r="BR62" s="132"/>
      <c r="BS62" s="132"/>
      <c r="BT62" s="132"/>
      <c r="BU62" s="132"/>
      <c r="BV62" s="132"/>
    </row>
    <row r="63" spans="1:74" s="57" customFormat="1" ht="13.5" customHeight="1" x14ac:dyDescent="0.15">
      <c r="A63" s="263"/>
      <c r="B63" s="56" t="s">
        <v>67</v>
      </c>
      <c r="C63" s="244"/>
      <c r="D63" s="190">
        <v>228</v>
      </c>
      <c r="E63" s="108">
        <v>2</v>
      </c>
      <c r="F63" s="109">
        <v>0</v>
      </c>
      <c r="G63" s="109">
        <v>0</v>
      </c>
      <c r="H63" s="109">
        <v>0</v>
      </c>
      <c r="I63" s="109">
        <v>0</v>
      </c>
      <c r="J63" s="109">
        <v>0</v>
      </c>
      <c r="K63" s="109">
        <v>1</v>
      </c>
      <c r="L63" s="109">
        <v>0</v>
      </c>
      <c r="M63" s="109">
        <v>0</v>
      </c>
      <c r="N63" s="109">
        <v>0</v>
      </c>
      <c r="O63" s="109">
        <v>3</v>
      </c>
      <c r="P63" s="109">
        <v>4</v>
      </c>
      <c r="Q63" s="109">
        <v>9</v>
      </c>
      <c r="R63" s="109">
        <v>1</v>
      </c>
      <c r="S63" s="109">
        <v>1</v>
      </c>
      <c r="T63" s="263"/>
      <c r="U63" s="56" t="s">
        <v>67</v>
      </c>
      <c r="W63" s="190">
        <v>228</v>
      </c>
      <c r="X63" s="109">
        <v>0</v>
      </c>
      <c r="Y63" s="109">
        <v>0</v>
      </c>
      <c r="Z63" s="109">
        <v>0</v>
      </c>
      <c r="AA63" s="109">
        <v>0</v>
      </c>
      <c r="AB63" s="109">
        <v>1</v>
      </c>
      <c r="AC63" s="109">
        <v>1</v>
      </c>
      <c r="AD63" s="109">
        <v>2</v>
      </c>
      <c r="AE63" s="109">
        <v>2</v>
      </c>
      <c r="AF63" s="109">
        <v>10</v>
      </c>
      <c r="AG63" s="109">
        <v>4</v>
      </c>
      <c r="AH63" s="109">
        <v>17</v>
      </c>
      <c r="AI63" s="109">
        <v>121</v>
      </c>
      <c r="AJ63" s="109">
        <v>13</v>
      </c>
      <c r="AK63" s="109">
        <v>1</v>
      </c>
      <c r="AL63" s="263"/>
      <c r="AM63" s="56" t="s">
        <v>67</v>
      </c>
      <c r="AO63" s="190">
        <v>228</v>
      </c>
      <c r="AP63" s="109">
        <v>1</v>
      </c>
      <c r="AQ63" s="109">
        <v>1</v>
      </c>
      <c r="AR63" s="109">
        <v>2</v>
      </c>
      <c r="AS63" s="109">
        <v>3</v>
      </c>
      <c r="AT63" s="109">
        <v>2</v>
      </c>
      <c r="AU63" s="109">
        <v>2</v>
      </c>
      <c r="AV63" s="109">
        <v>1</v>
      </c>
      <c r="AW63" s="109">
        <v>4</v>
      </c>
      <c r="AX63" s="109">
        <v>1</v>
      </c>
      <c r="AY63" s="109">
        <v>4</v>
      </c>
      <c r="AZ63" s="109">
        <v>2</v>
      </c>
      <c r="BA63" s="109">
        <v>0</v>
      </c>
      <c r="BB63" s="109">
        <v>1</v>
      </c>
      <c r="BC63" s="109">
        <v>3</v>
      </c>
      <c r="BD63" s="109">
        <v>2</v>
      </c>
      <c r="BE63" s="263"/>
      <c r="BF63" s="56" t="s">
        <v>67</v>
      </c>
      <c r="BH63" s="190">
        <v>228</v>
      </c>
      <c r="BI63" s="109">
        <v>1</v>
      </c>
      <c r="BJ63" s="109">
        <v>0</v>
      </c>
      <c r="BK63" s="109">
        <v>1</v>
      </c>
      <c r="BL63" s="110">
        <v>4</v>
      </c>
      <c r="BM63" s="128"/>
      <c r="BN63" s="128"/>
      <c r="BO63" s="128"/>
      <c r="BP63" s="128"/>
      <c r="BQ63" s="128"/>
      <c r="BR63" s="128"/>
      <c r="BS63" s="128"/>
      <c r="BT63" s="128"/>
      <c r="BU63" s="128"/>
      <c r="BV63" s="128"/>
    </row>
    <row r="64" spans="1:74" ht="13.5" customHeight="1" thickBot="1" x14ac:dyDescent="0.2">
      <c r="A64" s="264"/>
      <c r="B64" s="150"/>
      <c r="C64" s="245"/>
      <c r="D64" s="195"/>
      <c r="E64" s="111">
        <v>0.8771929824561403</v>
      </c>
      <c r="F64" s="112">
        <v>0</v>
      </c>
      <c r="G64" s="112">
        <v>0</v>
      </c>
      <c r="H64" s="112">
        <v>0</v>
      </c>
      <c r="I64" s="112">
        <v>0</v>
      </c>
      <c r="J64" s="112">
        <v>0</v>
      </c>
      <c r="K64" s="112">
        <v>0.43859649122807015</v>
      </c>
      <c r="L64" s="112">
        <v>0</v>
      </c>
      <c r="M64" s="112">
        <v>0</v>
      </c>
      <c r="N64" s="112">
        <v>0</v>
      </c>
      <c r="O64" s="112">
        <v>1.3157894736842104</v>
      </c>
      <c r="P64" s="112">
        <v>1.7543859649122806</v>
      </c>
      <c r="Q64" s="112">
        <v>3.9473684210526314</v>
      </c>
      <c r="R64" s="112">
        <v>0.43859649122807015</v>
      </c>
      <c r="S64" s="112">
        <v>0.43859649122807015</v>
      </c>
      <c r="T64" s="264"/>
      <c r="U64" s="16"/>
      <c r="V64" s="18"/>
      <c r="W64" s="195"/>
      <c r="X64" s="112">
        <v>0</v>
      </c>
      <c r="Y64" s="112">
        <v>0</v>
      </c>
      <c r="Z64" s="112">
        <v>0</v>
      </c>
      <c r="AA64" s="112">
        <v>0</v>
      </c>
      <c r="AB64" s="112">
        <v>0.43859649122807015</v>
      </c>
      <c r="AC64" s="112">
        <v>0.43859649122807015</v>
      </c>
      <c r="AD64" s="112">
        <v>0.8771929824561403</v>
      </c>
      <c r="AE64" s="112">
        <v>0.8771929824561403</v>
      </c>
      <c r="AF64" s="112">
        <v>4.3859649122807012</v>
      </c>
      <c r="AG64" s="112">
        <v>1.7543859649122806</v>
      </c>
      <c r="AH64" s="112">
        <v>7.4561403508771926</v>
      </c>
      <c r="AI64" s="112">
        <v>53.070175438596493</v>
      </c>
      <c r="AJ64" s="112">
        <v>5.7017543859649118</v>
      </c>
      <c r="AK64" s="112">
        <v>0.43859649122807015</v>
      </c>
      <c r="AL64" s="264"/>
      <c r="AM64" s="16"/>
      <c r="AN64" s="18"/>
      <c r="AO64" s="195"/>
      <c r="AP64" s="112">
        <v>0.43859649122807015</v>
      </c>
      <c r="AQ64" s="112">
        <v>0.43859649122807015</v>
      </c>
      <c r="AR64" s="112">
        <v>0.8771929824561403</v>
      </c>
      <c r="AS64" s="112">
        <v>1.3157894736842104</v>
      </c>
      <c r="AT64" s="112">
        <v>0.8771929824561403</v>
      </c>
      <c r="AU64" s="112">
        <v>0.8771929824561403</v>
      </c>
      <c r="AV64" s="112">
        <v>0.43859649122807015</v>
      </c>
      <c r="AW64" s="112">
        <v>1.7543859649122806</v>
      </c>
      <c r="AX64" s="112">
        <v>0.43859649122807015</v>
      </c>
      <c r="AY64" s="112">
        <v>1.7543859649122806</v>
      </c>
      <c r="AZ64" s="112">
        <v>0.8771929824561403</v>
      </c>
      <c r="BA64" s="112">
        <v>0</v>
      </c>
      <c r="BB64" s="112">
        <v>0.43859649122807015</v>
      </c>
      <c r="BC64" s="112">
        <v>1.3157894736842104</v>
      </c>
      <c r="BD64" s="112">
        <v>0.8771929824561403</v>
      </c>
      <c r="BE64" s="264"/>
      <c r="BF64" s="16"/>
      <c r="BG64" s="18"/>
      <c r="BH64" s="195"/>
      <c r="BI64" s="112">
        <v>0.43859649122807015</v>
      </c>
      <c r="BJ64" s="112">
        <v>0</v>
      </c>
      <c r="BK64" s="112">
        <v>0.43859649122807015</v>
      </c>
      <c r="BL64" s="113">
        <v>1.7543859649122806</v>
      </c>
      <c r="BM64" s="132"/>
      <c r="BN64" s="132"/>
      <c r="BO64" s="132"/>
      <c r="BP64" s="132"/>
      <c r="BQ64" s="132"/>
      <c r="BR64" s="132"/>
      <c r="BS64" s="132"/>
      <c r="BT64" s="132"/>
      <c r="BU64" s="132"/>
      <c r="BV64" s="132"/>
    </row>
    <row r="65" spans="1:74" s="57" customFormat="1" ht="13.5" customHeight="1" x14ac:dyDescent="0.15">
      <c r="A65" s="269" t="s">
        <v>73</v>
      </c>
      <c r="B65" s="55" t="s">
        <v>68</v>
      </c>
      <c r="C65" s="217"/>
      <c r="D65" s="190">
        <v>0</v>
      </c>
      <c r="E65" s="143"/>
      <c r="F65" s="144"/>
      <c r="G65" s="144"/>
      <c r="H65" s="144"/>
      <c r="I65" s="144"/>
      <c r="J65" s="144"/>
      <c r="K65" s="144"/>
      <c r="L65" s="144"/>
      <c r="M65" s="144"/>
      <c r="N65" s="144"/>
      <c r="O65" s="144"/>
      <c r="P65" s="144"/>
      <c r="Q65" s="144"/>
      <c r="R65" s="144"/>
      <c r="S65" s="144"/>
      <c r="T65" s="261" t="s">
        <v>73</v>
      </c>
      <c r="U65" s="56" t="s">
        <v>68</v>
      </c>
      <c r="W65" s="190">
        <v>0</v>
      </c>
      <c r="X65" s="143"/>
      <c r="Y65" s="144"/>
      <c r="Z65" s="144"/>
      <c r="AA65" s="144"/>
      <c r="AB65" s="144"/>
      <c r="AC65" s="144"/>
      <c r="AD65" s="144"/>
      <c r="AE65" s="144"/>
      <c r="AF65" s="144"/>
      <c r="AG65" s="144"/>
      <c r="AH65" s="144"/>
      <c r="AI65" s="144"/>
      <c r="AJ65" s="144"/>
      <c r="AK65" s="144"/>
      <c r="AL65" s="261" t="s">
        <v>73</v>
      </c>
      <c r="AM65" s="56" t="s">
        <v>68</v>
      </c>
      <c r="AO65" s="190">
        <v>0</v>
      </c>
      <c r="AP65" s="143"/>
      <c r="AQ65" s="144"/>
      <c r="AR65" s="144"/>
      <c r="AS65" s="144"/>
      <c r="AT65" s="144"/>
      <c r="AU65" s="144"/>
      <c r="AV65" s="144"/>
      <c r="AW65" s="144"/>
      <c r="AX65" s="144"/>
      <c r="AY65" s="144"/>
      <c r="AZ65" s="144"/>
      <c r="BA65" s="144"/>
      <c r="BB65" s="144"/>
      <c r="BC65" s="144"/>
      <c r="BD65" s="144"/>
      <c r="BE65" s="261" t="s">
        <v>73</v>
      </c>
      <c r="BF65" s="56" t="s">
        <v>68</v>
      </c>
      <c r="BH65" s="190">
        <v>0</v>
      </c>
      <c r="BI65" s="143"/>
      <c r="BJ65" s="144"/>
      <c r="BK65" s="144"/>
      <c r="BL65" s="144"/>
      <c r="BM65" s="128"/>
      <c r="BN65" s="128"/>
      <c r="BO65" s="128"/>
      <c r="BP65" s="128"/>
      <c r="BQ65" s="128"/>
      <c r="BR65" s="128"/>
      <c r="BS65" s="128"/>
      <c r="BT65" s="128"/>
      <c r="BU65" s="128"/>
      <c r="BV65" s="128"/>
    </row>
    <row r="66" spans="1:74" ht="13.5" customHeight="1" x14ac:dyDescent="0.15">
      <c r="A66" s="263"/>
      <c r="B66" s="9" t="s">
        <v>69</v>
      </c>
      <c r="C66" s="243"/>
      <c r="D66" s="194"/>
      <c r="E66" s="135"/>
      <c r="F66" s="141"/>
      <c r="G66" s="141"/>
      <c r="H66" s="141"/>
      <c r="I66" s="141"/>
      <c r="J66" s="141"/>
      <c r="K66" s="141"/>
      <c r="L66" s="141"/>
      <c r="M66" s="141"/>
      <c r="N66" s="141"/>
      <c r="O66" s="141"/>
      <c r="P66" s="141"/>
      <c r="Q66" s="141"/>
      <c r="R66" s="141"/>
      <c r="S66" s="141"/>
      <c r="T66" s="263"/>
      <c r="U66" s="9" t="s">
        <v>69</v>
      </c>
      <c r="V66" s="17"/>
      <c r="W66" s="194"/>
      <c r="X66" s="135"/>
      <c r="Y66" s="141"/>
      <c r="Z66" s="141"/>
      <c r="AA66" s="141"/>
      <c r="AB66" s="141"/>
      <c r="AC66" s="141"/>
      <c r="AD66" s="141"/>
      <c r="AE66" s="141"/>
      <c r="AF66" s="141"/>
      <c r="AG66" s="141"/>
      <c r="AH66" s="141"/>
      <c r="AI66" s="141"/>
      <c r="AJ66" s="141"/>
      <c r="AK66" s="141"/>
      <c r="AL66" s="263"/>
      <c r="AM66" s="9" t="s">
        <v>69</v>
      </c>
      <c r="AN66" s="17"/>
      <c r="AO66" s="194"/>
      <c r="AP66" s="135"/>
      <c r="AQ66" s="141"/>
      <c r="AR66" s="141"/>
      <c r="AS66" s="141"/>
      <c r="AT66" s="141"/>
      <c r="AU66" s="141"/>
      <c r="AV66" s="141"/>
      <c r="AW66" s="141"/>
      <c r="AX66" s="141"/>
      <c r="AY66" s="141"/>
      <c r="AZ66" s="141"/>
      <c r="BA66" s="141"/>
      <c r="BB66" s="141"/>
      <c r="BC66" s="141"/>
      <c r="BD66" s="141"/>
      <c r="BE66" s="263"/>
      <c r="BF66" s="9" t="s">
        <v>69</v>
      </c>
      <c r="BG66" s="17"/>
      <c r="BH66" s="194"/>
      <c r="BI66" s="135"/>
      <c r="BJ66" s="141"/>
      <c r="BK66" s="141"/>
      <c r="BL66" s="141"/>
      <c r="BM66" s="132"/>
      <c r="BN66" s="132"/>
      <c r="BO66" s="132"/>
      <c r="BP66" s="132"/>
      <c r="BQ66" s="132"/>
      <c r="BR66" s="132"/>
      <c r="BS66" s="132"/>
      <c r="BT66" s="132"/>
      <c r="BU66" s="132"/>
      <c r="BV66" s="132"/>
    </row>
    <row r="67" spans="1:74" s="57" customFormat="1" ht="13.5" customHeight="1" x14ac:dyDescent="0.15">
      <c r="A67" s="263"/>
      <c r="B67" s="56" t="s">
        <v>70</v>
      </c>
      <c r="C67" s="244"/>
      <c r="D67" s="190">
        <v>1077</v>
      </c>
      <c r="E67" s="134"/>
      <c r="F67" s="136"/>
      <c r="G67" s="136"/>
      <c r="H67" s="136"/>
      <c r="I67" s="136"/>
      <c r="J67" s="136"/>
      <c r="K67" s="136"/>
      <c r="L67" s="136"/>
      <c r="M67" s="136"/>
      <c r="N67" s="136"/>
      <c r="O67" s="136"/>
      <c r="P67" s="136"/>
      <c r="Q67" s="136"/>
      <c r="R67" s="136"/>
      <c r="S67" s="136"/>
      <c r="T67" s="263"/>
      <c r="U67" s="56" t="s">
        <v>70</v>
      </c>
      <c r="W67" s="190">
        <v>1077</v>
      </c>
      <c r="X67" s="134"/>
      <c r="Y67" s="136"/>
      <c r="Z67" s="136"/>
      <c r="AA67" s="136"/>
      <c r="AB67" s="136"/>
      <c r="AC67" s="136"/>
      <c r="AD67" s="136"/>
      <c r="AE67" s="136"/>
      <c r="AF67" s="136"/>
      <c r="AG67" s="136"/>
      <c r="AH67" s="136"/>
      <c r="AI67" s="136"/>
      <c r="AJ67" s="136"/>
      <c r="AK67" s="136"/>
      <c r="AL67" s="263"/>
      <c r="AM67" s="56" t="s">
        <v>70</v>
      </c>
      <c r="AO67" s="190">
        <v>1077</v>
      </c>
      <c r="AP67" s="134"/>
      <c r="AQ67" s="136"/>
      <c r="AR67" s="136"/>
      <c r="AS67" s="136"/>
      <c r="AT67" s="136"/>
      <c r="AU67" s="136"/>
      <c r="AV67" s="136"/>
      <c r="AW67" s="136"/>
      <c r="AX67" s="136"/>
      <c r="AY67" s="136"/>
      <c r="AZ67" s="136"/>
      <c r="BA67" s="136"/>
      <c r="BB67" s="136"/>
      <c r="BC67" s="136"/>
      <c r="BD67" s="136"/>
      <c r="BE67" s="263"/>
      <c r="BF67" s="56" t="s">
        <v>70</v>
      </c>
      <c r="BH67" s="190">
        <v>1077</v>
      </c>
      <c r="BI67" s="134"/>
      <c r="BJ67" s="136"/>
      <c r="BK67" s="136"/>
      <c r="BL67" s="136"/>
      <c r="BM67" s="128"/>
      <c r="BN67" s="128"/>
      <c r="BO67" s="128"/>
      <c r="BP67" s="128"/>
      <c r="BQ67" s="128"/>
      <c r="BR67" s="128"/>
      <c r="BS67" s="128"/>
      <c r="BT67" s="128"/>
      <c r="BU67" s="128"/>
      <c r="BV67" s="128"/>
    </row>
    <row r="68" spans="1:74" ht="13.5" customHeight="1" x14ac:dyDescent="0.15">
      <c r="A68" s="263"/>
      <c r="B68" s="9" t="s">
        <v>71</v>
      </c>
      <c r="C68" s="243"/>
      <c r="D68" s="194"/>
      <c r="E68" s="135"/>
      <c r="F68" s="141"/>
      <c r="G68" s="141"/>
      <c r="H68" s="141"/>
      <c r="I68" s="141"/>
      <c r="J68" s="141"/>
      <c r="K68" s="141"/>
      <c r="L68" s="141"/>
      <c r="M68" s="141"/>
      <c r="N68" s="141"/>
      <c r="O68" s="141"/>
      <c r="P68" s="141"/>
      <c r="Q68" s="141"/>
      <c r="R68" s="141"/>
      <c r="S68" s="141"/>
      <c r="T68" s="263"/>
      <c r="U68" s="9" t="s">
        <v>71</v>
      </c>
      <c r="V68" s="17"/>
      <c r="W68" s="194"/>
      <c r="X68" s="135"/>
      <c r="Y68" s="141"/>
      <c r="Z68" s="141"/>
      <c r="AA68" s="141"/>
      <c r="AB68" s="141"/>
      <c r="AC68" s="141"/>
      <c r="AD68" s="141"/>
      <c r="AE68" s="141"/>
      <c r="AF68" s="141"/>
      <c r="AG68" s="141"/>
      <c r="AH68" s="141"/>
      <c r="AI68" s="141"/>
      <c r="AJ68" s="141"/>
      <c r="AK68" s="141"/>
      <c r="AL68" s="263"/>
      <c r="AM68" s="9" t="s">
        <v>71</v>
      </c>
      <c r="AN68" s="17"/>
      <c r="AO68" s="194"/>
      <c r="AP68" s="135"/>
      <c r="AQ68" s="141"/>
      <c r="AR68" s="141"/>
      <c r="AS68" s="141"/>
      <c r="AT68" s="141"/>
      <c r="AU68" s="141"/>
      <c r="AV68" s="141"/>
      <c r="AW68" s="141"/>
      <c r="AX68" s="141"/>
      <c r="AY68" s="141"/>
      <c r="AZ68" s="141"/>
      <c r="BA68" s="141"/>
      <c r="BB68" s="141"/>
      <c r="BC68" s="141"/>
      <c r="BD68" s="141"/>
      <c r="BE68" s="263"/>
      <c r="BF68" s="9" t="s">
        <v>71</v>
      </c>
      <c r="BG68" s="17"/>
      <c r="BH68" s="194"/>
      <c r="BI68" s="135"/>
      <c r="BJ68" s="141"/>
      <c r="BK68" s="141"/>
      <c r="BL68" s="141"/>
      <c r="BM68" s="132"/>
      <c r="BN68" s="132"/>
      <c r="BO68" s="132"/>
      <c r="BP68" s="132"/>
      <c r="BQ68" s="132"/>
      <c r="BR68" s="132"/>
      <c r="BS68" s="132"/>
      <c r="BT68" s="132"/>
      <c r="BU68" s="132"/>
      <c r="BV68" s="132"/>
    </row>
    <row r="69" spans="1:74" s="57" customFormat="1" ht="13.5" customHeight="1" x14ac:dyDescent="0.15">
      <c r="A69" s="263"/>
      <c r="B69" s="56" t="s">
        <v>72</v>
      </c>
      <c r="C69" s="244"/>
      <c r="D69" s="190">
        <v>0</v>
      </c>
      <c r="E69" s="134"/>
      <c r="F69" s="136"/>
      <c r="G69" s="136"/>
      <c r="H69" s="136"/>
      <c r="I69" s="136"/>
      <c r="J69" s="136"/>
      <c r="K69" s="136"/>
      <c r="L69" s="136"/>
      <c r="M69" s="136"/>
      <c r="N69" s="136"/>
      <c r="O69" s="136"/>
      <c r="P69" s="136"/>
      <c r="Q69" s="136"/>
      <c r="R69" s="136"/>
      <c r="S69" s="136"/>
      <c r="T69" s="263"/>
      <c r="U69" s="56" t="s">
        <v>72</v>
      </c>
      <c r="W69" s="190">
        <v>0</v>
      </c>
      <c r="X69" s="134"/>
      <c r="Y69" s="136"/>
      <c r="Z69" s="136"/>
      <c r="AA69" s="136"/>
      <c r="AB69" s="136"/>
      <c r="AC69" s="136"/>
      <c r="AD69" s="136"/>
      <c r="AE69" s="136"/>
      <c r="AF69" s="136"/>
      <c r="AG69" s="136"/>
      <c r="AH69" s="136"/>
      <c r="AI69" s="136"/>
      <c r="AJ69" s="136"/>
      <c r="AK69" s="136"/>
      <c r="AL69" s="263"/>
      <c r="AM69" s="56" t="s">
        <v>72</v>
      </c>
      <c r="AO69" s="190">
        <v>0</v>
      </c>
      <c r="AP69" s="134"/>
      <c r="AQ69" s="136"/>
      <c r="AR69" s="136"/>
      <c r="AS69" s="136"/>
      <c r="AT69" s="136"/>
      <c r="AU69" s="136"/>
      <c r="AV69" s="136"/>
      <c r="AW69" s="136"/>
      <c r="AX69" s="136"/>
      <c r="AY69" s="136"/>
      <c r="AZ69" s="136"/>
      <c r="BA69" s="136"/>
      <c r="BB69" s="136"/>
      <c r="BC69" s="136"/>
      <c r="BD69" s="136"/>
      <c r="BE69" s="263"/>
      <c r="BF69" s="56" t="s">
        <v>72</v>
      </c>
      <c r="BH69" s="190">
        <v>0</v>
      </c>
      <c r="BI69" s="134"/>
      <c r="BJ69" s="136"/>
      <c r="BK69" s="136"/>
      <c r="BL69" s="136"/>
      <c r="BM69" s="128"/>
      <c r="BN69" s="128"/>
      <c r="BO69" s="128"/>
      <c r="BP69" s="128"/>
      <c r="BQ69" s="128"/>
      <c r="BR69" s="128"/>
      <c r="BS69" s="128"/>
      <c r="BT69" s="128"/>
      <c r="BU69" s="128"/>
      <c r="BV69" s="128"/>
    </row>
    <row r="70" spans="1:74" ht="13.5" customHeight="1" thickBot="1" x14ac:dyDescent="0.2">
      <c r="A70" s="264"/>
      <c r="B70" s="16"/>
      <c r="C70" s="245"/>
      <c r="D70" s="195"/>
      <c r="E70" s="138"/>
      <c r="F70" s="139"/>
      <c r="G70" s="139"/>
      <c r="H70" s="139"/>
      <c r="I70" s="139"/>
      <c r="J70" s="139"/>
      <c r="K70" s="139"/>
      <c r="L70" s="139"/>
      <c r="M70" s="139"/>
      <c r="N70" s="139"/>
      <c r="O70" s="139"/>
      <c r="P70" s="139"/>
      <c r="Q70" s="139"/>
      <c r="R70" s="139"/>
      <c r="S70" s="139"/>
      <c r="T70" s="264"/>
      <c r="U70" s="16"/>
      <c r="V70" s="18"/>
      <c r="W70" s="195"/>
      <c r="X70" s="138"/>
      <c r="Y70" s="139"/>
      <c r="Z70" s="139"/>
      <c r="AA70" s="139"/>
      <c r="AB70" s="139"/>
      <c r="AC70" s="139"/>
      <c r="AD70" s="139"/>
      <c r="AE70" s="139"/>
      <c r="AF70" s="139"/>
      <c r="AG70" s="139"/>
      <c r="AH70" s="139"/>
      <c r="AI70" s="139"/>
      <c r="AJ70" s="139"/>
      <c r="AK70" s="139"/>
      <c r="AL70" s="264"/>
      <c r="AM70" s="16"/>
      <c r="AN70" s="18"/>
      <c r="AO70" s="195"/>
      <c r="AP70" s="138"/>
      <c r="AQ70" s="139"/>
      <c r="AR70" s="139"/>
      <c r="AS70" s="139"/>
      <c r="AT70" s="139"/>
      <c r="AU70" s="139"/>
      <c r="AV70" s="139"/>
      <c r="AW70" s="139"/>
      <c r="AX70" s="139"/>
      <c r="AY70" s="139"/>
      <c r="AZ70" s="139"/>
      <c r="BA70" s="139"/>
      <c r="BB70" s="139"/>
      <c r="BC70" s="139"/>
      <c r="BD70" s="139"/>
      <c r="BE70" s="264"/>
      <c r="BF70" s="16"/>
      <c r="BG70" s="18"/>
      <c r="BH70" s="195"/>
      <c r="BI70" s="138"/>
      <c r="BJ70" s="139"/>
      <c r="BK70" s="139"/>
      <c r="BL70" s="139"/>
      <c r="BM70" s="132"/>
      <c r="BN70" s="132"/>
      <c r="BO70" s="132"/>
      <c r="BP70" s="132"/>
      <c r="BQ70" s="132"/>
      <c r="BR70" s="132"/>
      <c r="BS70" s="132"/>
      <c r="BT70" s="132"/>
      <c r="BU70" s="132"/>
      <c r="BV70" s="132"/>
    </row>
    <row r="71" spans="1:74" s="57" customFormat="1" ht="13.5" customHeight="1" x14ac:dyDescent="0.15">
      <c r="A71" s="261" t="s">
        <v>404</v>
      </c>
      <c r="B71" s="56" t="s">
        <v>489</v>
      </c>
      <c r="D71" s="190">
        <v>406</v>
      </c>
      <c r="E71" s="143"/>
      <c r="F71" s="144"/>
      <c r="G71" s="144"/>
      <c r="H71" s="144"/>
      <c r="I71" s="144"/>
      <c r="J71" s="144"/>
      <c r="K71" s="144"/>
      <c r="L71" s="144"/>
      <c r="M71" s="144"/>
      <c r="N71" s="144"/>
      <c r="O71" s="144"/>
      <c r="P71" s="144"/>
      <c r="Q71" s="144"/>
      <c r="R71" s="144"/>
      <c r="S71" s="144"/>
      <c r="T71" s="261" t="s">
        <v>73</v>
      </c>
      <c r="U71" s="56" t="s">
        <v>68</v>
      </c>
      <c r="W71" s="190">
        <v>406</v>
      </c>
      <c r="X71" s="143"/>
      <c r="Y71" s="144"/>
      <c r="Z71" s="144"/>
      <c r="AA71" s="144"/>
      <c r="AB71" s="144"/>
      <c r="AC71" s="144"/>
      <c r="AD71" s="144"/>
      <c r="AE71" s="144"/>
      <c r="AF71" s="144"/>
      <c r="AG71" s="144"/>
      <c r="AH71" s="144"/>
      <c r="AI71" s="144"/>
      <c r="AJ71" s="144"/>
      <c r="AK71" s="144"/>
      <c r="AL71" s="261" t="s">
        <v>73</v>
      </c>
      <c r="AM71" s="56" t="s">
        <v>68</v>
      </c>
      <c r="AO71" s="190">
        <v>406</v>
      </c>
      <c r="AP71" s="143"/>
      <c r="AQ71" s="144"/>
      <c r="AR71" s="144"/>
      <c r="AS71" s="144"/>
      <c r="AT71" s="144"/>
      <c r="AU71" s="144"/>
      <c r="AV71" s="144"/>
      <c r="AW71" s="144"/>
      <c r="AX71" s="144"/>
      <c r="AY71" s="144"/>
      <c r="AZ71" s="144"/>
      <c r="BA71" s="144"/>
      <c r="BB71" s="144"/>
      <c r="BC71" s="144"/>
      <c r="BD71" s="144"/>
      <c r="BE71" s="261" t="s">
        <v>73</v>
      </c>
      <c r="BF71" s="56" t="s">
        <v>68</v>
      </c>
      <c r="BH71" s="190">
        <v>406</v>
      </c>
      <c r="BI71" s="143"/>
      <c r="BJ71" s="144"/>
      <c r="BK71" s="144"/>
      <c r="BL71" s="144"/>
      <c r="BM71" s="128"/>
      <c r="BN71" s="128"/>
      <c r="BO71" s="128"/>
      <c r="BP71" s="128"/>
      <c r="BQ71" s="128"/>
      <c r="BR71" s="128"/>
      <c r="BS71" s="128"/>
      <c r="BT71" s="128"/>
      <c r="BU71" s="128"/>
      <c r="BV71" s="128"/>
    </row>
    <row r="72" spans="1:74" ht="13.5" customHeight="1" x14ac:dyDescent="0.15">
      <c r="A72" s="261"/>
      <c r="B72" s="9" t="s">
        <v>490</v>
      </c>
      <c r="C72" s="17"/>
      <c r="D72" s="194"/>
      <c r="E72" s="135"/>
      <c r="F72" s="141"/>
      <c r="G72" s="141"/>
      <c r="H72" s="141"/>
      <c r="I72" s="141"/>
      <c r="J72" s="141"/>
      <c r="K72" s="141"/>
      <c r="L72" s="141"/>
      <c r="M72" s="141"/>
      <c r="N72" s="141"/>
      <c r="O72" s="141"/>
      <c r="P72" s="141"/>
      <c r="Q72" s="141"/>
      <c r="R72" s="141"/>
      <c r="S72" s="141"/>
      <c r="T72" s="263"/>
      <c r="U72" s="9" t="s">
        <v>69</v>
      </c>
      <c r="V72" s="17"/>
      <c r="W72" s="194"/>
      <c r="X72" s="135"/>
      <c r="Y72" s="141"/>
      <c r="Z72" s="141"/>
      <c r="AA72" s="141"/>
      <c r="AB72" s="141"/>
      <c r="AC72" s="141"/>
      <c r="AD72" s="141"/>
      <c r="AE72" s="141"/>
      <c r="AF72" s="141"/>
      <c r="AG72" s="141"/>
      <c r="AH72" s="141"/>
      <c r="AI72" s="141"/>
      <c r="AJ72" s="141"/>
      <c r="AK72" s="141"/>
      <c r="AL72" s="263"/>
      <c r="AM72" s="9" t="s">
        <v>69</v>
      </c>
      <c r="AN72" s="17"/>
      <c r="AO72" s="194"/>
      <c r="AP72" s="135"/>
      <c r="AQ72" s="141"/>
      <c r="AR72" s="141"/>
      <c r="AS72" s="141"/>
      <c r="AT72" s="141"/>
      <c r="AU72" s="141"/>
      <c r="AV72" s="141"/>
      <c r="AW72" s="141"/>
      <c r="AX72" s="141"/>
      <c r="AY72" s="141"/>
      <c r="AZ72" s="141"/>
      <c r="BA72" s="141"/>
      <c r="BB72" s="141"/>
      <c r="BC72" s="141"/>
      <c r="BD72" s="141"/>
      <c r="BE72" s="263"/>
      <c r="BF72" s="9" t="s">
        <v>69</v>
      </c>
      <c r="BG72" s="17"/>
      <c r="BH72" s="194"/>
      <c r="BI72" s="135"/>
      <c r="BJ72" s="141"/>
      <c r="BK72" s="141"/>
      <c r="BL72" s="141"/>
      <c r="BM72" s="132"/>
      <c r="BN72" s="132"/>
      <c r="BO72" s="132"/>
      <c r="BP72" s="132"/>
      <c r="BQ72" s="132"/>
      <c r="BR72" s="132"/>
      <c r="BS72" s="132"/>
      <c r="BT72" s="132"/>
      <c r="BU72" s="132"/>
      <c r="BV72" s="132"/>
    </row>
    <row r="73" spans="1:74" s="57" customFormat="1" ht="13.5" customHeight="1" x14ac:dyDescent="0.15">
      <c r="A73" s="261"/>
      <c r="B73" s="56" t="s">
        <v>405</v>
      </c>
      <c r="D73" s="190">
        <v>197</v>
      </c>
      <c r="E73" s="134"/>
      <c r="F73" s="136"/>
      <c r="G73" s="136"/>
      <c r="H73" s="136"/>
      <c r="I73" s="136"/>
      <c r="J73" s="136"/>
      <c r="K73" s="136"/>
      <c r="L73" s="136"/>
      <c r="M73" s="136"/>
      <c r="N73" s="136"/>
      <c r="O73" s="136"/>
      <c r="P73" s="136"/>
      <c r="Q73" s="136"/>
      <c r="R73" s="136"/>
      <c r="S73" s="136"/>
      <c r="T73" s="263"/>
      <c r="U73" s="56" t="s">
        <v>70</v>
      </c>
      <c r="W73" s="190">
        <v>197</v>
      </c>
      <c r="X73" s="134"/>
      <c r="Y73" s="136"/>
      <c r="Z73" s="136"/>
      <c r="AA73" s="136"/>
      <c r="AB73" s="136"/>
      <c r="AC73" s="136"/>
      <c r="AD73" s="136"/>
      <c r="AE73" s="136"/>
      <c r="AF73" s="136"/>
      <c r="AG73" s="136"/>
      <c r="AH73" s="136"/>
      <c r="AI73" s="136"/>
      <c r="AJ73" s="136"/>
      <c r="AK73" s="136"/>
      <c r="AL73" s="263"/>
      <c r="AM73" s="56" t="s">
        <v>70</v>
      </c>
      <c r="AO73" s="190">
        <v>197</v>
      </c>
      <c r="AP73" s="134"/>
      <c r="AQ73" s="136"/>
      <c r="AR73" s="136"/>
      <c r="AS73" s="136"/>
      <c r="AT73" s="136"/>
      <c r="AU73" s="136"/>
      <c r="AV73" s="136"/>
      <c r="AW73" s="136"/>
      <c r="AX73" s="136"/>
      <c r="AY73" s="136"/>
      <c r="AZ73" s="136"/>
      <c r="BA73" s="136"/>
      <c r="BB73" s="136"/>
      <c r="BC73" s="136"/>
      <c r="BD73" s="136"/>
      <c r="BE73" s="263"/>
      <c r="BF73" s="56" t="s">
        <v>70</v>
      </c>
      <c r="BH73" s="190">
        <v>197</v>
      </c>
      <c r="BI73" s="134"/>
      <c r="BJ73" s="136"/>
      <c r="BK73" s="136"/>
      <c r="BL73" s="136"/>
      <c r="BM73" s="128"/>
      <c r="BN73" s="128"/>
      <c r="BO73" s="128"/>
      <c r="BP73" s="128"/>
      <c r="BQ73" s="128"/>
      <c r="BR73" s="128"/>
      <c r="BS73" s="128"/>
      <c r="BT73" s="128"/>
      <c r="BU73" s="128"/>
      <c r="BV73" s="128"/>
    </row>
    <row r="74" spans="1:74" ht="13.5" customHeight="1" x14ac:dyDescent="0.15">
      <c r="A74" s="261"/>
      <c r="B74" s="9" t="s">
        <v>490</v>
      </c>
      <c r="C74" s="17"/>
      <c r="D74" s="194"/>
      <c r="E74" s="135"/>
      <c r="F74" s="141"/>
      <c r="G74" s="141"/>
      <c r="H74" s="141"/>
      <c r="I74" s="141"/>
      <c r="J74" s="141"/>
      <c r="K74" s="141"/>
      <c r="L74" s="141"/>
      <c r="M74" s="141"/>
      <c r="N74" s="141"/>
      <c r="O74" s="141"/>
      <c r="P74" s="141"/>
      <c r="Q74" s="141"/>
      <c r="R74" s="141"/>
      <c r="S74" s="141"/>
      <c r="T74" s="263"/>
      <c r="U74" s="9" t="s">
        <v>71</v>
      </c>
      <c r="V74" s="17"/>
      <c r="W74" s="194"/>
      <c r="X74" s="135"/>
      <c r="Y74" s="141"/>
      <c r="Z74" s="141"/>
      <c r="AA74" s="141"/>
      <c r="AB74" s="141"/>
      <c r="AC74" s="141"/>
      <c r="AD74" s="141"/>
      <c r="AE74" s="141"/>
      <c r="AF74" s="141"/>
      <c r="AG74" s="141"/>
      <c r="AH74" s="141"/>
      <c r="AI74" s="141"/>
      <c r="AJ74" s="141"/>
      <c r="AK74" s="141"/>
      <c r="AL74" s="263"/>
      <c r="AM74" s="9" t="s">
        <v>71</v>
      </c>
      <c r="AN74" s="17"/>
      <c r="AO74" s="194"/>
      <c r="AP74" s="135"/>
      <c r="AQ74" s="141"/>
      <c r="AR74" s="141"/>
      <c r="AS74" s="141"/>
      <c r="AT74" s="141"/>
      <c r="AU74" s="141"/>
      <c r="AV74" s="141"/>
      <c r="AW74" s="141"/>
      <c r="AX74" s="141"/>
      <c r="AY74" s="141"/>
      <c r="AZ74" s="141"/>
      <c r="BA74" s="141"/>
      <c r="BB74" s="141"/>
      <c r="BC74" s="141"/>
      <c r="BD74" s="141"/>
      <c r="BE74" s="263"/>
      <c r="BF74" s="9" t="s">
        <v>71</v>
      </c>
      <c r="BG74" s="17"/>
      <c r="BH74" s="194"/>
      <c r="BI74" s="135"/>
      <c r="BJ74" s="141"/>
      <c r="BK74" s="141"/>
      <c r="BL74" s="141"/>
      <c r="BM74" s="132"/>
      <c r="BN74" s="132"/>
      <c r="BO74" s="132"/>
      <c r="BP74" s="132"/>
      <c r="BQ74" s="132"/>
      <c r="BR74" s="132"/>
      <c r="BS74" s="132"/>
      <c r="BT74" s="132"/>
      <c r="BU74" s="132"/>
      <c r="BV74" s="132"/>
    </row>
    <row r="75" spans="1:74" s="57" customFormat="1" ht="13.5" customHeight="1" x14ac:dyDescent="0.15">
      <c r="A75" s="261"/>
      <c r="B75" s="56" t="s">
        <v>406</v>
      </c>
      <c r="D75" s="190">
        <v>474</v>
      </c>
      <c r="E75" s="134"/>
      <c r="F75" s="136"/>
      <c r="G75" s="136"/>
      <c r="H75" s="136"/>
      <c r="I75" s="136"/>
      <c r="J75" s="136"/>
      <c r="K75" s="136"/>
      <c r="L75" s="136"/>
      <c r="M75" s="136"/>
      <c r="N75" s="136"/>
      <c r="O75" s="136"/>
      <c r="P75" s="136"/>
      <c r="Q75" s="136"/>
      <c r="R75" s="136"/>
      <c r="S75" s="136"/>
      <c r="T75" s="263"/>
      <c r="U75" s="56" t="s">
        <v>72</v>
      </c>
      <c r="W75" s="190">
        <v>474</v>
      </c>
      <c r="X75" s="134"/>
      <c r="Y75" s="136"/>
      <c r="Z75" s="136"/>
      <c r="AA75" s="136"/>
      <c r="AB75" s="136"/>
      <c r="AC75" s="136"/>
      <c r="AD75" s="136"/>
      <c r="AE75" s="136"/>
      <c r="AF75" s="136"/>
      <c r="AG75" s="136"/>
      <c r="AH75" s="136"/>
      <c r="AI75" s="136"/>
      <c r="AJ75" s="136"/>
      <c r="AK75" s="136"/>
      <c r="AL75" s="263"/>
      <c r="AM75" s="56" t="s">
        <v>72</v>
      </c>
      <c r="AO75" s="190">
        <v>474</v>
      </c>
      <c r="AP75" s="134"/>
      <c r="AQ75" s="136"/>
      <c r="AR75" s="136"/>
      <c r="AS75" s="136"/>
      <c r="AT75" s="136"/>
      <c r="AU75" s="136"/>
      <c r="AV75" s="136"/>
      <c r="AW75" s="136"/>
      <c r="AX75" s="136"/>
      <c r="AY75" s="136"/>
      <c r="AZ75" s="136"/>
      <c r="BA75" s="136"/>
      <c r="BB75" s="136"/>
      <c r="BC75" s="136"/>
      <c r="BD75" s="136"/>
      <c r="BE75" s="263"/>
      <c r="BF75" s="56" t="s">
        <v>72</v>
      </c>
      <c r="BH75" s="190">
        <v>474</v>
      </c>
      <c r="BI75" s="134"/>
      <c r="BJ75" s="136"/>
      <c r="BK75" s="136"/>
      <c r="BL75" s="136"/>
      <c r="BM75" s="128"/>
      <c r="BN75" s="128"/>
      <c r="BO75" s="128"/>
      <c r="BP75" s="128"/>
      <c r="BQ75" s="128"/>
      <c r="BR75" s="128"/>
      <c r="BS75" s="128"/>
      <c r="BT75" s="128"/>
      <c r="BU75" s="128"/>
      <c r="BV75" s="128"/>
    </row>
    <row r="76" spans="1:74" ht="13.5" customHeight="1" thickBot="1" x14ac:dyDescent="0.2">
      <c r="A76" s="262"/>
      <c r="B76" s="16"/>
      <c r="C76" s="18"/>
      <c r="D76" s="195"/>
      <c r="E76" s="138"/>
      <c r="F76" s="139"/>
      <c r="G76" s="139"/>
      <c r="H76" s="139"/>
      <c r="I76" s="139"/>
      <c r="J76" s="139"/>
      <c r="K76" s="139"/>
      <c r="L76" s="139"/>
      <c r="M76" s="139"/>
      <c r="N76" s="139"/>
      <c r="O76" s="139"/>
      <c r="P76" s="139"/>
      <c r="Q76" s="139"/>
      <c r="R76" s="139"/>
      <c r="S76" s="139"/>
      <c r="T76" s="264"/>
      <c r="U76" s="16"/>
      <c r="V76" s="18"/>
      <c r="W76" s="195"/>
      <c r="X76" s="138"/>
      <c r="Y76" s="139"/>
      <c r="Z76" s="139"/>
      <c r="AA76" s="139"/>
      <c r="AB76" s="139"/>
      <c r="AC76" s="139"/>
      <c r="AD76" s="139"/>
      <c r="AE76" s="139"/>
      <c r="AF76" s="139"/>
      <c r="AG76" s="139"/>
      <c r="AH76" s="139"/>
      <c r="AI76" s="139"/>
      <c r="AJ76" s="139"/>
      <c r="AK76" s="139"/>
      <c r="AL76" s="264"/>
      <c r="AM76" s="16"/>
      <c r="AN76" s="18"/>
      <c r="AO76" s="195"/>
      <c r="AP76" s="138"/>
      <c r="AQ76" s="139"/>
      <c r="AR76" s="139"/>
      <c r="AS76" s="139"/>
      <c r="AT76" s="139"/>
      <c r="AU76" s="139"/>
      <c r="AV76" s="139"/>
      <c r="AW76" s="139"/>
      <c r="AX76" s="139"/>
      <c r="AY76" s="139"/>
      <c r="AZ76" s="139"/>
      <c r="BA76" s="139"/>
      <c r="BB76" s="139"/>
      <c r="BC76" s="139"/>
      <c r="BD76" s="139"/>
      <c r="BE76" s="264"/>
      <c r="BF76" s="16"/>
      <c r="BG76" s="18"/>
      <c r="BH76" s="195"/>
      <c r="BI76" s="138"/>
      <c r="BJ76" s="139"/>
      <c r="BK76" s="139"/>
      <c r="BL76" s="139"/>
      <c r="BM76" s="132"/>
      <c r="BN76" s="132"/>
      <c r="BO76" s="132"/>
      <c r="BP76" s="132"/>
      <c r="BQ76" s="132"/>
      <c r="BR76" s="132"/>
      <c r="BS76" s="132"/>
      <c r="BT76" s="132"/>
      <c r="BU76" s="132"/>
      <c r="BV76" s="132"/>
    </row>
    <row r="77" spans="1:74" ht="13.5" customHeight="1" x14ac:dyDescent="0.15">
      <c r="A77" s="10"/>
      <c r="B77" s="11"/>
      <c r="C77" s="12"/>
      <c r="D77" s="13"/>
      <c r="E77" s="14"/>
      <c r="F77" s="14"/>
      <c r="G77" s="14"/>
      <c r="H77" s="14"/>
      <c r="I77" s="14"/>
      <c r="J77" s="14"/>
      <c r="K77" s="14"/>
      <c r="L77" s="14"/>
      <c r="M77" s="14"/>
      <c r="N77" s="14"/>
      <c r="O77" s="14"/>
      <c r="P77" s="14"/>
      <c r="Q77" s="14"/>
      <c r="R77" s="14"/>
      <c r="S77" s="14"/>
      <c r="T77" s="10"/>
      <c r="U77" s="11"/>
      <c r="V77" s="12"/>
      <c r="W77" s="13"/>
      <c r="X77" s="14"/>
      <c r="Y77" s="14"/>
      <c r="Z77" s="14"/>
      <c r="AA77" s="14"/>
      <c r="AB77" s="14"/>
      <c r="AC77" s="14"/>
      <c r="AD77" s="14"/>
      <c r="AE77" s="14"/>
      <c r="AF77" s="14"/>
      <c r="AG77" s="14"/>
      <c r="AH77" s="14"/>
      <c r="AI77" s="14"/>
      <c r="AJ77" s="14"/>
      <c r="AK77" s="14"/>
      <c r="AL77" s="10"/>
      <c r="AM77" s="11"/>
      <c r="AN77" s="12"/>
      <c r="AO77" s="13"/>
      <c r="AP77" s="14"/>
      <c r="AQ77" s="14"/>
      <c r="AR77" s="14"/>
      <c r="AS77" s="14"/>
      <c r="AT77" s="14"/>
      <c r="AU77" s="14"/>
      <c r="AV77" s="14"/>
      <c r="AW77" s="14"/>
      <c r="AX77" s="14"/>
      <c r="AY77" s="14"/>
      <c r="AZ77" s="14"/>
      <c r="BA77" s="14"/>
      <c r="BB77" s="14"/>
      <c r="BC77" s="14"/>
      <c r="BD77" s="14"/>
      <c r="BE77" s="10"/>
      <c r="BF77" s="11"/>
      <c r="BG77" s="12"/>
      <c r="BH77" s="13"/>
      <c r="BI77" s="14"/>
      <c r="BJ77" s="14"/>
      <c r="BK77" s="14"/>
      <c r="BL77" s="14"/>
      <c r="BM77" s="14"/>
      <c r="BN77" s="14"/>
      <c r="BO77" s="14"/>
      <c r="BP77" s="14"/>
      <c r="BQ77" s="14"/>
      <c r="BR77" s="14"/>
      <c r="BS77" s="14"/>
      <c r="BT77" s="14"/>
      <c r="BU77" s="14"/>
      <c r="BV77" s="14"/>
    </row>
  </sheetData>
  <mergeCells count="32">
    <mergeCell ref="A71:A76"/>
    <mergeCell ref="T71:T76"/>
    <mergeCell ref="AL71:AL76"/>
    <mergeCell ref="BE71:BE76"/>
    <mergeCell ref="A65:A70"/>
    <mergeCell ref="T65:T70"/>
    <mergeCell ref="AL65:AL70"/>
    <mergeCell ref="BE65:BE70"/>
    <mergeCell ref="A19:A24"/>
    <mergeCell ref="A25:A38"/>
    <mergeCell ref="A39:A46"/>
    <mergeCell ref="A47:A64"/>
    <mergeCell ref="AL47:AL64"/>
    <mergeCell ref="T19:T24"/>
    <mergeCell ref="T25:T38"/>
    <mergeCell ref="T39:T46"/>
    <mergeCell ref="T47:T64"/>
    <mergeCell ref="A4:C4"/>
    <mergeCell ref="T4:V4"/>
    <mergeCell ref="AL4:AN4"/>
    <mergeCell ref="BE4:BG4"/>
    <mergeCell ref="BE7:BE18"/>
    <mergeCell ref="A7:A18"/>
    <mergeCell ref="T7:T18"/>
    <mergeCell ref="BE47:BE64"/>
    <mergeCell ref="AL7:AL18"/>
    <mergeCell ref="AL19:AL24"/>
    <mergeCell ref="AL25:AL38"/>
    <mergeCell ref="AL39:AL46"/>
    <mergeCell ref="BE19:BE24"/>
    <mergeCell ref="BE25:BE38"/>
    <mergeCell ref="BE39:BE4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colBreaks count="2" manualBreakCount="2">
    <brk id="19" max="74" man="1"/>
    <brk id="37" max="74"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103</vt:i4>
      </vt:variant>
      <vt:variant>
        <vt:lpstr>名前付き一覧</vt:lpstr>
      </vt:variant>
      <vt:variant>
        <vt:i4>102</vt:i4>
      </vt:variant>
    </vt:vector>
  </HeadingPairs>
  <TitlesOfParts>
    <vt:vector size="205" baseType="lpstr">
      <vt:lpstr>表紙</vt:lpstr>
      <vt:lpstr>目次</vt:lpstr>
      <vt:lpstr>Q1</vt:lpstr>
      <vt:lpstr>Q2</vt:lpstr>
      <vt:lpstr>Q3</vt:lpstr>
      <vt:lpstr>Q4</vt:lpstr>
      <vt:lpstr>Q5</vt:lpstr>
      <vt:lpstr>Q6</vt:lpstr>
      <vt:lpstr>Q7</vt:lpstr>
      <vt:lpstr>Q8</vt:lpstr>
      <vt:lpstr>Q9</vt:lpstr>
      <vt:lpstr>Q10</vt:lpstr>
      <vt:lpstr>Q11-1</vt:lpstr>
      <vt:lpstr>Q11-2</vt:lpstr>
      <vt:lpstr>Q11-3</vt:lpstr>
      <vt:lpstr>Q11-4</vt:lpstr>
      <vt:lpstr>Q11-5</vt:lpstr>
      <vt:lpstr>Q11-6</vt:lpstr>
      <vt:lpstr>Q11-7</vt:lpstr>
      <vt:lpstr>Q11-8</vt:lpstr>
      <vt:lpstr>Q11-9</vt:lpstr>
      <vt:lpstr>Q11-10</vt:lpstr>
      <vt:lpstr>Q11-11</vt:lpstr>
      <vt:lpstr>Q11-12</vt:lpstr>
      <vt:lpstr>Q11-13</vt:lpstr>
      <vt:lpstr>Q11-14</vt:lpstr>
      <vt:lpstr>Q11-15</vt:lpstr>
      <vt:lpstr>Q11-16</vt:lpstr>
      <vt:lpstr>Q11-17</vt:lpstr>
      <vt:lpstr>Q11-18</vt:lpstr>
      <vt:lpstr>Q11-19</vt:lpstr>
      <vt:lpstr>Q11-20</vt:lpstr>
      <vt:lpstr>Q11-21</vt:lpstr>
      <vt:lpstr>Q11-22</vt:lpstr>
      <vt:lpstr>Q11-23</vt:lpstr>
      <vt:lpstr>Q11-24</vt:lpstr>
      <vt:lpstr>Q11-25</vt:lpstr>
      <vt:lpstr>Q11-26</vt:lpstr>
      <vt:lpstr>Q11-27</vt:lpstr>
      <vt:lpstr>Q11-28</vt:lpstr>
      <vt:lpstr>Q11-29</vt:lpstr>
      <vt:lpstr>Q11-30</vt:lpstr>
      <vt:lpstr>Q11-31</vt:lpstr>
      <vt:lpstr>Q11-32</vt:lpstr>
      <vt:lpstr>Q11-33</vt:lpstr>
      <vt:lpstr>Q12</vt:lpstr>
      <vt:lpstr>Q13</vt:lpstr>
      <vt:lpstr>Q14</vt:lpstr>
      <vt:lpstr>Q15</vt:lpstr>
      <vt:lpstr>Q16</vt:lpstr>
      <vt:lpstr>Q17①-1</vt:lpstr>
      <vt:lpstr>Q17①-2</vt:lpstr>
      <vt:lpstr>Q17①-3</vt:lpstr>
      <vt:lpstr>Q17①-4</vt:lpstr>
      <vt:lpstr>Q17①-5</vt:lpstr>
      <vt:lpstr>Q17①-6</vt:lpstr>
      <vt:lpstr>Q17②-1</vt:lpstr>
      <vt:lpstr>Q17②-2</vt:lpstr>
      <vt:lpstr>Q17②-3</vt:lpstr>
      <vt:lpstr>Q17②-4</vt:lpstr>
      <vt:lpstr>Q17②-5</vt:lpstr>
      <vt:lpstr>Q17②-6</vt:lpstr>
      <vt:lpstr>Q18</vt:lpstr>
      <vt:lpstr>Q19</vt:lpstr>
      <vt:lpstr>Q20</vt:lpstr>
      <vt:lpstr>Q21-1</vt:lpstr>
      <vt:lpstr>Q21-2</vt:lpstr>
      <vt:lpstr>Q21-3</vt:lpstr>
      <vt:lpstr>Q21-4</vt:lpstr>
      <vt:lpstr>Q21-5</vt:lpstr>
      <vt:lpstr>Q21-6</vt:lpstr>
      <vt:lpstr>Q22</vt:lpstr>
      <vt:lpstr>Q23①</vt:lpstr>
      <vt:lpstr>Q23②</vt:lpstr>
      <vt:lpstr>Q24</vt:lpstr>
      <vt:lpstr>Q25</vt:lpstr>
      <vt:lpstr>Q26</vt:lpstr>
      <vt:lpstr>Q27</vt:lpstr>
      <vt:lpstr>Q28</vt:lpstr>
      <vt:lpstr>Q29</vt:lpstr>
      <vt:lpstr>Q30</vt:lpstr>
      <vt:lpstr>Q31</vt:lpstr>
      <vt:lpstr>Q32</vt:lpstr>
      <vt:lpstr>Q33</vt:lpstr>
      <vt:lpstr>Q34</vt:lpstr>
      <vt:lpstr>Q35</vt:lpstr>
      <vt:lpstr>Q36</vt:lpstr>
      <vt:lpstr>Q37</vt:lpstr>
      <vt:lpstr>Q38</vt:lpstr>
      <vt:lpstr>Q39-1</vt:lpstr>
      <vt:lpstr>Q39-2</vt:lpstr>
      <vt:lpstr>Q40</vt:lpstr>
      <vt:lpstr>Q41</vt:lpstr>
      <vt:lpstr>Q42</vt:lpstr>
      <vt:lpstr>Q43</vt:lpstr>
      <vt:lpstr>Q44</vt:lpstr>
      <vt:lpstr>Q00</vt:lpstr>
      <vt:lpstr>Q45-1</vt:lpstr>
      <vt:lpstr>Q45-2</vt:lpstr>
      <vt:lpstr>Q46</vt:lpstr>
      <vt:lpstr>Q47-1</vt:lpstr>
      <vt:lpstr>Q47-2</vt:lpstr>
      <vt:lpstr>Sheet1</vt:lpstr>
      <vt:lpstr>Q00!Print_Area</vt:lpstr>
      <vt:lpstr>'Q1'!Print_Area</vt:lpstr>
      <vt:lpstr>'Q10'!Print_Area</vt:lpstr>
      <vt:lpstr>'Q11-1'!Print_Area</vt:lpstr>
      <vt:lpstr>'Q11-10'!Print_Area</vt:lpstr>
      <vt:lpstr>'Q11-11'!Print_Area</vt:lpstr>
      <vt:lpstr>'Q11-12'!Print_Area</vt:lpstr>
      <vt:lpstr>'Q11-13'!Print_Area</vt:lpstr>
      <vt:lpstr>'Q11-14'!Print_Area</vt:lpstr>
      <vt:lpstr>'Q11-15'!Print_Area</vt:lpstr>
      <vt:lpstr>'Q11-16'!Print_Area</vt:lpstr>
      <vt:lpstr>'Q11-17'!Print_Area</vt:lpstr>
      <vt:lpstr>'Q11-18'!Print_Area</vt:lpstr>
      <vt:lpstr>'Q11-19'!Print_Area</vt:lpstr>
      <vt:lpstr>'Q11-2'!Print_Area</vt:lpstr>
      <vt:lpstr>'Q11-20'!Print_Area</vt:lpstr>
      <vt:lpstr>'Q11-21'!Print_Area</vt:lpstr>
      <vt:lpstr>'Q11-22'!Print_Area</vt:lpstr>
      <vt:lpstr>'Q11-23'!Print_Area</vt:lpstr>
      <vt:lpstr>'Q11-24'!Print_Area</vt:lpstr>
      <vt:lpstr>'Q11-25'!Print_Area</vt:lpstr>
      <vt:lpstr>'Q11-26'!Print_Area</vt:lpstr>
      <vt:lpstr>'Q11-27'!Print_Area</vt:lpstr>
      <vt:lpstr>'Q11-28'!Print_Area</vt:lpstr>
      <vt:lpstr>'Q11-29'!Print_Area</vt:lpstr>
      <vt:lpstr>'Q11-3'!Print_Area</vt:lpstr>
      <vt:lpstr>'Q11-30'!Print_Area</vt:lpstr>
      <vt:lpstr>'Q11-31'!Print_Area</vt:lpstr>
      <vt:lpstr>'Q11-32'!Print_Area</vt:lpstr>
      <vt:lpstr>'Q11-33'!Print_Area</vt:lpstr>
      <vt:lpstr>'Q11-4'!Print_Area</vt:lpstr>
      <vt:lpstr>'Q11-5'!Print_Area</vt:lpstr>
      <vt:lpstr>'Q11-6'!Print_Area</vt:lpstr>
      <vt:lpstr>'Q11-7'!Print_Area</vt:lpstr>
      <vt:lpstr>'Q11-8'!Print_Area</vt:lpstr>
      <vt:lpstr>'Q11-9'!Print_Area</vt:lpstr>
      <vt:lpstr>'Q12'!Print_Area</vt:lpstr>
      <vt:lpstr>'Q13'!Print_Area</vt:lpstr>
      <vt:lpstr>'Q14'!Print_Area</vt:lpstr>
      <vt:lpstr>'Q15'!Print_Area</vt:lpstr>
      <vt:lpstr>'Q16'!Print_Area</vt:lpstr>
      <vt:lpstr>'Q17①-1'!Print_Area</vt:lpstr>
      <vt:lpstr>'Q17①-2'!Print_Area</vt:lpstr>
      <vt:lpstr>'Q17①-3'!Print_Area</vt:lpstr>
      <vt:lpstr>'Q17①-4'!Print_Area</vt:lpstr>
      <vt:lpstr>'Q17①-5'!Print_Area</vt:lpstr>
      <vt:lpstr>'Q17①-6'!Print_Area</vt:lpstr>
      <vt:lpstr>'Q17②-1'!Print_Area</vt:lpstr>
      <vt:lpstr>'Q17②-2'!Print_Area</vt:lpstr>
      <vt:lpstr>'Q17②-3'!Print_Area</vt:lpstr>
      <vt:lpstr>'Q17②-4'!Print_Area</vt:lpstr>
      <vt:lpstr>'Q17②-5'!Print_Area</vt:lpstr>
      <vt:lpstr>'Q17②-6'!Print_Area</vt:lpstr>
      <vt:lpstr>'Q18'!Print_Area</vt:lpstr>
      <vt:lpstr>'Q19'!Print_Area</vt:lpstr>
      <vt:lpstr>'Q2'!Print_Area</vt:lpstr>
      <vt:lpstr>'Q20'!Print_Area</vt:lpstr>
      <vt:lpstr>'Q21-1'!Print_Area</vt:lpstr>
      <vt:lpstr>'Q21-2'!Print_Area</vt:lpstr>
      <vt:lpstr>'Q21-3'!Print_Area</vt:lpstr>
      <vt:lpstr>'Q21-4'!Print_Area</vt:lpstr>
      <vt:lpstr>'Q21-5'!Print_Area</vt:lpstr>
      <vt:lpstr>'Q21-6'!Print_Area</vt:lpstr>
      <vt:lpstr>'Q22'!Print_Area</vt:lpstr>
      <vt:lpstr>Q23①!Print_Area</vt:lpstr>
      <vt:lpstr>Q23②!Print_Area</vt:lpstr>
      <vt:lpstr>'Q24'!Print_Area</vt:lpstr>
      <vt:lpstr>'Q25'!Print_Area</vt:lpstr>
      <vt:lpstr>'Q26'!Print_Area</vt:lpstr>
      <vt:lpstr>'Q27'!Print_Area</vt:lpstr>
      <vt:lpstr>'Q28'!Print_Area</vt:lpstr>
      <vt:lpstr>'Q29'!Print_Area</vt:lpstr>
      <vt:lpstr>'Q3'!Print_Area</vt:lpstr>
      <vt:lpstr>'Q30'!Print_Area</vt:lpstr>
      <vt:lpstr>'Q31'!Print_Area</vt:lpstr>
      <vt:lpstr>'Q32'!Print_Area</vt:lpstr>
      <vt:lpstr>'Q33'!Print_Area</vt:lpstr>
      <vt:lpstr>'Q34'!Print_Area</vt:lpstr>
      <vt:lpstr>'Q35'!Print_Area</vt:lpstr>
      <vt:lpstr>'Q36'!Print_Area</vt:lpstr>
      <vt:lpstr>'Q37'!Print_Area</vt:lpstr>
      <vt:lpstr>'Q38'!Print_Area</vt:lpstr>
      <vt:lpstr>'Q39-1'!Print_Area</vt:lpstr>
      <vt:lpstr>'Q39-2'!Print_Area</vt:lpstr>
      <vt:lpstr>'Q4'!Print_Area</vt:lpstr>
      <vt:lpstr>'Q40'!Print_Area</vt:lpstr>
      <vt:lpstr>'Q41'!Print_Area</vt:lpstr>
      <vt:lpstr>'Q42'!Print_Area</vt:lpstr>
      <vt:lpstr>'Q43'!Print_Area</vt:lpstr>
      <vt:lpstr>'Q44'!Print_Area</vt:lpstr>
      <vt:lpstr>'Q45-1'!Print_Area</vt:lpstr>
      <vt:lpstr>'Q45-2'!Print_Area</vt:lpstr>
      <vt:lpstr>'Q46'!Print_Area</vt:lpstr>
      <vt:lpstr>'Q47-1'!Print_Area</vt:lpstr>
      <vt:lpstr>'Q47-2'!Print_Area</vt:lpstr>
      <vt:lpstr>'Q5'!Print_Area</vt:lpstr>
      <vt:lpstr>'Q6'!Print_Area</vt:lpstr>
      <vt:lpstr>'Q7'!Print_Area</vt:lpstr>
      <vt:lpstr>'Q8'!Print_Area</vt:lpstr>
      <vt:lpstr>'Q9'!Print_Area</vt:lpstr>
      <vt:lpstr>表紙!Print_Area</vt:lpstr>
      <vt:lpstr>目次!Print_Area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平成30年度　県民アンケート調査</dc:title>
  <dc:subject>属性別クロス集計結果（確報版）</dc:subject>
  <dc:creator>(株)地域未来研究所</dc:creator>
  <cp:lastModifiedBy>奈良県</cp:lastModifiedBy>
  <cp:lastPrinted>2023-11-29T07:57:38Z</cp:lastPrinted>
  <dcterms:created xsi:type="dcterms:W3CDTF">2014-03-14T07:03:32Z</dcterms:created>
  <dcterms:modified xsi:type="dcterms:W3CDTF">2023-12-12T02:49:25Z</dcterms:modified>
</cp:coreProperties>
</file>